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capita-my.sharepoint.com/personal/p10433512_capita_co_uk/Documents/"/>
    </mc:Choice>
  </mc:AlternateContent>
  <xr:revisionPtr revIDLastSave="12" documentId="8_{778FC451-EDE3-41BF-9ACA-3EC7DB0670F5}" xr6:coauthVersionLast="47" xr6:coauthVersionMax="47" xr10:uidLastSave="{0A630CCD-3B50-4CAB-A772-7F6B930C6A7E}"/>
  <bookViews>
    <workbookView xWindow="-38520" yWindow="-12705" windowWidth="38640" windowHeight="21240" firstSheet="54" activeTab="54" xr2:uid="{00000000-000D-0000-FFFF-FFFF00000000}"/>
  </bookViews>
  <sheets>
    <sheet name="SEPTEMBER 19" sheetId="1" r:id="rId1"/>
    <sheet name="OCTOBER 19" sheetId="2" r:id="rId2"/>
    <sheet name="NOVEMBER 19" sheetId="3" r:id="rId3"/>
    <sheet name="DECEMBER 19" sheetId="4" r:id="rId4"/>
    <sheet name="November 2019 " sheetId="6" r:id="rId5"/>
    <sheet name="December 2019 " sheetId="5" r:id="rId6"/>
    <sheet name="January 2020" sheetId="8" r:id="rId7"/>
    <sheet name="February 2020" sheetId="7" r:id="rId8"/>
    <sheet name="March 2020" sheetId="9" r:id="rId9"/>
    <sheet name="April 2020" sheetId="10" r:id="rId10"/>
    <sheet name="May 2020" sheetId="11" r:id="rId11"/>
    <sheet name="June 2020" sheetId="12" r:id="rId12"/>
    <sheet name="July 2020" sheetId="13" r:id="rId13"/>
    <sheet name="August 2020" sheetId="14" r:id="rId14"/>
    <sheet name="September 2020" sheetId="15" r:id="rId15"/>
    <sheet name="October 2020" sheetId="17" r:id="rId16"/>
    <sheet name="November 2020" sheetId="18" r:id="rId17"/>
    <sheet name="December 2020" sheetId="19" r:id="rId18"/>
    <sheet name="January 2021" sheetId="20" r:id="rId19"/>
    <sheet name="February 2021" sheetId="23" r:id="rId20"/>
    <sheet name="March 2021" sheetId="24" r:id="rId21"/>
    <sheet name="April 2021" sheetId="25" r:id="rId22"/>
    <sheet name="May 2021" sheetId="26" r:id="rId23"/>
    <sheet name="June 2021" sheetId="27" r:id="rId24"/>
    <sheet name="July 2021" sheetId="28" r:id="rId25"/>
    <sheet name="August 2021" sheetId="29" r:id="rId26"/>
    <sheet name="September 2021" sheetId="30" r:id="rId27"/>
    <sheet name="October 2021" sheetId="31" r:id="rId28"/>
    <sheet name="November 2021" sheetId="32" r:id="rId29"/>
    <sheet name="December 2021" sheetId="33" r:id="rId30"/>
    <sheet name="January 2022" sheetId="34" r:id="rId31"/>
    <sheet name="February 2022" sheetId="35" r:id="rId32"/>
    <sheet name="March 2022" sheetId="36" r:id="rId33"/>
    <sheet name="April 2022" sheetId="37" r:id="rId34"/>
    <sheet name="May 2022" sheetId="38" r:id="rId35"/>
    <sheet name="June 2022" sheetId="39" r:id="rId36"/>
    <sheet name="July 2022" sheetId="40" r:id="rId37"/>
    <sheet name="August 2022" sheetId="41" r:id="rId38"/>
    <sheet name="September 2022" sheetId="42" r:id="rId39"/>
    <sheet name="October 2022" sheetId="43" r:id="rId40"/>
    <sheet name="November 2022" sheetId="44" r:id="rId41"/>
    <sheet name="December 2022" sheetId="45" r:id="rId42"/>
    <sheet name="January 2023" sheetId="46" r:id="rId43"/>
    <sheet name="February 2023" sheetId="49" r:id="rId44"/>
    <sheet name="March 2023" sheetId="50" r:id="rId45"/>
    <sheet name="April 2023" sheetId="51" r:id="rId46"/>
    <sheet name="May 2023" sheetId="52" r:id="rId47"/>
    <sheet name="June 2023" sheetId="53" r:id="rId48"/>
    <sheet name="July 2023" sheetId="47" r:id="rId49"/>
    <sheet name="August 2023" sheetId="48" r:id="rId50"/>
    <sheet name="September 2023" sheetId="54" r:id="rId51"/>
    <sheet name="October 2023" sheetId="55" r:id="rId52"/>
    <sheet name="November 2023" sheetId="56" r:id="rId53"/>
    <sheet name="December 2023" sheetId="57" r:id="rId54"/>
    <sheet name="January 2024" sheetId="58" r:id="rId55"/>
    <sheet name="February 2024" sheetId="59" r:id="rId56"/>
    <sheet name="March 2024" sheetId="60" r:id="rId57"/>
    <sheet name="April 2024" sheetId="61" r:id="rId58"/>
    <sheet name="May 2024" sheetId="62" r:id="rId59"/>
    <sheet name="June 2024" sheetId="63" r:id="rId60"/>
    <sheet name="July 2024" sheetId="64" r:id="rId61"/>
    <sheet name="August 2024" sheetId="65" r:id="rId62"/>
    <sheet name="September 2024" sheetId="66" r:id="rId63"/>
    <sheet name="October 2024" sheetId="67" r:id="rId64"/>
    <sheet name="November 2024" sheetId="68" r:id="rId65"/>
    <sheet name="December 2024" sheetId="69" r:id="rId66"/>
  </sheets>
  <externalReferences>
    <externalReference r:id="rId67"/>
    <externalReference r:id="rId6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38" i="2" l="1"/>
  <c r="AV38" i="2"/>
  <c r="AS38" i="2"/>
  <c r="AJ38" i="2"/>
  <c r="AI38" i="2"/>
  <c r="AH38" i="2"/>
  <c r="AG38" i="2"/>
  <c r="AF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O38" i="2"/>
  <c r="M38" i="2"/>
  <c r="L38" i="2"/>
  <c r="K38" i="2"/>
  <c r="AY37" i="2"/>
  <c r="AV37" i="2"/>
  <c r="AR37" i="2"/>
  <c r="AJ37" i="2"/>
  <c r="AI37" i="2"/>
  <c r="AH37" i="2"/>
  <c r="AG37" i="2"/>
  <c r="AF37" i="2"/>
  <c r="AB37" i="2"/>
  <c r="AA37" i="2"/>
  <c r="Z37" i="2"/>
  <c r="Y37" i="2"/>
  <c r="X37" i="2"/>
  <c r="W37" i="2"/>
  <c r="V37" i="2"/>
  <c r="U37" i="2"/>
  <c r="S37" i="2"/>
  <c r="R37" i="2"/>
  <c r="AZ36" i="2"/>
  <c r="AW36" i="2"/>
  <c r="AS36" i="2"/>
  <c r="AJ36" i="2"/>
  <c r="AI36" i="2"/>
  <c r="AH36" i="2"/>
  <c r="AG36" i="2"/>
  <c r="AF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O36" i="2"/>
  <c r="M36" i="2"/>
  <c r="L36" i="2"/>
  <c r="K36" i="2"/>
  <c r="AY35" i="2"/>
  <c r="AV35" i="2"/>
  <c r="AR35" i="2"/>
  <c r="AJ35" i="2"/>
  <c r="AI35" i="2"/>
  <c r="AH35" i="2"/>
  <c r="AG35" i="2"/>
  <c r="AF35" i="2"/>
  <c r="AB35" i="2"/>
  <c r="AA35" i="2"/>
  <c r="Z35" i="2"/>
  <c r="Y35" i="2"/>
  <c r="X35" i="2"/>
  <c r="W35" i="2"/>
  <c r="V35" i="2"/>
  <c r="U35" i="2"/>
  <c r="S35" i="2"/>
  <c r="R35" i="2"/>
  <c r="AY34" i="2"/>
  <c r="AV34" i="2"/>
  <c r="AR34" i="2"/>
  <c r="AJ34" i="2"/>
  <c r="AI34" i="2"/>
  <c r="AH34" i="2"/>
  <c r="AG34" i="2"/>
  <c r="AF34" i="2"/>
  <c r="AD34" i="2"/>
  <c r="AC34" i="2"/>
  <c r="AB34" i="2"/>
  <c r="AA34" i="2"/>
  <c r="Z34" i="2"/>
  <c r="Y34" i="2"/>
  <c r="X34" i="2"/>
  <c r="W34" i="2"/>
  <c r="V34" i="2"/>
  <c r="U34" i="2"/>
  <c r="S34" i="2"/>
  <c r="R34" i="2"/>
  <c r="M34" i="2"/>
  <c r="L34" i="2"/>
  <c r="K34" i="2"/>
  <c r="AY33" i="2"/>
  <c r="AV33" i="2"/>
  <c r="AR33" i="2"/>
  <c r="AJ33" i="2"/>
  <c r="AI33" i="2"/>
  <c r="AH33" i="2"/>
  <c r="AG33" i="2"/>
  <c r="AF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O33" i="2"/>
  <c r="M33" i="2"/>
  <c r="L33" i="2"/>
  <c r="K33" i="2"/>
  <c r="AY31" i="2"/>
  <c r="AV31" i="2"/>
  <c r="AS31" i="2"/>
  <c r="AJ31" i="2"/>
  <c r="AI31" i="2"/>
  <c r="AH31" i="2"/>
  <c r="AG31" i="2"/>
  <c r="AF31" i="2"/>
  <c r="AB31" i="2"/>
  <c r="AA31" i="2"/>
  <c r="Z31" i="2"/>
  <c r="Y31" i="2"/>
  <c r="X31" i="2"/>
  <c r="W31" i="2"/>
  <c r="V31" i="2"/>
  <c r="U31" i="2"/>
  <c r="S31" i="2"/>
  <c r="R31" i="2"/>
  <c r="AZ24" i="2"/>
  <c r="AV24" i="2"/>
  <c r="AS24" i="2"/>
  <c r="AJ24" i="2"/>
  <c r="AI24" i="2"/>
  <c r="AH24" i="2"/>
  <c r="AG24" i="2"/>
  <c r="AF24" i="2"/>
  <c r="AB24" i="2"/>
  <c r="AA24" i="2"/>
  <c r="Z24" i="2"/>
  <c r="Y24" i="2"/>
  <c r="X24" i="2"/>
  <c r="W24" i="2"/>
  <c r="V24" i="2"/>
  <c r="U24" i="2"/>
  <c r="S24" i="2"/>
  <c r="R24" i="2"/>
  <c r="AY23" i="2"/>
  <c r="AV23" i="2"/>
  <c r="AS23" i="2"/>
  <c r="AJ23" i="2"/>
  <c r="AI23" i="2"/>
  <c r="AH23" i="2"/>
  <c r="AG23" i="2"/>
  <c r="AF23" i="2"/>
  <c r="AD23" i="2"/>
  <c r="AC23" i="2"/>
  <c r="AB23" i="2"/>
  <c r="AA23" i="2"/>
  <c r="Z23" i="2"/>
  <c r="Y23" i="2"/>
  <c r="X23" i="2"/>
  <c r="W23" i="2"/>
  <c r="V23" i="2"/>
  <c r="U23" i="2"/>
  <c r="S23" i="2"/>
  <c r="R23" i="2"/>
  <c r="M23" i="2"/>
  <c r="L23" i="2"/>
  <c r="K23" i="2"/>
  <c r="AZ22" i="2"/>
  <c r="AV22" i="2"/>
  <c r="AS22" i="2"/>
  <c r="AJ22" i="2"/>
  <c r="AI22" i="2"/>
  <c r="AH22" i="2"/>
  <c r="AG22" i="2"/>
  <c r="AF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O22" i="2"/>
  <c r="M22" i="2"/>
  <c r="L22" i="2"/>
  <c r="K22" i="2"/>
  <c r="AZ20" i="2"/>
  <c r="AV20" i="2"/>
  <c r="AS20" i="2"/>
  <c r="AJ20" i="2"/>
  <c r="AI20" i="2"/>
  <c r="AH20" i="2"/>
  <c r="AG20" i="2"/>
  <c r="AF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O20" i="2"/>
  <c r="M20" i="2"/>
  <c r="L20" i="2"/>
  <c r="K20" i="2"/>
  <c r="AZ19" i="2"/>
  <c r="AV19" i="2"/>
  <c r="AS19" i="2"/>
  <c r="AJ19" i="2"/>
  <c r="AI19" i="2"/>
  <c r="AH19" i="2"/>
  <c r="AG19" i="2"/>
  <c r="AF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O19" i="2"/>
  <c r="M19" i="2"/>
  <c r="L19" i="2"/>
  <c r="K19" i="2"/>
  <c r="AZ18" i="2"/>
  <c r="AW18" i="2"/>
  <c r="AS18" i="2"/>
  <c r="AJ18" i="2"/>
  <c r="AI18" i="2"/>
  <c r="AH18" i="2"/>
  <c r="AG18" i="2"/>
  <c r="AF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O18" i="2"/>
  <c r="M18" i="2"/>
  <c r="L18" i="2"/>
  <c r="K18" i="2"/>
  <c r="AY16" i="2"/>
  <c r="AV16" i="2"/>
  <c r="AS16" i="2"/>
  <c r="AJ16" i="2"/>
  <c r="AI16" i="2"/>
  <c r="AH16" i="2"/>
  <c r="AG16" i="2"/>
  <c r="AF16" i="2"/>
  <c r="AD16" i="2"/>
  <c r="AC16" i="2"/>
  <c r="AB16" i="2"/>
  <c r="AA16" i="2"/>
  <c r="Z16" i="2"/>
  <c r="Y16" i="2"/>
  <c r="X16" i="2"/>
  <c r="W16" i="2"/>
  <c r="V16" i="2"/>
  <c r="U16" i="2"/>
  <c r="S16" i="2"/>
  <c r="R16" i="2"/>
  <c r="O16" i="2"/>
  <c r="M16" i="2"/>
  <c r="L16" i="2"/>
  <c r="K16" i="2"/>
  <c r="AZ15" i="2"/>
  <c r="AW15" i="2"/>
  <c r="AS15" i="2"/>
  <c r="AJ15" i="2"/>
  <c r="AI15" i="2"/>
  <c r="AH15" i="2"/>
  <c r="AG15" i="2"/>
  <c r="AF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O15" i="2"/>
  <c r="M15" i="2"/>
  <c r="L15" i="2"/>
  <c r="K15" i="2"/>
  <c r="AY12" i="2"/>
  <c r="AV12" i="2"/>
  <c r="AS12" i="2"/>
  <c r="AJ12" i="2"/>
  <c r="AI12" i="2"/>
  <c r="AH12" i="2"/>
  <c r="AG12" i="2"/>
  <c r="AF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O12" i="2"/>
  <c r="M12" i="2"/>
  <c r="L12" i="2"/>
  <c r="K12" i="2"/>
  <c r="AZ11" i="2"/>
  <c r="AW11" i="2"/>
  <c r="AS11" i="2"/>
  <c r="AJ11" i="2"/>
  <c r="AI11" i="2"/>
  <c r="AH11" i="2"/>
  <c r="AG11" i="2"/>
  <c r="AF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O11" i="2"/>
  <c r="M11" i="2"/>
  <c r="L11" i="2"/>
  <c r="K11" i="2"/>
  <c r="AZ10" i="2"/>
  <c r="AW10" i="2"/>
  <c r="AT10" i="2"/>
  <c r="AJ10" i="2"/>
  <c r="AI10" i="2"/>
  <c r="AH10" i="2"/>
  <c r="AG10" i="2"/>
  <c r="AF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O10" i="2"/>
  <c r="M10" i="2"/>
  <c r="L10" i="2"/>
  <c r="K10" i="2"/>
  <c r="AZ9" i="2"/>
  <c r="AW9" i="2"/>
  <c r="AS9" i="2"/>
  <c r="AJ9" i="2"/>
  <c r="AI9" i="2"/>
  <c r="AH9" i="2"/>
  <c r="AG9" i="2"/>
  <c r="AF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O9" i="2"/>
  <c r="M9" i="2"/>
  <c r="L9" i="2"/>
  <c r="K9" i="2"/>
  <c r="AZ8" i="2"/>
  <c r="AV8" i="2"/>
  <c r="AS8" i="2"/>
  <c r="AJ8" i="2"/>
  <c r="AI8" i="2"/>
  <c r="AH8" i="2"/>
  <c r="AG8" i="2"/>
  <c r="AF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O8" i="2"/>
  <c r="M8" i="2"/>
  <c r="L8" i="2"/>
  <c r="K8" i="2"/>
  <c r="AZ7" i="2"/>
  <c r="AV7" i="2"/>
  <c r="AS7" i="2"/>
  <c r="AJ7" i="2"/>
  <c r="AI7" i="2"/>
  <c r="AH7" i="2"/>
  <c r="AG7" i="2"/>
  <c r="AF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O7" i="2"/>
  <c r="M7" i="2"/>
  <c r="L7" i="2"/>
  <c r="K7" i="2"/>
  <c r="AZ6" i="2"/>
  <c r="AV6" i="2"/>
  <c r="AS6" i="2"/>
  <c r="AJ6" i="2"/>
  <c r="AI6" i="2"/>
  <c r="AH6" i="2"/>
  <c r="AG6" i="2"/>
  <c r="AF6" i="2"/>
  <c r="AB6" i="2"/>
  <c r="AA6" i="2"/>
  <c r="Z6" i="2"/>
  <c r="Y6" i="2"/>
  <c r="X6" i="2"/>
  <c r="W6" i="2"/>
  <c r="V6" i="2"/>
  <c r="U6" i="2"/>
  <c r="S6" i="2"/>
  <c r="R6" i="2"/>
  <c r="AZ5" i="2"/>
  <c r="AV5" i="2"/>
  <c r="AS5" i="2"/>
  <c r="AJ5" i="2"/>
  <c r="AI5" i="2"/>
  <c r="AH5" i="2"/>
  <c r="AG5" i="2"/>
  <c r="AF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O5" i="2"/>
  <c r="M5" i="2"/>
  <c r="L5" i="2"/>
  <c r="K5" i="2"/>
  <c r="AZ4" i="2"/>
  <c r="AV4" i="2"/>
  <c r="AS4" i="2"/>
  <c r="AJ4" i="2"/>
  <c r="AI4" i="2"/>
  <c r="AH4" i="2"/>
  <c r="AG4" i="2"/>
  <c r="AF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O4" i="2"/>
  <c r="M4" i="2"/>
  <c r="L4" i="2"/>
  <c r="K4" i="2"/>
  <c r="AY3" i="2"/>
  <c r="AV3" i="2"/>
  <c r="AS3" i="2"/>
  <c r="AJ3" i="2"/>
  <c r="AI3" i="2"/>
  <c r="AH3" i="2"/>
  <c r="AG3" i="2"/>
  <c r="AF3" i="2"/>
  <c r="AB3" i="2"/>
  <c r="AA3" i="2"/>
  <c r="Z3" i="2"/>
  <c r="Y3" i="2"/>
  <c r="X3" i="2"/>
  <c r="W3" i="2"/>
  <c r="V3" i="2"/>
  <c r="U3" i="2"/>
  <c r="S3" i="2"/>
  <c r="R3" i="2"/>
  <c r="AY2" i="2"/>
  <c r="AV2" i="2"/>
  <c r="AS2" i="2"/>
  <c r="AJ2" i="2"/>
  <c r="AI2" i="2"/>
  <c r="AH2" i="2"/>
  <c r="AG2" i="2"/>
  <c r="AF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O2" i="2"/>
  <c r="M2" i="2"/>
  <c r="L2" i="2"/>
  <c r="K2" i="2"/>
  <c r="AZ28" i="1" l="1"/>
  <c r="AV28" i="1"/>
  <c r="AS28" i="1"/>
  <c r="AJ28" i="1"/>
  <c r="AI28" i="1"/>
  <c r="AH28" i="1"/>
  <c r="AG28" i="1"/>
  <c r="AF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O28" i="1"/>
  <c r="M28" i="1"/>
  <c r="L28" i="1"/>
  <c r="K28" i="1"/>
  <c r="AY27" i="1"/>
  <c r="AV27" i="1"/>
  <c r="AR27" i="1"/>
  <c r="AJ27" i="1"/>
  <c r="AI27" i="1"/>
  <c r="AH27" i="1"/>
  <c r="AG27" i="1"/>
  <c r="AF27" i="1"/>
  <c r="AB27" i="1"/>
  <c r="AA27" i="1"/>
  <c r="Z27" i="1"/>
  <c r="Y27" i="1"/>
  <c r="X27" i="1"/>
  <c r="W27" i="1"/>
  <c r="V27" i="1"/>
  <c r="U27" i="1"/>
  <c r="S27" i="1"/>
  <c r="R27" i="1"/>
  <c r="AZ26" i="1"/>
  <c r="AW26" i="1"/>
  <c r="AS26" i="1"/>
  <c r="AJ26" i="1"/>
  <c r="AI26" i="1"/>
  <c r="AH26" i="1"/>
  <c r="AG26" i="1"/>
  <c r="AF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O26" i="1"/>
  <c r="M26" i="1"/>
  <c r="L26" i="1"/>
  <c r="K26" i="1"/>
  <c r="AY25" i="1"/>
  <c r="AV25" i="1"/>
  <c r="AR25" i="1"/>
  <c r="AJ25" i="1"/>
  <c r="AI25" i="1"/>
  <c r="AH25" i="1"/>
  <c r="AG25" i="1"/>
  <c r="AF25" i="1"/>
  <c r="AB25" i="1"/>
  <c r="AA25" i="1"/>
  <c r="Z25" i="1"/>
  <c r="Y25" i="1"/>
  <c r="X25" i="1"/>
  <c r="W25" i="1"/>
  <c r="V25" i="1"/>
  <c r="U25" i="1"/>
  <c r="S25" i="1"/>
  <c r="R25" i="1"/>
  <c r="AY23" i="1"/>
  <c r="AV23" i="1"/>
  <c r="AR23" i="1"/>
  <c r="AJ23" i="1"/>
  <c r="AI23" i="1"/>
  <c r="AH23" i="1"/>
  <c r="AG23" i="1"/>
  <c r="AF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O23" i="1"/>
  <c r="M23" i="1"/>
  <c r="L23" i="1"/>
  <c r="K23" i="1"/>
  <c r="AY24" i="1"/>
  <c r="AV24" i="1"/>
  <c r="AR24" i="1"/>
  <c r="AJ24" i="1"/>
  <c r="AI24" i="1"/>
  <c r="AH24" i="1"/>
  <c r="AG24" i="1"/>
  <c r="AF24" i="1"/>
  <c r="AD24" i="1"/>
  <c r="AC24" i="1"/>
  <c r="AB24" i="1"/>
  <c r="AA24" i="1"/>
  <c r="Z24" i="1"/>
  <c r="Y24" i="1"/>
  <c r="X24" i="1"/>
  <c r="W24" i="1"/>
  <c r="V24" i="1"/>
  <c r="U24" i="1"/>
  <c r="S24" i="1"/>
  <c r="R24" i="1"/>
  <c r="M24" i="1"/>
  <c r="L24" i="1"/>
  <c r="K24" i="1"/>
  <c r="AY22" i="1"/>
  <c r="AV22" i="1"/>
  <c r="AS22" i="1"/>
  <c r="AJ22" i="1"/>
  <c r="AI22" i="1"/>
  <c r="AH22" i="1"/>
  <c r="AG22" i="1"/>
  <c r="AF22" i="1"/>
  <c r="AB22" i="1"/>
  <c r="AA22" i="1"/>
  <c r="Z22" i="1"/>
  <c r="Y22" i="1"/>
  <c r="X22" i="1"/>
  <c r="W22" i="1"/>
  <c r="V22" i="1"/>
  <c r="U22" i="1"/>
  <c r="S22" i="1"/>
  <c r="R22" i="1"/>
  <c r="AZ16" i="1"/>
  <c r="AW16" i="1"/>
  <c r="AS16" i="1"/>
  <c r="AJ16" i="1"/>
  <c r="AI16" i="1"/>
  <c r="AH16" i="1"/>
  <c r="AG16" i="1"/>
  <c r="AF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O16" i="1"/>
  <c r="M16" i="1"/>
  <c r="L16" i="1"/>
  <c r="K16" i="1"/>
  <c r="AZ18" i="1"/>
  <c r="AV18" i="1"/>
  <c r="AS18" i="1"/>
  <c r="AJ18" i="1"/>
  <c r="AI18" i="1"/>
  <c r="AH18" i="1"/>
  <c r="AG18" i="1"/>
  <c r="AF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O18" i="1"/>
  <c r="M18" i="1"/>
  <c r="L18" i="1"/>
  <c r="K18" i="1"/>
  <c r="AZ17" i="1"/>
  <c r="AV17" i="1"/>
  <c r="AS17" i="1"/>
  <c r="AJ17" i="1"/>
  <c r="AI17" i="1"/>
  <c r="AH17" i="1"/>
  <c r="AG17" i="1"/>
  <c r="AF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O17" i="1"/>
  <c r="M17" i="1"/>
  <c r="L17" i="1"/>
  <c r="K17" i="1"/>
  <c r="AY15" i="1"/>
  <c r="AV15" i="1"/>
  <c r="AS15" i="1"/>
  <c r="AJ15" i="1"/>
  <c r="AI15" i="1"/>
  <c r="AH15" i="1"/>
  <c r="AG15" i="1"/>
  <c r="AF15" i="1"/>
  <c r="AD15" i="1"/>
  <c r="AC15" i="1"/>
  <c r="AB15" i="1"/>
  <c r="AA15" i="1"/>
  <c r="Z15" i="1"/>
  <c r="Y15" i="1"/>
  <c r="X15" i="1"/>
  <c r="W15" i="1"/>
  <c r="V15" i="1"/>
  <c r="U15" i="1"/>
  <c r="S15" i="1"/>
  <c r="R15" i="1"/>
  <c r="O15" i="1"/>
  <c r="M15" i="1"/>
  <c r="L15" i="1"/>
  <c r="K15" i="1"/>
  <c r="AZ19" i="1"/>
  <c r="AV19" i="1"/>
  <c r="AS19" i="1"/>
  <c r="AJ19" i="1"/>
  <c r="AI19" i="1"/>
  <c r="AH19" i="1"/>
  <c r="AG19" i="1"/>
  <c r="AF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O19" i="1"/>
  <c r="M19" i="1"/>
  <c r="L19" i="1"/>
  <c r="K19" i="1"/>
  <c r="AZ14" i="1"/>
  <c r="AW14" i="1"/>
  <c r="AS14" i="1"/>
  <c r="AJ14" i="1"/>
  <c r="AI14" i="1"/>
  <c r="AH14" i="1"/>
  <c r="AG14" i="1"/>
  <c r="AF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O14" i="1"/>
  <c r="M14" i="1"/>
  <c r="L14" i="1"/>
  <c r="K14" i="1"/>
  <c r="AY20" i="1"/>
  <c r="AV20" i="1"/>
  <c r="AS20" i="1"/>
  <c r="AJ20" i="1"/>
  <c r="AI20" i="1"/>
  <c r="AH20" i="1"/>
  <c r="AG20" i="1"/>
  <c r="AF20" i="1"/>
  <c r="AD20" i="1"/>
  <c r="AC20" i="1"/>
  <c r="AB20" i="1"/>
  <c r="AA20" i="1"/>
  <c r="Z20" i="1"/>
  <c r="Y20" i="1"/>
  <c r="X20" i="1"/>
  <c r="W20" i="1"/>
  <c r="V20" i="1"/>
  <c r="U20" i="1"/>
  <c r="S20" i="1"/>
  <c r="R20" i="1"/>
  <c r="M20" i="1"/>
  <c r="L20" i="1"/>
  <c r="K20" i="1"/>
  <c r="AZ21" i="1"/>
  <c r="AV21" i="1"/>
  <c r="AS21" i="1"/>
  <c r="AJ21" i="1"/>
  <c r="AI21" i="1"/>
  <c r="AH21" i="1"/>
  <c r="AG21" i="1"/>
  <c r="AF21" i="1"/>
  <c r="AB21" i="1"/>
  <c r="AA21" i="1"/>
  <c r="Z21" i="1"/>
  <c r="Y21" i="1"/>
  <c r="X21" i="1"/>
  <c r="W21" i="1"/>
  <c r="V21" i="1"/>
  <c r="U21" i="1"/>
  <c r="S21" i="1"/>
  <c r="R21" i="1"/>
  <c r="AY12" i="1"/>
  <c r="AV12" i="1"/>
  <c r="AS12" i="1"/>
  <c r="AJ12" i="1"/>
  <c r="AI12" i="1"/>
  <c r="AH12" i="1"/>
  <c r="AG12" i="1"/>
  <c r="AF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O12" i="1"/>
  <c r="M12" i="1"/>
  <c r="L12" i="1"/>
  <c r="K12" i="1"/>
  <c r="AZ11" i="1"/>
  <c r="AW11" i="1"/>
  <c r="AS11" i="1"/>
  <c r="AJ11" i="1"/>
  <c r="AI11" i="1"/>
  <c r="AH11" i="1"/>
  <c r="AG11" i="1"/>
  <c r="AF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O11" i="1"/>
  <c r="M11" i="1"/>
  <c r="L11" i="1"/>
  <c r="K11" i="1"/>
  <c r="AZ10" i="1"/>
  <c r="AW10" i="1"/>
  <c r="AT10" i="1"/>
  <c r="AJ10" i="1"/>
  <c r="AI10" i="1"/>
  <c r="AH10" i="1"/>
  <c r="AG10" i="1"/>
  <c r="AF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O10" i="1"/>
  <c r="M10" i="1"/>
  <c r="L10" i="1"/>
  <c r="K10" i="1"/>
  <c r="AZ9" i="1"/>
  <c r="AW9" i="1"/>
  <c r="AS9" i="1"/>
  <c r="AJ9" i="1"/>
  <c r="AI9" i="1"/>
  <c r="AH9" i="1"/>
  <c r="AG9" i="1"/>
  <c r="AF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O9" i="1"/>
  <c r="M9" i="1"/>
  <c r="L9" i="1"/>
  <c r="K9" i="1"/>
  <c r="AZ8" i="1"/>
  <c r="AV8" i="1"/>
  <c r="AS8" i="1"/>
  <c r="AJ8" i="1"/>
  <c r="AI8" i="1"/>
  <c r="AH8" i="1"/>
  <c r="AG8" i="1"/>
  <c r="AF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O8" i="1"/>
  <c r="M8" i="1"/>
  <c r="L8" i="1"/>
  <c r="K8" i="1"/>
  <c r="AZ7" i="1"/>
  <c r="AV7" i="1"/>
  <c r="AS7" i="1"/>
  <c r="AJ7" i="1"/>
  <c r="AI7" i="1"/>
  <c r="AH7" i="1"/>
  <c r="AG7" i="1"/>
  <c r="AF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O7" i="1"/>
  <c r="M7" i="1"/>
  <c r="L7" i="1"/>
  <c r="K7" i="1"/>
  <c r="AZ6" i="1"/>
  <c r="AV6" i="1"/>
  <c r="AS6" i="1"/>
  <c r="AJ6" i="1"/>
  <c r="AI6" i="1"/>
  <c r="AH6" i="1"/>
  <c r="AG6" i="1"/>
  <c r="AF6" i="1"/>
  <c r="AB6" i="1"/>
  <c r="AA6" i="1"/>
  <c r="Z6" i="1"/>
  <c r="Y6" i="1"/>
  <c r="X6" i="1"/>
  <c r="W6" i="1"/>
  <c r="V6" i="1"/>
  <c r="U6" i="1"/>
  <c r="S6" i="1"/>
  <c r="R6" i="1"/>
  <c r="AZ5" i="1"/>
  <c r="AV5" i="1"/>
  <c r="AS5" i="1"/>
  <c r="AJ5" i="1"/>
  <c r="AI5" i="1"/>
  <c r="AH5" i="1"/>
  <c r="AG5" i="1"/>
  <c r="AF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O5" i="1"/>
  <c r="M5" i="1"/>
  <c r="L5" i="1"/>
  <c r="K5" i="1"/>
  <c r="AZ4" i="1"/>
  <c r="AV4" i="1"/>
  <c r="AS4" i="1"/>
  <c r="AJ4" i="1"/>
  <c r="AI4" i="1"/>
  <c r="AH4" i="1"/>
  <c r="AG4" i="1"/>
  <c r="AF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O4" i="1"/>
  <c r="M4" i="1"/>
  <c r="L4" i="1"/>
  <c r="K4" i="1"/>
  <c r="AY3" i="1"/>
  <c r="AV3" i="1"/>
  <c r="AS3" i="1"/>
  <c r="AJ3" i="1"/>
  <c r="AI3" i="1"/>
  <c r="AH3" i="1"/>
  <c r="AG3" i="1"/>
  <c r="AF3" i="1"/>
  <c r="AB3" i="1"/>
  <c r="AA3" i="1"/>
  <c r="Z3" i="1"/>
  <c r="Y3" i="1"/>
  <c r="X3" i="1"/>
  <c r="W3" i="1"/>
  <c r="V3" i="1"/>
  <c r="U3" i="1"/>
  <c r="S3" i="1"/>
  <c r="R3" i="1"/>
  <c r="AY2" i="1"/>
  <c r="AV2" i="1"/>
  <c r="AS2" i="1"/>
  <c r="AJ2" i="1"/>
  <c r="AI2" i="1"/>
  <c r="AH2" i="1"/>
  <c r="AG2" i="1"/>
  <c r="AF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O2" i="1"/>
  <c r="M2" i="1"/>
  <c r="L2" i="1"/>
  <c r="K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Gathercole, Gina (PCSE)</author>
  </authors>
  <commentList>
    <comment ref="I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Gathercole, Gina (PCSE):</t>
        </r>
        <r>
          <rPr>
            <sz val="9"/>
            <color indexed="81"/>
            <rFont val="Tahoma"/>
            <family val="2"/>
          </rPr>
          <t xml:space="preserve">
validate information is postcode IP27 9JS showing as Briscoe and Osuobeni Opticians 
</t>
        </r>
      </text>
    </comment>
    <comment ref="BJ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Gathercole, Gina (PCSE):</t>
        </r>
        <r>
          <rPr>
            <sz val="9"/>
            <color indexed="81"/>
            <rFont val="Tahoma"/>
            <family val="2"/>
          </rPr>
          <t xml:space="preserve">
New confirmed EA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Gathercole, Gina (PCSE)</author>
  </authors>
  <commentList>
    <comment ref="I2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Gathercole, Gina (PCSE):</t>
        </r>
        <r>
          <rPr>
            <sz val="9"/>
            <color indexed="81"/>
            <rFont val="Tahoma"/>
            <family val="2"/>
          </rPr>
          <t xml:space="preserve">
validate information is postcode IP27 9JS showing as Briscoe and Osuobeni Opticians 
</t>
        </r>
      </text>
    </comment>
    <comment ref="BJ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Gathercole, Gina (PCSE):</t>
        </r>
        <r>
          <rPr>
            <sz val="9"/>
            <color indexed="81"/>
            <rFont val="Tahoma"/>
            <family val="2"/>
          </rPr>
          <t xml:space="preserve">
New confirmed EA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Gathercole, Gina (PCSE)</author>
    <author>Ovais, Muhammed (PCSE)</author>
  </authors>
  <commentList>
    <comment ref="I2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Gathercole, Gina (PCSE):</t>
        </r>
        <r>
          <rPr>
            <sz val="9"/>
            <color indexed="81"/>
            <rFont val="Tahoma"/>
            <family val="2"/>
          </rPr>
          <t xml:space="preserve">
validate information is postcode IP27 9JS showing as Briscoe and Osuobeni Opticians 
</t>
        </r>
      </text>
    </comment>
    <comment ref="E59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Ovais, Muhammed (PCSE):</t>
        </r>
        <r>
          <rPr>
            <sz val="9"/>
            <color indexed="81"/>
            <rFont val="Tahoma"/>
            <family val="2"/>
          </rPr>
          <t xml:space="preserve">
Also have an organization under 5A9 1071 with same Q Code &amp; VSR.However with different Bank in date(23rd)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Gathercole, Gina (PCSE)</author>
    <author>Ovais, Muhammed (PCSE)</author>
  </authors>
  <commentList>
    <comment ref="I3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Gathercole, Gina (PCSE):</t>
        </r>
        <r>
          <rPr>
            <sz val="9"/>
            <color indexed="81"/>
            <rFont val="Tahoma"/>
            <family val="2"/>
          </rPr>
          <t xml:space="preserve">
validate information is postcode IP27 9JS showing as Briscoe and Osuobeni Opticians 
</t>
        </r>
      </text>
    </comment>
    <comment ref="E84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Ovais, Muhammed (PCSE):</t>
        </r>
        <r>
          <rPr>
            <sz val="9"/>
            <color indexed="81"/>
            <rFont val="Tahoma"/>
            <family val="2"/>
          </rPr>
          <t xml:space="preserve">
Also have an organization under 5A9 1071 with same Q Code &amp; VSR.However with different Bank in date(23rd)</t>
        </r>
      </text>
    </comment>
  </commentList>
</comments>
</file>

<file path=xl/sharedStrings.xml><?xml version="1.0" encoding="utf-8"?>
<sst xmlns="http://schemas.openxmlformats.org/spreadsheetml/2006/main" count="18832" uniqueCount="819">
  <si>
    <t>Y60</t>
  </si>
  <si>
    <t>5CN</t>
  </si>
  <si>
    <t>Herefordshire</t>
  </si>
  <si>
    <t>TP24D</t>
  </si>
  <si>
    <t>Peter Meredith Optometrist</t>
  </si>
  <si>
    <t>01568 616332</t>
  </si>
  <si>
    <t>NHS ENGLAND MIDLANDS AND EAST (WEST MIDLANDS)</t>
  </si>
  <si>
    <t>Jonathan Gore</t>
  </si>
  <si>
    <t>Cut of date is 3rd of Month. From date of Cut off date in August 6 working days to go live (Closed  Sunday)</t>
  </si>
  <si>
    <t>Hertfordshire</t>
  </si>
  <si>
    <t>Validated on Master Payment Diary and Bible</t>
  </si>
  <si>
    <t>Leeds</t>
  </si>
  <si>
    <t>31st July 2019</t>
  </si>
  <si>
    <t xml:space="preserve">12th August 2019 </t>
  </si>
  <si>
    <t>2nd September 2019</t>
  </si>
  <si>
    <t>4th September 2019</t>
  </si>
  <si>
    <t>12th August 2019-30th August 2019</t>
  </si>
  <si>
    <t>10th September 2019</t>
  </si>
  <si>
    <t xml:space="preserve">Old paper claims received by the 23rd August 2019 </t>
  </si>
  <si>
    <t xml:space="preserve">Validated on F&amp;A - stat levy rate not added to investigate PCSE online record. LOC pay date not set </t>
  </si>
  <si>
    <t>5M2</t>
  </si>
  <si>
    <t>Shropshire</t>
  </si>
  <si>
    <t>TP55D</t>
  </si>
  <si>
    <t>9 Church Street
Ludlow
Shropshire
SY8 1AP
United Kingdom</t>
  </si>
  <si>
    <t>01584 876266</t>
  </si>
  <si>
    <t>NHS SHROPSHIRE CCG</t>
  </si>
  <si>
    <t>Y55</t>
  </si>
  <si>
    <t>Q76</t>
  </si>
  <si>
    <t>NHS ENGLAND MIDLANDS AND EAST (NORTH MIDLANDS)</t>
  </si>
  <si>
    <t xml:space="preserve">3rd working day </t>
  </si>
  <si>
    <t>22nd</t>
  </si>
  <si>
    <t>Gary Turner</t>
  </si>
  <si>
    <t>Cut of date in July is Thursday 25th  July. From date of Cut off date is 14 working days to go live (Closed  Sunday)</t>
  </si>
  <si>
    <t>Preston</t>
  </si>
  <si>
    <t>13th August 2019</t>
  </si>
  <si>
    <t xml:space="preserve">19th August 2019 </t>
  </si>
  <si>
    <t xml:space="preserve">12th September 2019 </t>
  </si>
  <si>
    <t xml:space="preserve">16th September 2019 </t>
  </si>
  <si>
    <t>19th August 2019-11th September 2019</t>
  </si>
  <si>
    <t>20th September 2019</t>
  </si>
  <si>
    <t>Old paper claims received by the 4th September 2019</t>
  </si>
  <si>
    <t xml:space="preserve">Validated on F&amp;A - missing pay details added in manually - not added in stat levy rate - LOC not pulled through manually added to record. LOC pay date not set </t>
  </si>
  <si>
    <t>Y56</t>
  </si>
  <si>
    <t>5LC</t>
  </si>
  <si>
    <t>Chelsea</t>
  </si>
  <si>
    <t>TP4M9</t>
  </si>
  <si>
    <t>Pimlico Eyecare</t>
  </si>
  <si>
    <t>109 Lupus Street
London
Greater London
SW1V 3EN
United Kingdom</t>
  </si>
  <si>
    <t>020 7233 8398</t>
  </si>
  <si>
    <t>NHS ENGLAND LONDON</t>
  </si>
  <si>
    <t>Kirsty Adlem</t>
  </si>
  <si>
    <t>Merton, Sutton &amp; Wandsworth</t>
  </si>
  <si>
    <t>Cut of date in July is Wed 31st July. From date of Cut off date is 9 working days to go live (Closed Sunday). Could go live on Saturday 31st August</t>
  </si>
  <si>
    <t xml:space="preserve">20th August 2019 </t>
  </si>
  <si>
    <t xml:space="preserve">26th August 2019 </t>
  </si>
  <si>
    <t xml:space="preserve">27th August 2019 </t>
  </si>
  <si>
    <t xml:space="preserve">20th September 2019 </t>
  </si>
  <si>
    <t xml:space="preserve">24th September 2019 </t>
  </si>
  <si>
    <t xml:space="preserve">26th August 2019 - 19th September 2019 </t>
  </si>
  <si>
    <t xml:space="preserve">30th September 2019 </t>
  </si>
  <si>
    <t>Olds paper claims received by the 30th August 2019</t>
  </si>
  <si>
    <t xml:space="preserve">Validated on F&amp;A - missing LOC pay date - The pay date for contractor is 28 with LWD need to validate this. </t>
  </si>
  <si>
    <t>Y62</t>
  </si>
  <si>
    <t>5NH</t>
  </si>
  <si>
    <t>Lancashire</t>
  </si>
  <si>
    <t>TP0FK</t>
  </si>
  <si>
    <t>Purevision Ltd</t>
  </si>
  <si>
    <t>42 Broadway
Accrington
Lancashire
BB5 1EW
United Kingdom</t>
  </si>
  <si>
    <t>01254 236777</t>
  </si>
  <si>
    <t>NHS ENGLAND NORTH (LANCASHIRE AND SOUTH CUMBRIA)</t>
  </si>
  <si>
    <t>Lancashire &amp; Morcambe Bay (formerly North &amp; West Lancashire)</t>
  </si>
  <si>
    <t xml:space="preserve">6th August 2019 </t>
  </si>
  <si>
    <t xml:space="preserve">5th September 2019 </t>
  </si>
  <si>
    <t xml:space="preserve">9th September 2019 </t>
  </si>
  <si>
    <t xml:space="preserve">12th August 2019 - 4th September 2019 </t>
  </si>
  <si>
    <t xml:space="preserve">13th September 2019 </t>
  </si>
  <si>
    <t>Old paper claims received by the 30th August 2019</t>
  </si>
  <si>
    <t xml:space="preserve">Validated on F&amp;A - missing e-mail address - missing LOC Pay date and rate. Clarify the LOC as this is showing as Pennine Lancashire LOC. To validated the LOC rate. </t>
  </si>
  <si>
    <t>5PF</t>
  </si>
  <si>
    <t>0006</t>
  </si>
  <si>
    <t>Sandwell</t>
  </si>
  <si>
    <t>TP0HW</t>
  </si>
  <si>
    <t>Roger Meredith Optometrists</t>
  </si>
  <si>
    <t>6 High Street
Cradley Heath
West Midlands
B64 5HP
United Kingdom</t>
  </si>
  <si>
    <t>01384 566770</t>
  </si>
  <si>
    <t>NHS SANDWELL AND WEST BIRMINGHAM CCG</t>
  </si>
  <si>
    <t>Q77</t>
  </si>
  <si>
    <t>LWD</t>
  </si>
  <si>
    <t xml:space="preserve">15th </t>
  </si>
  <si>
    <t>Rifat Zulfqar</t>
  </si>
  <si>
    <t xml:space="preserve">Cut off Date is 29th. </t>
  </si>
  <si>
    <t>12th August 2019- 4th September 2019</t>
  </si>
  <si>
    <t xml:space="preserve">Validated on F&amp;A - missing LOC pay date - Stat levy amount different from PCSE Online to OE. </t>
  </si>
  <si>
    <t>Y63</t>
  </si>
  <si>
    <t>5KL</t>
  </si>
  <si>
    <t xml:space="preserve">Darlington </t>
  </si>
  <si>
    <t>TP52F</t>
  </si>
  <si>
    <t>SEE OPTICAL (FULWELL)</t>
  </si>
  <si>
    <t>9 STATION ROAD
FULWELL
SUNDERLAND
TYNE AND WEAR
SR6 9AA
United Kingdom</t>
  </si>
  <si>
    <t>0191 549 9998</t>
  </si>
  <si>
    <t>NHS ENGLAND NORTH (CUMBRIA AND NORTH EAST)</t>
  </si>
  <si>
    <t>Northumberland, Tyne &amp; Wear</t>
  </si>
  <si>
    <t xml:space="preserve">Cut of date in July is Wed 31st July. From date of Cut off date is 9 working days to go live (Closed Sunday) . </t>
  </si>
  <si>
    <t>12th August 2019</t>
  </si>
  <si>
    <t>5D7</t>
  </si>
  <si>
    <t>96</t>
  </si>
  <si>
    <t>TP80P</t>
  </si>
  <si>
    <t>Spicker And Steen Opticians</t>
  </si>
  <si>
    <t>5 West Road
Newcastle Upon Tyne
NE4 9PT
United Kingdom</t>
  </si>
  <si>
    <t>01912 736014</t>
  </si>
  <si>
    <t>TAC</t>
  </si>
  <si>
    <t xml:space="preserve">Validated on F&amp;A - missing stat levy amount and LOC pay date. Levy rate showing different in F&amp;A to OE rate </t>
  </si>
  <si>
    <t>Y61</t>
  </si>
  <si>
    <t>5PY</t>
  </si>
  <si>
    <t>Essex</t>
  </si>
  <si>
    <t>TP4QF</t>
  </si>
  <si>
    <t>Stanford Opticians</t>
  </si>
  <si>
    <t>7 The Green
Stanford-Le-Hope
Essex
SS17 0EX
United Kingdom</t>
  </si>
  <si>
    <t>01375 672149</t>
  </si>
  <si>
    <t>NHS ENGLAND MIDLANDS AND EAST (EAST)</t>
  </si>
  <si>
    <t>Cut of date in July is Sunday 28th July. From date of Cut off date is  12 working days to go live (closed Sunday)</t>
  </si>
  <si>
    <t>5th August 2019</t>
  </si>
  <si>
    <t>Old paper claims received by 28th August 2019</t>
  </si>
  <si>
    <t xml:space="preserve">Validated on F&amp;A - missing stat levy amount and LOC pay date Levy rate showing different in F&amp;A to OE rate </t>
  </si>
  <si>
    <t>5PL</t>
  </si>
  <si>
    <t>201A</t>
  </si>
  <si>
    <t>TP1LE</t>
  </si>
  <si>
    <t>The Factory Opticians</t>
  </si>
  <si>
    <t>01562 747087</t>
  </si>
  <si>
    <t>Worcestershire</t>
  </si>
  <si>
    <t xml:space="preserve">Could go live 26th September </t>
  </si>
  <si>
    <t xml:space="preserve">Validated on F&amp;A - missing LOC pay date. Missing contractor pay date, VSR Code, Q Code, Levied by and Partnered by all added in manually. Contractor type set as NHS Sight Test </t>
  </si>
  <si>
    <t>5NX</t>
  </si>
  <si>
    <t>Hull</t>
  </si>
  <si>
    <t>TP5D8</t>
  </si>
  <si>
    <t>The Spectacle Shop Ltd</t>
  </si>
  <si>
    <t>271 HESSLE ROAD
HULL
NORTH HUMBERSIDE
HU3 4BE
United Kingdom</t>
  </si>
  <si>
    <t>01482 585083</t>
  </si>
  <si>
    <t>NHS ENGLAND NORTH (YORKSHIRE AND HUMBER)</t>
  </si>
  <si>
    <t>East Yorkshire</t>
  </si>
  <si>
    <t xml:space="preserve">Could go live 16th September </t>
  </si>
  <si>
    <t>7th October 2019</t>
  </si>
  <si>
    <t>12th August 2019-4th September 2019</t>
  </si>
  <si>
    <t>Old paper claims received by 15th August 2019</t>
  </si>
  <si>
    <t>526</t>
  </si>
  <si>
    <t>TP6RA</t>
  </si>
  <si>
    <t>Worcester Eyecare</t>
  </si>
  <si>
    <t>01905 863585</t>
  </si>
  <si>
    <t xml:space="preserve">Cut of date in July is Thursday 25th July. From date of Cut off date is  12 working days to go live (closed Sunday &amp; Monday). </t>
  </si>
  <si>
    <t xml:space="preserve">22nd August 2019 </t>
  </si>
  <si>
    <t>Validated on F&amp;A - missing stat levy amount and LOC pay date.</t>
  </si>
  <si>
    <t>5A9</t>
  </si>
  <si>
    <t xml:space="preserve">Barnet </t>
  </si>
  <si>
    <t>TP69V</t>
  </si>
  <si>
    <t>Central park eyecare</t>
  </si>
  <si>
    <t>0208 440 9950</t>
  </si>
  <si>
    <t xml:space="preserve">2nd working date </t>
  </si>
  <si>
    <t>23rd</t>
  </si>
  <si>
    <t>Barnet, Enfield Camden &amp; Haringey LOC</t>
  </si>
  <si>
    <t xml:space="preserve"> From date of Cut off date is has 3 working days (closed on Sunday)</t>
  </si>
  <si>
    <t xml:space="preserve">14th August 2019 </t>
  </si>
  <si>
    <t xml:space="preserve">17th September 2019 </t>
  </si>
  <si>
    <t xml:space="preserve">19th August 2019- 12th September 2019 </t>
  </si>
  <si>
    <t xml:space="preserve">23rd September 2019 </t>
  </si>
  <si>
    <t>5NL</t>
  </si>
  <si>
    <t xml:space="preserve">Liverpool </t>
  </si>
  <si>
    <t>TP55M</t>
  </si>
  <si>
    <t>Costco Wholesale UK Ltd</t>
  </si>
  <si>
    <t>0151 224 7685</t>
  </si>
  <si>
    <t>NHS LIVERPOOL CCG</t>
  </si>
  <si>
    <t>Y54</t>
  </si>
  <si>
    <t>Q75</t>
  </si>
  <si>
    <t>NHS ENGLAND NORTH (CHESHIRE AND MERSEYSIDE)</t>
  </si>
  <si>
    <t xml:space="preserve">1st working day </t>
  </si>
  <si>
    <t xml:space="preserve">26th </t>
  </si>
  <si>
    <t>Liverpool</t>
  </si>
  <si>
    <t>Cut off date 26th of month: Cut of date in July is Friday 26th July. From date of Cut off date is 17 days as they are open 7 days a week</t>
  </si>
  <si>
    <t>TBC with head office</t>
  </si>
  <si>
    <t xml:space="preserve">18th September 2019 </t>
  </si>
  <si>
    <t xml:space="preserve">19th August 2019- 17th September 2019 </t>
  </si>
  <si>
    <t>26th September 2019</t>
  </si>
  <si>
    <t>15th</t>
  </si>
  <si>
    <t>5PC</t>
  </si>
  <si>
    <t>Leicester</t>
  </si>
  <si>
    <t>TP56T</t>
  </si>
  <si>
    <t>0116 269 0736</t>
  </si>
  <si>
    <t>NHS LEICESTER CITY CCG</t>
  </si>
  <si>
    <t>Q78</t>
  </si>
  <si>
    <t>NHS ENGLAND MIDLANDS AND EAST (CENTRAL MIDLANDS)</t>
  </si>
  <si>
    <t xml:space="preserve">24th </t>
  </si>
  <si>
    <t>Leicestershire &amp; Rutland</t>
  </si>
  <si>
    <t>Cut off date 1st of month: Cut of date in August is Thursday 1st August. From date of Cut off date is 11 days as they are open 7 days a week</t>
  </si>
  <si>
    <t xml:space="preserve">19th August - 13th September 2019 </t>
  </si>
  <si>
    <t>5P2</t>
  </si>
  <si>
    <t>Bedford</t>
  </si>
  <si>
    <t>TP802</t>
  </si>
  <si>
    <t>Ideal Eyewear</t>
  </si>
  <si>
    <t>01525 715759</t>
  </si>
  <si>
    <t>Bedfordshire</t>
  </si>
  <si>
    <t xml:space="preserve"> From date of Cut off date is  5 working days (closed on Sunday and Monday )</t>
  </si>
  <si>
    <t>19th August - 12th September 2019</t>
  </si>
  <si>
    <t xml:space="preserve">19th September 2019 </t>
  </si>
  <si>
    <t>5NV</t>
  </si>
  <si>
    <t>OO16</t>
  </si>
  <si>
    <t>North Yorkshire</t>
  </si>
  <si>
    <t>TP0J5</t>
  </si>
  <si>
    <t>John Exley Optician Ltd</t>
  </si>
  <si>
    <t>01756 792416</t>
  </si>
  <si>
    <t>Cut of date in July is Saturday 27th July. From date of Cut off date is  12 working days to go live</t>
  </si>
  <si>
    <t>5PT</t>
  </si>
  <si>
    <t>Norfolk</t>
  </si>
  <si>
    <t>TP24J</t>
  </si>
  <si>
    <t>Lakenheath Opticians</t>
  </si>
  <si>
    <t>01842 861999</t>
  </si>
  <si>
    <t>Suffolk</t>
  </si>
  <si>
    <t>Cut of date in July is Wed 31st July. From date of Cut off date is 7 working days to go live (Closed Saturday &amp; Sunday)</t>
  </si>
  <si>
    <t>5H8</t>
  </si>
  <si>
    <t>South Yorkshire</t>
  </si>
  <si>
    <t>TP4EL</t>
  </si>
  <si>
    <t>O'Brien Fey Opticians</t>
  </si>
  <si>
    <t>01709 376771</t>
  </si>
  <si>
    <t>Rotherham &amp; Barnsley</t>
  </si>
  <si>
    <t>Cut Off date Saturday 10th August.  Could go live on Wednesday 11th September</t>
  </si>
  <si>
    <t>19th August 2019 - 16th September 2019</t>
  </si>
  <si>
    <t>25th September 2019</t>
  </si>
  <si>
    <t>5NY</t>
  </si>
  <si>
    <t>West Yorkshire</t>
  </si>
  <si>
    <t>TP09L</t>
  </si>
  <si>
    <t>Dr Stewart Mitchell Optometrists</t>
  </si>
  <si>
    <t>1 Black Swan Walk, Herefordshire, HR6 8HU</t>
  </si>
  <si>
    <t xml:space="preserve">3, Frederick Road, Hoo Farm Industrial Estate, Worcestershire, DY11 7RA
</t>
  </si>
  <si>
    <t>91 Sidbury,Worcester WR1 2HU</t>
  </si>
  <si>
    <t xml:space="preserve">6 High Street, Cradley Heath, West Midlands, B64 5HP
</t>
  </si>
  <si>
    <t>36 High Street, Lakenheath, Brandon, Suffolk, IP27 9JS</t>
  </si>
  <si>
    <t>7 The Green, Stanford-Le-Hope, Essex, SS17 0EX</t>
  </si>
  <si>
    <t>42 Broadway, Accrington, Lancashire, BB5 1EW</t>
  </si>
  <si>
    <t>7 Otley Street, Skipton, North Yorkshire, BD23 1DY</t>
  </si>
  <si>
    <t>9 Station Road, Fulwell, Sunderland, SR6 9AA</t>
  </si>
  <si>
    <t>5 West Road, Newcastle Upon Tyne, NE4 9PT</t>
  </si>
  <si>
    <t>271 Hessle Road, Hull, North Humberside, HU3 4BE</t>
  </si>
  <si>
    <t>Sidney Fraser Opticians, 81 Godwin Street, Bradford, West Yorkshire, BD1 2SH</t>
  </si>
  <si>
    <t>9 Church Street, Ludlow, Shropshire, SY8 1AP</t>
  </si>
  <si>
    <t>88A High street, Barnet, EN5 5SN</t>
  </si>
  <si>
    <t>Unit 3, Highfield House, 110 The Hawthorns, Flitwick, Bedfordshire MK45 1FN</t>
  </si>
  <si>
    <t>COSTCO WHOLESALE UK LTD, 3 Westmoreland Avenue, Leicester,  LE4 8PH</t>
  </si>
  <si>
    <t>41-43 Wellgate, Rotherham, South Yorkshire, S60 2LT</t>
  </si>
  <si>
    <t xml:space="preserve">COSTCO WHOLESALE LTD, 30 Waterloo Road, Liverpool, L3 7HY
</t>
  </si>
  <si>
    <t>109 Lupus Street, London, Greater London, SW1V 3EN</t>
  </si>
  <si>
    <t xml:space="preserve">Y60 Midlands Comissioning Region </t>
  </si>
  <si>
    <t xml:space="preserve">Y61 East of England Comissioning Region </t>
  </si>
  <si>
    <t xml:space="preserve">Y63 North East and Yorkshire Comissioning </t>
  </si>
  <si>
    <t xml:space="preserve">Y62 North West Commissioning Region </t>
  </si>
  <si>
    <t xml:space="preserve">Y56 London </t>
  </si>
  <si>
    <t>Region Code and Name</t>
  </si>
  <si>
    <t>Organisation Code</t>
  </si>
  <si>
    <t>PCT</t>
  </si>
  <si>
    <t>Code</t>
  </si>
  <si>
    <t>Upload Date</t>
  </si>
  <si>
    <t>4th  Sept</t>
  </si>
  <si>
    <t>9th Sept</t>
  </si>
  <si>
    <t>16th Sept</t>
  </si>
  <si>
    <t>17th Sept</t>
  </si>
  <si>
    <t>18th Sept</t>
  </si>
  <si>
    <t>19th Sept</t>
  </si>
  <si>
    <t>20th Sept</t>
  </si>
  <si>
    <t>24th Sept</t>
  </si>
  <si>
    <t>Area</t>
  </si>
  <si>
    <t>Store Address</t>
  </si>
  <si>
    <t>Organisation Name</t>
  </si>
  <si>
    <t>GMP Run Date</t>
  </si>
  <si>
    <t>2nd Sept</t>
  </si>
  <si>
    <t>5th Sept</t>
  </si>
  <si>
    <t>12th Sept</t>
  </si>
  <si>
    <t>13th Sept</t>
  </si>
  <si>
    <t>17th sept</t>
  </si>
  <si>
    <t>4th  Oct</t>
  </si>
  <si>
    <t>2nd Oct</t>
  </si>
  <si>
    <t>7th Oct</t>
  </si>
  <si>
    <t>8th Oct</t>
  </si>
  <si>
    <t>4th Oct</t>
  </si>
  <si>
    <t xml:space="preserve">7th Oct </t>
  </si>
  <si>
    <t>9th Oct</t>
  </si>
  <si>
    <t>14th Oct</t>
  </si>
  <si>
    <t>16th Oct</t>
  </si>
  <si>
    <t>15th Oct</t>
  </si>
  <si>
    <t>17th oct</t>
  </si>
  <si>
    <t>18th Oct</t>
  </si>
  <si>
    <t>17th Oct</t>
  </si>
  <si>
    <t>21st Oct</t>
  </si>
  <si>
    <t>23rd Oct</t>
  </si>
  <si>
    <t>25thOct</t>
  </si>
  <si>
    <t>TP2DC</t>
  </si>
  <si>
    <t>TP42N</t>
  </si>
  <si>
    <t>5N4</t>
  </si>
  <si>
    <t>INMAN D OPTICIANS LTD</t>
  </si>
  <si>
    <t>DAVID INMAN OPTICIANS (BROOMHILL) LTD</t>
  </si>
  <si>
    <t>902, Ecclesall Road, Sheffield, S11 8TR</t>
  </si>
  <si>
    <t>265 Fulwood Road, Sheffield, S10 3BD</t>
  </si>
  <si>
    <t>Sheffield</t>
  </si>
  <si>
    <t>TP23F</t>
  </si>
  <si>
    <t>TP56F</t>
  </si>
  <si>
    <t>TP529</t>
  </si>
  <si>
    <t>MR DONOVAN SMITH</t>
  </si>
  <si>
    <t>REILY S H LTD (GUISBOROUGH)</t>
  </si>
  <si>
    <t>REILY S H LTD (SALTBURN)</t>
  </si>
  <si>
    <t>7 Bethel Street, Brighouse, West Yorkshire, HD6 1JR</t>
  </si>
  <si>
    <t>5 Chaloner Street, Guisborough, TS14 6QD</t>
  </si>
  <si>
    <t>33 Milton St, Saltburn-by-the-sea, TS12 1DN</t>
  </si>
  <si>
    <t>5J6</t>
  </si>
  <si>
    <t>5QR</t>
  </si>
  <si>
    <t>10th Oct</t>
  </si>
  <si>
    <t>5N6</t>
  </si>
  <si>
    <t>S H Field</t>
  </si>
  <si>
    <t>19 Church St, Alfreton, DE55 7AH</t>
  </si>
  <si>
    <t>TP1CP</t>
  </si>
  <si>
    <t>TP4XG</t>
  </si>
  <si>
    <t>5PH</t>
  </si>
  <si>
    <t xml:space="preserve">Newbold’s Opticians </t>
  </si>
  <si>
    <t>49 St. Edward Street, Leek, Staffordshire ST13 5DN</t>
  </si>
  <si>
    <t>North Staffordshire</t>
  </si>
  <si>
    <t>Middlesborough</t>
  </si>
  <si>
    <t>Calderdale</t>
  </si>
  <si>
    <t>Derby</t>
  </si>
  <si>
    <t>TP2YY</t>
  </si>
  <si>
    <t>16</t>
  </si>
  <si>
    <t>McGregor Opticians</t>
  </si>
  <si>
    <t>12 Laburnum Terrace, Ashington NE63 0XX</t>
  </si>
  <si>
    <t>3rd Oct</t>
  </si>
  <si>
    <t>TP1WQ</t>
  </si>
  <si>
    <t>5N1</t>
  </si>
  <si>
    <t>129</t>
  </si>
  <si>
    <t>Andrew Morgan Opticians</t>
  </si>
  <si>
    <t>170 High Street, Boston Spa, Wetherby, LS23 6BW</t>
  </si>
  <si>
    <t>TP2JM</t>
  </si>
  <si>
    <t>OO23</t>
  </si>
  <si>
    <t>Cowen &amp; Morgan</t>
  </si>
  <si>
    <t>22 Westgate, Ripon, HG4 2BQ</t>
  </si>
  <si>
    <t>Y58 South West Commissioning Region</t>
  </si>
  <si>
    <t>TP55E</t>
  </si>
  <si>
    <t>5QL</t>
  </si>
  <si>
    <t>Somerset</t>
  </si>
  <si>
    <t>Exmoor Eyecare</t>
  </si>
  <si>
    <t>55b Swain Street, Watchet, Somerset, TA23 0AG</t>
  </si>
  <si>
    <t>TP573</t>
  </si>
  <si>
    <t>3 The Parks, Minehead, Somerset, TA24 5NF</t>
  </si>
  <si>
    <t>31st Oct</t>
  </si>
  <si>
    <t>4th  Nov</t>
  </si>
  <si>
    <t>TP0NN</t>
  </si>
  <si>
    <t>5M8</t>
  </si>
  <si>
    <t>116</t>
  </si>
  <si>
    <t>Avon</t>
  </si>
  <si>
    <t>Winscombe Eye Clinic Ltd/  Orriss &amp;Low Opt.</t>
  </si>
  <si>
    <t xml:space="preserve"> 2-4 Corner House, Woodborough Road, Winscombe, BS25 1AQ</t>
  </si>
  <si>
    <t>TP3HW</t>
  </si>
  <si>
    <t>5QJ</t>
  </si>
  <si>
    <t>321</t>
  </si>
  <si>
    <t>Lunar Optical LLP</t>
  </si>
  <si>
    <t>291 Gloucester Road, Bishopston, Bristol, BS7 8NY</t>
  </si>
  <si>
    <t>TP2KJ</t>
  </si>
  <si>
    <t>2</t>
  </si>
  <si>
    <t>BBR OPTOMETRY LTD</t>
  </si>
  <si>
    <t>Marbury House, 38 St Owen Street, Hereford, HR1 2PR</t>
  </si>
  <si>
    <t>TP89F</t>
  </si>
  <si>
    <t>105</t>
  </si>
  <si>
    <t>Pershore Eyecare</t>
  </si>
  <si>
    <t>16 Bridge Street, Pershore, WR10 1AT</t>
  </si>
  <si>
    <t>5th Nov</t>
  </si>
  <si>
    <t>7th Nov</t>
  </si>
  <si>
    <t>6th Nov</t>
  </si>
  <si>
    <t>8th Nov</t>
  </si>
  <si>
    <t xml:space="preserve">7th Nov </t>
  </si>
  <si>
    <t>11th Nov</t>
  </si>
  <si>
    <t>TP2TQ</t>
  </si>
  <si>
    <t>79</t>
  </si>
  <si>
    <t>Michael Offord Optometrist</t>
  </si>
  <si>
    <t>7 Kingston Court, Kingston Park, Newcastle upon Tyne, NE3 2FP</t>
  </si>
  <si>
    <t>TP4F6</t>
  </si>
  <si>
    <t>5QC</t>
  </si>
  <si>
    <t>7303</t>
  </si>
  <si>
    <t>Hampshire</t>
  </si>
  <si>
    <t>BROWN &amp; WHITE (HOOK)</t>
  </si>
  <si>
    <t>Bourne House, London Road, Hook, RG27 9DJ</t>
  </si>
  <si>
    <t>TP1LX</t>
  </si>
  <si>
    <t>7302</t>
  </si>
  <si>
    <t>BROWN &amp; WHITE (FLEET)</t>
  </si>
  <si>
    <t>341 Fleet Road, Fleet, GU51 3NT</t>
  </si>
  <si>
    <t>12th Nov</t>
  </si>
  <si>
    <t>14th Nov</t>
  </si>
  <si>
    <t>18th Nov</t>
  </si>
  <si>
    <t>3 Westmoreland Avenue, Leicester,  LE4 8PH</t>
  </si>
  <si>
    <t>TP3GX</t>
  </si>
  <si>
    <t>238</t>
  </si>
  <si>
    <t>BROWN AND WHITE         KEMPSTON</t>
  </si>
  <si>
    <t>Saxon Centre, 246 Bedford Road, Kempston, Bedford, MK42 8QA</t>
  </si>
  <si>
    <t>TP2VX</t>
  </si>
  <si>
    <t>25</t>
  </si>
  <si>
    <t>BROWN AND WHITE LTD DUNSTABLE</t>
  </si>
  <si>
    <t>1 Bedford Square, Houghton Regis, Dunstable, Bedfordshire, LU5 5ES</t>
  </si>
  <si>
    <t>TP2N3</t>
  </si>
  <si>
    <t>5GC</t>
  </si>
  <si>
    <t>26</t>
  </si>
  <si>
    <t>BROWN AND WHITE LTD         LUTON</t>
  </si>
  <si>
    <t>172 The Mall, Luton, Bedfordshire, LU1 2TL</t>
  </si>
  <si>
    <t>15th Nov</t>
  </si>
  <si>
    <t>19th Nov</t>
  </si>
  <si>
    <t>20th Nov</t>
  </si>
  <si>
    <t xml:space="preserve">30 Waterloo Road, Liverpool, L3 7HY
</t>
  </si>
  <si>
    <t>21st Nov</t>
  </si>
  <si>
    <t>25th Nov</t>
  </si>
  <si>
    <t>Y59 South East Commissionng Region</t>
  </si>
  <si>
    <t>Dorset</t>
  </si>
  <si>
    <t>Robert Frith Optometrists</t>
  </si>
  <si>
    <t>TP1PP</t>
  </si>
  <si>
    <t>5QM</t>
  </si>
  <si>
    <t>3 The Market Place, Blandford, Dorset, DT11 7AH</t>
  </si>
  <si>
    <t>TP0E2</t>
  </si>
  <si>
    <t>SHAYLER, GR/SHAYLERS VISION CENTRE</t>
  </si>
  <si>
    <t>25 West Street Wareham, BH20 4JS</t>
  </si>
  <si>
    <t>13th Nov</t>
  </si>
  <si>
    <t>5QA</t>
  </si>
  <si>
    <t>5QE</t>
  </si>
  <si>
    <t>OO1057</t>
  </si>
  <si>
    <t>TP0RQ</t>
  </si>
  <si>
    <t>TP3D4</t>
  </si>
  <si>
    <t>Kent</t>
  </si>
  <si>
    <t>Oxford</t>
  </si>
  <si>
    <t>CHRIS ADAMS OPTICIANS LTD</t>
  </si>
  <si>
    <t>17 Cheriton Place, CT20 2AY</t>
  </si>
  <si>
    <t>DOXEY, A &amp; D/CAMPBELLS OPTICIANS</t>
  </si>
  <si>
    <t>34 Market Place, Wantage OX12 8AH</t>
  </si>
  <si>
    <t>5N2</t>
  </si>
  <si>
    <t>TP5LK</t>
  </si>
  <si>
    <t>R H AUCKLAND (SKELMANTHORPE</t>
  </si>
  <si>
    <t>8-10 Hudderfield Road, Skelmanthorpe, HD8 9AE</t>
  </si>
  <si>
    <t>TP555</t>
  </si>
  <si>
    <t>5PK</t>
  </si>
  <si>
    <t>BRIDGE STREET OPTOMETRISTS LTD/WEBB &amp; LUCAS OPTOMETRISTS</t>
  </si>
  <si>
    <t>8 Bridge Street, ST16 2HL</t>
  </si>
  <si>
    <t>South Staffords</t>
  </si>
  <si>
    <t>TP2RV</t>
  </si>
  <si>
    <t>5C1</t>
  </si>
  <si>
    <t>Enfield</t>
  </si>
  <si>
    <t>ALFRED JAY OPTICIANS</t>
  </si>
  <si>
    <t>5 The Concourse, Edmonton Green Shopping Centre, N9 0TY</t>
  </si>
  <si>
    <t>TP57D</t>
  </si>
  <si>
    <t>5AT</t>
  </si>
  <si>
    <t>Harshit Shah/EYEWISE (H&amp;A OPTOMETRISTS LTD)</t>
  </si>
  <si>
    <t>374 Long Lane, Hillingdon, UB10 9PG</t>
  </si>
  <si>
    <t>Ealing</t>
  </si>
  <si>
    <t>TP5AA</t>
  </si>
  <si>
    <t>5K6</t>
  </si>
  <si>
    <t>Brent</t>
  </si>
  <si>
    <t>EYESEY EYECARE</t>
  </si>
  <si>
    <t>50 Bridge Street Pinner , HA5 3JF</t>
  </si>
  <si>
    <t>TP1TH</t>
  </si>
  <si>
    <t>TP19L</t>
  </si>
  <si>
    <t>5QV</t>
  </si>
  <si>
    <t>YOU AND EYE@ DAVIDSONS</t>
  </si>
  <si>
    <t>106 Darkes Lane Potters Bar EN6 1AE</t>
  </si>
  <si>
    <t>VISORA LTD/MARTIN REYNOLDS OPTICIANS</t>
  </si>
  <si>
    <t>24 North Street, Bishop Stortford CM23 2LW</t>
  </si>
  <si>
    <t>TP174</t>
  </si>
  <si>
    <t>TP8AR</t>
  </si>
  <si>
    <t>81</t>
  </si>
  <si>
    <t>521</t>
  </si>
  <si>
    <t>THE i PRACTICE</t>
  </si>
  <si>
    <t>47 Knight Street, CM21 9AX</t>
  </si>
  <si>
    <t>REDBOURN EYECARE LTD</t>
  </si>
  <si>
    <t>78 High Street, Redbourn, AL3 7LN</t>
  </si>
  <si>
    <t>TP5JE</t>
  </si>
  <si>
    <t>TP5MM</t>
  </si>
  <si>
    <t>TP019</t>
  </si>
  <si>
    <t>TP2WN</t>
  </si>
  <si>
    <t>TP00F</t>
  </si>
  <si>
    <t>5N3</t>
  </si>
  <si>
    <t>Auckland, R H Optician</t>
  </si>
  <si>
    <t>9 High Street Horbury Wakefield W.Yorkshire WF4 5AB</t>
  </si>
  <si>
    <t>AUCKLAND OPTICIANS LIMITED</t>
  </si>
  <si>
    <t>27 Townsgate Ossett WF5 9BL</t>
  </si>
  <si>
    <t>HOWARTH DAVID OPTICIANS</t>
  </si>
  <si>
    <t>158 Main Street, Bingley BD16 2HR</t>
  </si>
  <si>
    <t>EYECARE FOR LIFE LTD T/A APPLESON</t>
  </si>
  <si>
    <t>43 Market Place,Wetherby LS22 6LN</t>
  </si>
  <si>
    <t>Kenyon Opticians</t>
  </si>
  <si>
    <t>139 Main Street, Bingley, West Yorkshire, BD16 1AJ</t>
  </si>
  <si>
    <t>TP78A</t>
  </si>
  <si>
    <t>Pax Eyewear Limited/Romsey Eyecare</t>
  </si>
  <si>
    <t>1A Love Lane, SO51 8DE</t>
  </si>
  <si>
    <t>TP2DN</t>
  </si>
  <si>
    <t>5QD</t>
  </si>
  <si>
    <t>Helen Birchenhough/B D Suttie (Little Chalfont) Ltd</t>
  </si>
  <si>
    <t>14 Nightingales Corner,Little Chalfont  HP7 9PZ</t>
  </si>
  <si>
    <t>Bucks</t>
  </si>
  <si>
    <t>TP28N</t>
  </si>
  <si>
    <t>COUNTRY VISION (JAMES UNDERWOOD LTD)</t>
  </si>
  <si>
    <t>11a Market Hill, Framlingham, IP13 9AN</t>
  </si>
  <si>
    <t>TP235</t>
  </si>
  <si>
    <t>5NE</t>
  </si>
  <si>
    <t>8024</t>
  </si>
  <si>
    <t xml:space="preserve">BUDD, S &amp; L </t>
  </si>
  <si>
    <t>L M Baverstock The Square Cumbria, LA7 7QJ</t>
  </si>
  <si>
    <t>Cumbria</t>
  </si>
  <si>
    <t>TP1R9</t>
  </si>
  <si>
    <t>OO203</t>
  </si>
  <si>
    <t>RUTTER P S</t>
  </si>
  <si>
    <t>7 South End, DL8 2BJ</t>
  </si>
  <si>
    <t>TP20M</t>
  </si>
  <si>
    <t>5NF</t>
  </si>
  <si>
    <t>5801</t>
  </si>
  <si>
    <t>JONES P/Philip Jones Opticians Ltd</t>
  </si>
  <si>
    <t>15 Market Street Carnforth , LA5 9JX</t>
  </si>
  <si>
    <t>TP4JJ</t>
  </si>
  <si>
    <t>5P6</t>
  </si>
  <si>
    <t>9011</t>
  </si>
  <si>
    <t>West Sussex</t>
  </si>
  <si>
    <t>LOUISE SLOAN OPTICIANS LTD</t>
  </si>
  <si>
    <t>1 Piries Place Horsham  RH12 1EH</t>
  </si>
  <si>
    <t>TP1H8</t>
  </si>
  <si>
    <t>5K8</t>
  </si>
  <si>
    <t>939</t>
  </si>
  <si>
    <t>Camden</t>
  </si>
  <si>
    <t>My Eyes Ltd</t>
  </si>
  <si>
    <t>68 Exmouth Market Islington EC1R 4QP</t>
  </si>
  <si>
    <t>2nd Dec</t>
  </si>
  <si>
    <t>28th Nov</t>
  </si>
  <si>
    <t>4th Dec</t>
  </si>
  <si>
    <t>5th Dec</t>
  </si>
  <si>
    <t>9th Dec</t>
  </si>
  <si>
    <t>10th Dec</t>
  </si>
  <si>
    <t>12th Dec</t>
  </si>
  <si>
    <t>11th Dec</t>
  </si>
  <si>
    <t>13th Dec</t>
  </si>
  <si>
    <t>16th Dec</t>
  </si>
  <si>
    <t>17th Dec</t>
  </si>
  <si>
    <t>18th Dec</t>
  </si>
  <si>
    <t>23rd Dec</t>
  </si>
  <si>
    <t>19th Dec</t>
  </si>
  <si>
    <t>TP8TL</t>
  </si>
  <si>
    <t>5A8</t>
  </si>
  <si>
    <t>OO83</t>
  </si>
  <si>
    <t>Bexley</t>
  </si>
  <si>
    <t>Page &amp; Small Opticians Ltd</t>
  </si>
  <si>
    <t>213 Charlton Road, District Charlton, SE7 7ED</t>
  </si>
  <si>
    <t>TP443</t>
  </si>
  <si>
    <t>COMPLETE PRICE EYEWEAR / OUTSIDE CLINIC</t>
  </si>
  <si>
    <t>10-14 Old Town Court High Street SN1 3EP</t>
  </si>
  <si>
    <t>TP12Y</t>
  </si>
  <si>
    <t>5PX</t>
  </si>
  <si>
    <t>0240</t>
  </si>
  <si>
    <t>EYEDENTITY LTD /CHELMER VILLAGE OPTICIANS</t>
  </si>
  <si>
    <t>20 Village Square Chelmer Village Chelmsford Essex CM2 6RF</t>
  </si>
  <si>
    <t>6th Dec</t>
  </si>
  <si>
    <t>TP20K</t>
  </si>
  <si>
    <t>5NG</t>
  </si>
  <si>
    <t>HEYES OPTICIANS LTD</t>
  </si>
  <si>
    <t>16-18 Moor Street Ormskirk Lancashire L39 2AQ</t>
  </si>
  <si>
    <t>TP7HX</t>
  </si>
  <si>
    <t>Heyes Opticians Ltd</t>
  </si>
  <si>
    <t>118 Sandy Lane, Skelmersdale United Kingdom WN8 8LQ</t>
  </si>
  <si>
    <t>TP7DH</t>
  </si>
  <si>
    <t xml:space="preserve"> 46 Liverpool Road North  Burscough L40 4BY</t>
  </si>
  <si>
    <t>TP1W8</t>
  </si>
  <si>
    <t>5QQ</t>
  </si>
  <si>
    <t>Devon</t>
  </si>
  <si>
    <t>LOOKS OPTICIAL LTD</t>
  </si>
  <si>
    <t>3 Victoria Road Exmouth Devon EX8 1DL</t>
  </si>
  <si>
    <t>5K3</t>
  </si>
  <si>
    <t>Wiltshire</t>
  </si>
  <si>
    <t>118</t>
  </si>
  <si>
    <t>36</t>
  </si>
  <si>
    <t>David Howarth opticians</t>
  </si>
  <si>
    <t>158 Main Street Bingley BD16 2HR</t>
  </si>
  <si>
    <t>119</t>
  </si>
  <si>
    <t>TP5F8</t>
  </si>
  <si>
    <t>TP665</t>
  </si>
  <si>
    <t>G P Phipps Opticians</t>
  </si>
  <si>
    <t>PHIPPS T/A A  W GILL &amp; CO</t>
  </si>
  <si>
    <t>63 Market Place Heckmondwike WF16 0EZ</t>
  </si>
  <si>
    <t>3 Market Place Dewsbury WF13 1AE</t>
  </si>
  <si>
    <t>5PA</t>
  </si>
  <si>
    <t>TP441</t>
  </si>
  <si>
    <t>TP2AQ</t>
  </si>
  <si>
    <t>TP21L</t>
  </si>
  <si>
    <t xml:space="preserve">Optivision Opticians </t>
  </si>
  <si>
    <t>7-9 Wood Street Earl Shilton Leicester LE9 7NE</t>
  </si>
  <si>
    <t>21 Leicester Road Wigston LE18 1NR</t>
  </si>
  <si>
    <t>Optivision Opticians</t>
  </si>
  <si>
    <t>6 The Parade Oadby   Leicester LE2 5BF</t>
  </si>
  <si>
    <t>TP31M</t>
  </si>
  <si>
    <t>113 East Park Road Leicester LE5 4QD</t>
  </si>
  <si>
    <t>9340</t>
  </si>
  <si>
    <t>TP09C</t>
  </si>
  <si>
    <t>TP24A</t>
  </si>
  <si>
    <t>LEIGH ANNE LEWIS</t>
  </si>
  <si>
    <t>247 Main Road Walter Ash High Wycombe HP14 4TH</t>
  </si>
  <si>
    <t>ASHTON OPTICIANS</t>
  </si>
  <si>
    <t>1 ACORN HOUSE 
12-16 STRAIGHT BIT 
FLACKWELL HEATH 
HIGH WYCOMBE 
BUCKINGHAMSHIRE 
HP10 9LS</t>
  </si>
  <si>
    <t>TP79T</t>
  </si>
  <si>
    <t>5N7</t>
  </si>
  <si>
    <t>Darling Eyecare Opticians</t>
  </si>
  <si>
    <t>4 Main Street Breaston DE72 3DX</t>
  </si>
  <si>
    <t>TP 3TT</t>
  </si>
  <si>
    <t>5N9</t>
  </si>
  <si>
    <t xml:space="preserve">N &amp; E P Greenwood </t>
  </si>
  <si>
    <t>25 Market Place Market Rasen Lincolshire LN8 3HL</t>
  </si>
  <si>
    <t>Lincoln</t>
  </si>
  <si>
    <t xml:space="preserve"> C</t>
  </si>
  <si>
    <t>5A4,5C2</t>
  </si>
  <si>
    <t>Clockhouse</t>
  </si>
  <si>
    <t xml:space="preserve"> C </t>
  </si>
  <si>
    <t>5JX 5NQ</t>
  </si>
  <si>
    <t>Bury</t>
  </si>
  <si>
    <t>5LA, 5LC</t>
  </si>
  <si>
    <t>5K5, 5K6</t>
  </si>
  <si>
    <t>5AT, 5H1, 5HX, 5HY</t>
  </si>
  <si>
    <t>5NM, 5J4</t>
  </si>
  <si>
    <t>St Helens</t>
  </si>
  <si>
    <t>5PD</t>
  </si>
  <si>
    <t>Northants</t>
  </si>
  <si>
    <t>5QQ,5F1,TAL</t>
  </si>
  <si>
    <t>5QK,5K3</t>
  </si>
  <si>
    <t>5N5</t>
  </si>
  <si>
    <t>Doncaster</t>
  </si>
  <si>
    <t>5QH</t>
  </si>
  <si>
    <t>Gloucester</t>
  </si>
  <si>
    <t>5JE, 5H8</t>
  </si>
  <si>
    <t>5K9</t>
  </si>
  <si>
    <t>Croydon</t>
  </si>
  <si>
    <t>5P5,5A5,5M6,5M7,5LG</t>
  </si>
  <si>
    <t>Surrey</t>
  </si>
  <si>
    <t>5PA,5PC</t>
  </si>
  <si>
    <t>Barnet</t>
  </si>
  <si>
    <t>5K7, 5K8</t>
  </si>
  <si>
    <t>5C1, 5C9</t>
  </si>
  <si>
    <t>5P2, 5GC</t>
  </si>
  <si>
    <t>5PH 5PJ</t>
  </si>
  <si>
    <t>N.Staffordshire</t>
  </si>
  <si>
    <t xml:space="preserve">S.Staffordshire </t>
  </si>
  <si>
    <t>5M2 5MK</t>
  </si>
  <si>
    <t>5KM, 5D9, 5E1, 5QR</t>
  </si>
  <si>
    <t>Middlesboro</t>
  </si>
  <si>
    <t>5J6, 5N2</t>
  </si>
  <si>
    <t>5NK, 5NJ</t>
  </si>
  <si>
    <t>Wirral</t>
  </si>
  <si>
    <t>5C3,5C4,5C5</t>
  </si>
  <si>
    <t>ABH</t>
  </si>
  <si>
    <t>5QF, 5QG</t>
  </si>
  <si>
    <t>Berkshire</t>
  </si>
  <si>
    <t>5P9, 5QA, 5L3</t>
  </si>
  <si>
    <t>TAK, 5A8</t>
  </si>
  <si>
    <t>5QM,5QN</t>
  </si>
  <si>
    <t>5LQ 5P7 5P8</t>
  </si>
  <si>
    <t>East Sussex</t>
  </si>
  <si>
    <t>5HG 5HQ</t>
  </si>
  <si>
    <t>Wigan</t>
  </si>
  <si>
    <t>5NT</t>
  </si>
  <si>
    <t>Manchester</t>
  </si>
  <si>
    <t>Lincs</t>
  </si>
  <si>
    <t>5N8,5ET,5EM</t>
  </si>
  <si>
    <t>Notts</t>
  </si>
  <si>
    <t>5N6,5N7</t>
  </si>
  <si>
    <t>5QP</t>
  </si>
  <si>
    <t>Cornwall</t>
  </si>
  <si>
    <t>5QC, 5FE, 5L1, 5QT</t>
  </si>
  <si>
    <t>5MV</t>
  </si>
  <si>
    <t>Wolverhampton</t>
  </si>
  <si>
    <t>5M3</t>
  </si>
  <si>
    <t>Walsall</t>
  </si>
  <si>
    <t>5F5 5NR</t>
  </si>
  <si>
    <t>Salford</t>
  </si>
  <si>
    <t>5PQ 5PT 5PP 5PR 5PN</t>
  </si>
  <si>
    <t>5NG TAP 5HP 5NH 5NF</t>
  </si>
  <si>
    <t>5J5 5LH</t>
  </si>
  <si>
    <t>Oldham</t>
  </si>
  <si>
    <t>5PE</t>
  </si>
  <si>
    <t>Dudley</t>
  </si>
  <si>
    <t>5M1 5MX 5PG 5QW</t>
  </si>
  <si>
    <t>Birmingham</t>
  </si>
  <si>
    <t>5ND,5J9,5KL,5D8,5D7,5KF,5KG,TAC</t>
  </si>
  <si>
    <t>Darlington</t>
  </si>
  <si>
    <t>5NX,5NW,5EF,TAN</t>
  </si>
  <si>
    <t>York</t>
  </si>
  <si>
    <t>5PW, 5PX, 5PV, 5P1, 5PY</t>
  </si>
  <si>
    <t>5F7</t>
  </si>
  <si>
    <t>Stockport</t>
  </si>
  <si>
    <t>5NP, 5NN, 5J2</t>
  </si>
  <si>
    <t>Cheshire</t>
  </si>
  <si>
    <t>5A7</t>
  </si>
  <si>
    <t>Bromley</t>
  </si>
  <si>
    <t>5N1, 5N3, 5NY</t>
  </si>
  <si>
    <t>W-Yorks</t>
  </si>
  <si>
    <t>5PM</t>
  </si>
  <si>
    <t>Warwickshire</t>
  </si>
  <si>
    <t>5CN 5PL</t>
  </si>
  <si>
    <t>5MD</t>
  </si>
  <si>
    <t>Coventry</t>
  </si>
  <si>
    <t>5CQ, 5QD</t>
  </si>
  <si>
    <t>Reading  Bucks</t>
  </si>
  <si>
    <t>5FL,5QJ,5M8,5A3</t>
  </si>
  <si>
    <t>5NA,5NC</t>
  </si>
  <si>
    <t>BEC</t>
  </si>
  <si>
    <t>5LD, 5LE, 5LF</t>
  </si>
  <si>
    <t xml:space="preserve"> Lambeth</t>
  </si>
  <si>
    <t>Clacton</t>
  </si>
  <si>
    <t>C</t>
  </si>
  <si>
    <t>P</t>
  </si>
  <si>
    <t>Bank Holiday</t>
  </si>
  <si>
    <t>In Bank</t>
  </si>
  <si>
    <t>Upload</t>
  </si>
  <si>
    <t>PCSE ONLINE Payments Diary December 2019</t>
  </si>
  <si>
    <t>Weekends</t>
  </si>
  <si>
    <t>G = GMP Run</t>
  </si>
  <si>
    <t>PCSE ONLINE Payments Diary November 2019</t>
  </si>
  <si>
    <t>GMP Run</t>
  </si>
  <si>
    <t>Y58</t>
  </si>
  <si>
    <t>5CQ</t>
  </si>
  <si>
    <t>Y59</t>
  </si>
  <si>
    <t xml:space="preserve">Y63 </t>
  </si>
  <si>
    <t>5NV OO96</t>
  </si>
  <si>
    <t xml:space="preserve">Y62 </t>
  </si>
  <si>
    <t>5NW 780</t>
  </si>
  <si>
    <t>5N8,5EM</t>
  </si>
  <si>
    <t>5ET</t>
  </si>
  <si>
    <t>5A8 OO639</t>
  </si>
  <si>
    <t>5P9 OO1419</t>
  </si>
  <si>
    <t>5M6,5M7,5LG</t>
  </si>
  <si>
    <t>5P5, 5M6</t>
  </si>
  <si>
    <t>5QV 503</t>
  </si>
  <si>
    <t>5N4 293</t>
  </si>
  <si>
    <t xml:space="preserve">5PD </t>
  </si>
  <si>
    <t>5PD CC505 / CC180</t>
  </si>
  <si>
    <t>PCSE ONLINE Payments Diary Janurary 2020</t>
  </si>
  <si>
    <t>PCSE ONLINE Payments Diary February 2020</t>
  </si>
  <si>
    <t>Y61, Y59</t>
  </si>
  <si>
    <t>Y63, Y62</t>
  </si>
  <si>
    <t>Y63, Y60</t>
  </si>
  <si>
    <t>Y62,Y63</t>
  </si>
  <si>
    <t>Y60, Y63</t>
  </si>
  <si>
    <t>5N8,5EM, 5ET</t>
  </si>
  <si>
    <t>Y56, Y59</t>
  </si>
  <si>
    <t>Y59, Y61</t>
  </si>
  <si>
    <t>5P5, 5A5, 5M6,5M7,5LG</t>
  </si>
  <si>
    <t>Y56, Y61</t>
  </si>
  <si>
    <t>Y60, Y61</t>
  </si>
  <si>
    <t>weekends</t>
  </si>
  <si>
    <t>C = cut-off date</t>
  </si>
  <si>
    <t>Cut-Off</t>
  </si>
  <si>
    <t>10TH</t>
  </si>
  <si>
    <t>20TH</t>
  </si>
  <si>
    <t>18TH</t>
  </si>
  <si>
    <t>25TH</t>
  </si>
  <si>
    <t>25th</t>
  </si>
  <si>
    <t>26TH</t>
  </si>
  <si>
    <t>FWD</t>
  </si>
  <si>
    <t>27TH</t>
  </si>
  <si>
    <t>28TH</t>
  </si>
  <si>
    <t>15TH</t>
  </si>
  <si>
    <t>20th</t>
  </si>
  <si>
    <t>3RD Working Day</t>
  </si>
  <si>
    <t>3 Working Days before end of the month</t>
  </si>
  <si>
    <t>30TH</t>
  </si>
  <si>
    <t>4TH</t>
  </si>
  <si>
    <t>3RD Working Date</t>
  </si>
  <si>
    <t>5TH</t>
  </si>
  <si>
    <t>2nd Working Day</t>
  </si>
  <si>
    <t>7TH</t>
  </si>
  <si>
    <t>13TH</t>
  </si>
  <si>
    <t>N-York</t>
  </si>
  <si>
    <t>PCSE ONLINE Payments Diary November 2020</t>
  </si>
  <si>
    <t>PCSE ONLINE Payments Diary September 2020</t>
  </si>
  <si>
    <t>PCSE ONLINE Payments Diary April 2020</t>
  </si>
  <si>
    <t>PCSE ONLINE Payments Diary March 2020</t>
  </si>
  <si>
    <t>PCSE ONLINE Payments Diary May 2020</t>
  </si>
  <si>
    <t>PCSE ONLINE Payments Diary June 2020</t>
  </si>
  <si>
    <t>PCSE ONLINE Payments Diary July 2020</t>
  </si>
  <si>
    <t>PCSE ONLINE Payments Diary August 2020</t>
  </si>
  <si>
    <t>PCSE ONLINE Payments Diary October 2020</t>
  </si>
  <si>
    <t>PCSE ONLINE Payments Diary December 2020</t>
  </si>
  <si>
    <t>(Dec upload for in bank Jan 7th)</t>
  </si>
  <si>
    <t>PCSE ONLINE Payments Diary January 2021</t>
  </si>
  <si>
    <t>PCSE ONLINE Payments Diary February 2021</t>
  </si>
  <si>
    <t>PCSE ONLINE Payments Diary March 2021</t>
  </si>
  <si>
    <t>Claim cut off - 11.59pm</t>
  </si>
  <si>
    <t>PCSE ONLINE Payments Diary April 2021</t>
  </si>
  <si>
    <t>PCSE ONLINE Payments Diary May 2021</t>
  </si>
  <si>
    <t>PCSE ONLINE Payments Diary June 2021</t>
  </si>
  <si>
    <t>PCSE ONLINE Payments Diary 2021</t>
  </si>
  <si>
    <t xml:space="preserve">In Bank </t>
  </si>
  <si>
    <t xml:space="preserve">5th </t>
  </si>
  <si>
    <t>7th</t>
  </si>
  <si>
    <t>8th</t>
  </si>
  <si>
    <t>10th</t>
  </si>
  <si>
    <t>13th</t>
  </si>
  <si>
    <t>14th</t>
  </si>
  <si>
    <t>16th</t>
  </si>
  <si>
    <t>18th</t>
  </si>
  <si>
    <t>19th</t>
  </si>
  <si>
    <t>24th</t>
  </si>
  <si>
    <t>26th</t>
  </si>
  <si>
    <t>Last Friday in Month</t>
  </si>
  <si>
    <t>31st</t>
  </si>
  <si>
    <t>lwd</t>
  </si>
  <si>
    <t>PCSE ONLINE Payments Diary 2022</t>
  </si>
  <si>
    <t>.</t>
  </si>
  <si>
    <t>PCSE ONLINE Payments Diary 2023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</si>
  <si>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</si>
  <si>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</si>
  <si>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</si>
  <si>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</si>
  <si>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</si>
  <si>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</si>
  <si>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</si>
  <si>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</si>
  <si>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</si>
  <si>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</si>
  <si>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</si>
  <si>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</si>
  <si>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OLD DATES OE</t>
  </si>
  <si>
    <t>PCSE ONLINE Payments Diary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</si>
</sst>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8">
    <xf numFmtId="0" fontId="0" fillId="0" borderId="0" xfId="0"/>
    <xf numFmtId="49" fontId="0" fillId="2" borderId="1" xfId="0" applyNumberForma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14" fontId="0" fillId="2" borderId="1" xfId="0" applyNumberFormat="1" applyFill="1" applyBorder="1" applyAlignment="1">
      <alignment vertical="top"/>
    </xf>
    <xf numFmtId="14" fontId="0" fillId="2" borderId="0" xfId="0" applyNumberFormat="1" applyFill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2" borderId="0" xfId="0" applyFont="1" applyFill="1" applyAlignment="1">
      <alignment vertical="top" wrapText="1"/>
    </xf>
    <xf numFmtId="0" fontId="1" fillId="5" borderId="1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49" fontId="0" fillId="8" borderId="1" xfId="0" applyNumberFormat="1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0" fillId="8" borderId="1" xfId="0" applyFill="1" applyBorder="1" applyAlignment="1">
      <alignment vertical="top" wrapText="1"/>
    </xf>
    <xf numFmtId="0" fontId="0" fillId="8" borderId="0" xfId="0" applyFill="1" applyAlignment="1">
      <alignment vertical="top" wrapText="1"/>
    </xf>
    <xf numFmtId="14" fontId="0" fillId="8" borderId="1" xfId="0" applyNumberFormat="1" applyFill="1" applyBorder="1" applyAlignment="1">
      <alignment vertical="top"/>
    </xf>
    <xf numFmtId="14" fontId="0" fillId="8" borderId="0" xfId="0" applyNumberForma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8" borderId="1" xfId="0" applyNumberFormat="1" applyFill="1" applyBorder="1" applyAlignment="1">
      <alignment vertical="top" wrapText="1"/>
    </xf>
    <xf numFmtId="49" fontId="0" fillId="10" borderId="1" xfId="0" applyNumberFormat="1" applyFill="1" applyBorder="1" applyAlignment="1">
      <alignment vertical="top"/>
    </xf>
    <xf numFmtId="49" fontId="0" fillId="11" borderId="1" xfId="0" applyNumberFormat="1" applyFill="1" applyBorder="1" applyAlignment="1">
      <alignment vertical="top"/>
    </xf>
    <xf numFmtId="49" fontId="0" fillId="2" borderId="2" xfId="0" applyNumberFormat="1" applyFill="1" applyBorder="1" applyAlignment="1">
      <alignment vertical="top"/>
    </xf>
    <xf numFmtId="49" fontId="0" fillId="8" borderId="2" xfId="0" applyNumberFormat="1" applyFill="1" applyBorder="1" applyAlignment="1">
      <alignment vertical="top"/>
    </xf>
    <xf numFmtId="0" fontId="1" fillId="2" borderId="0" xfId="0" applyFont="1" applyFill="1" applyAlignment="1">
      <alignment vertical="top"/>
    </xf>
    <xf numFmtId="49" fontId="1" fillId="8" borderId="1" xfId="0" applyNumberFormat="1" applyFont="1" applyFill="1" applyBorder="1" applyAlignment="1">
      <alignment vertical="top" wrapText="1"/>
    </xf>
    <xf numFmtId="49" fontId="1" fillId="8" borderId="1" xfId="0" applyNumberFormat="1" applyFont="1" applyFill="1" applyBorder="1" applyAlignment="1">
      <alignment vertical="top"/>
    </xf>
    <xf numFmtId="49" fontId="0" fillId="10" borderId="2" xfId="0" applyNumberFormat="1" applyFill="1" applyBorder="1" applyAlignment="1">
      <alignment vertical="top"/>
    </xf>
    <xf numFmtId="49" fontId="1" fillId="10" borderId="1" xfId="0" applyNumberFormat="1" applyFont="1" applyFill="1" applyBorder="1" applyAlignment="1">
      <alignment vertical="top"/>
    </xf>
    <xf numFmtId="49" fontId="1" fillId="10" borderId="1" xfId="0" applyNumberFormat="1" applyFont="1" applyFill="1" applyBorder="1" applyAlignment="1">
      <alignment vertical="top" wrapText="1"/>
    </xf>
    <xf numFmtId="49" fontId="0" fillId="2" borderId="1" xfId="0" applyNumberForma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0" fillId="12" borderId="2" xfId="0" applyNumberFormat="1" applyFill="1" applyBorder="1" applyAlignment="1">
      <alignment vertical="top"/>
    </xf>
    <xf numFmtId="49" fontId="0" fillId="12" borderId="1" xfId="0" applyNumberFormat="1" applyFill="1" applyBorder="1" applyAlignment="1">
      <alignment vertical="top"/>
    </xf>
    <xf numFmtId="49" fontId="1" fillId="12" borderId="1" xfId="0" applyNumberFormat="1" applyFont="1" applyFill="1" applyBorder="1" applyAlignment="1">
      <alignment vertical="top" wrapText="1"/>
    </xf>
    <xf numFmtId="49" fontId="0" fillId="11" borderId="2" xfId="0" applyNumberFormat="1" applyFill="1" applyBorder="1" applyAlignment="1">
      <alignment vertical="top"/>
    </xf>
    <xf numFmtId="49" fontId="0" fillId="13" borderId="2" xfId="0" applyNumberFormat="1" applyFill="1" applyBorder="1" applyAlignment="1">
      <alignment vertical="top"/>
    </xf>
    <xf numFmtId="49" fontId="0" fillId="13" borderId="1" xfId="0" applyNumberFormat="1" applyFill="1" applyBorder="1" applyAlignment="1">
      <alignment vertical="top"/>
    </xf>
    <xf numFmtId="49" fontId="0" fillId="13" borderId="1" xfId="0" applyNumberFormat="1" applyFill="1" applyBorder="1" applyAlignment="1">
      <alignment vertical="top" wrapText="1"/>
    </xf>
    <xf numFmtId="49" fontId="0" fillId="11" borderId="1" xfId="0" applyNumberFormat="1" applyFill="1" applyBorder="1" applyAlignment="1">
      <alignment vertical="top" wrapText="1"/>
    </xf>
    <xf numFmtId="49" fontId="0" fillId="12" borderId="2" xfId="0" applyNumberFormat="1" applyFill="1" applyBorder="1" applyAlignment="1">
      <alignment vertical="center"/>
    </xf>
    <xf numFmtId="49" fontId="0" fillId="12" borderId="2" xfId="0" applyNumberFormat="1" applyFill="1" applyBorder="1" applyAlignment="1">
      <alignment horizontal="center" vertical="center"/>
    </xf>
    <xf numFmtId="49" fontId="0" fillId="14" borderId="2" xfId="0" applyNumberFormat="1" applyFill="1" applyBorder="1" applyAlignment="1">
      <alignment vertical="top"/>
    </xf>
    <xf numFmtId="49" fontId="0" fillId="14" borderId="1" xfId="0" applyNumberFormat="1" applyFill="1" applyBorder="1" applyAlignment="1">
      <alignment vertical="top"/>
    </xf>
    <xf numFmtId="49" fontId="0" fillId="14" borderId="1" xfId="0" applyNumberFormat="1" applyFill="1" applyBorder="1" applyAlignment="1">
      <alignment vertical="top" wrapText="1"/>
    </xf>
    <xf numFmtId="49" fontId="0" fillId="15" borderId="2" xfId="0" applyNumberFormat="1" applyFill="1" applyBorder="1" applyAlignment="1">
      <alignment vertical="top"/>
    </xf>
    <xf numFmtId="49" fontId="0" fillId="15" borderId="1" xfId="0" applyNumberFormat="1" applyFill="1" applyBorder="1" applyAlignment="1">
      <alignment vertical="top"/>
    </xf>
    <xf numFmtId="49" fontId="0" fillId="15" borderId="1" xfId="0" applyNumberFormat="1" applyFill="1" applyBorder="1" applyAlignment="1">
      <alignment vertical="top" wrapText="1"/>
    </xf>
    <xf numFmtId="49" fontId="0" fillId="10" borderId="2" xfId="0" applyNumberFormat="1" applyFill="1" applyBorder="1" applyAlignment="1">
      <alignment horizontal="center" vertical="center"/>
    </xf>
    <xf numFmtId="49" fontId="0" fillId="13" borderId="2" xfId="0" applyNumberFormat="1" applyFill="1" applyBorder="1" applyAlignment="1">
      <alignment horizontal="center" vertical="center"/>
    </xf>
    <xf numFmtId="49" fontId="0" fillId="14" borderId="2" xfId="0" applyNumberFormat="1" applyFill="1" applyBorder="1" applyAlignment="1">
      <alignment horizontal="center" vertical="center"/>
    </xf>
    <xf numFmtId="49" fontId="0" fillId="15" borderId="2" xfId="0" applyNumberFormat="1" applyFill="1" applyBorder="1" applyAlignment="1">
      <alignment horizontal="center" vertical="center"/>
    </xf>
    <xf numFmtId="49" fontId="0" fillId="10" borderId="2" xfId="0" applyNumberFormat="1" applyFill="1" applyBorder="1" applyAlignment="1">
      <alignment vertical="center"/>
    </xf>
    <xf numFmtId="49" fontId="0" fillId="13" borderId="2" xfId="0" applyNumberFormat="1" applyFill="1" applyBorder="1" applyAlignment="1">
      <alignment vertical="center"/>
    </xf>
    <xf numFmtId="49" fontId="0" fillId="14" borderId="2" xfId="0" applyNumberFormat="1" applyFill="1" applyBorder="1" applyAlignment="1">
      <alignment vertical="center"/>
    </xf>
    <xf numFmtId="49" fontId="0" fillId="15" borderId="2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vertical="top"/>
    </xf>
    <xf numFmtId="49" fontId="0" fillId="2" borderId="10" xfId="0" applyNumberFormat="1" applyFill="1" applyBorder="1" applyAlignment="1">
      <alignment vertical="top"/>
    </xf>
    <xf numFmtId="49" fontId="1" fillId="2" borderId="10" xfId="0" applyNumberFormat="1" applyFont="1" applyFill="1" applyBorder="1" applyAlignment="1">
      <alignment vertical="top"/>
    </xf>
    <xf numFmtId="49" fontId="0" fillId="2" borderId="10" xfId="0" applyNumberFormat="1" applyFill="1" applyBorder="1" applyAlignment="1">
      <alignment vertical="top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49" fontId="0" fillId="12" borderId="1" xfId="0" applyNumberFormat="1" applyFill="1" applyBorder="1" applyAlignment="1">
      <alignment horizontal="center" vertical="center"/>
    </xf>
    <xf numFmtId="49" fontId="0" fillId="11" borderId="1" xfId="0" applyNumberFormat="1" applyFill="1" applyBorder="1" applyAlignment="1">
      <alignment horizontal="center" vertical="center"/>
    </xf>
    <xf numFmtId="0" fontId="0" fillId="15" borderId="1" xfId="0" applyFill="1" applyBorder="1"/>
    <xf numFmtId="0" fontId="0" fillId="15" borderId="2" xfId="0" applyFill="1" applyBorder="1"/>
    <xf numFmtId="0" fontId="0" fillId="16" borderId="1" xfId="0" applyFill="1" applyBorder="1"/>
    <xf numFmtId="0" fontId="0" fillId="16" borderId="1" xfId="0" applyFill="1" applyBorder="1" applyAlignment="1">
      <alignment wrapText="1"/>
    </xf>
    <xf numFmtId="49" fontId="0" fillId="16" borderId="1" xfId="0" applyNumberFormat="1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0" fillId="8" borderId="1" xfId="0" applyFill="1" applyBorder="1"/>
    <xf numFmtId="0" fontId="0" fillId="8" borderId="1" xfId="0" applyFill="1" applyBorder="1" applyAlignment="1">
      <alignment horizontal="left" vertical="center"/>
    </xf>
    <xf numFmtId="49" fontId="0" fillId="12" borderId="1" xfId="0" applyNumberFormat="1" applyFill="1" applyBorder="1" applyAlignment="1">
      <alignment horizontal="left" vertical="top"/>
    </xf>
    <xf numFmtId="49" fontId="0" fillId="11" borderId="1" xfId="0" applyNumberFormat="1" applyFill="1" applyBorder="1" applyAlignment="1">
      <alignment horizontal="left" vertical="top"/>
    </xf>
    <xf numFmtId="49" fontId="0" fillId="8" borderId="1" xfId="0" applyNumberFormat="1" applyFill="1" applyBorder="1" applyAlignment="1">
      <alignment horizontal="left" vertical="top"/>
    </xf>
    <xf numFmtId="0" fontId="0" fillId="16" borderId="1" xfId="0" applyFill="1" applyBorder="1" applyAlignment="1">
      <alignment horizontal="left" vertical="center"/>
    </xf>
    <xf numFmtId="49" fontId="1" fillId="10" borderId="1" xfId="0" applyNumberFormat="1" applyFont="1" applyFill="1" applyBorder="1" applyAlignment="1">
      <alignment horizontal="left" vertical="top"/>
    </xf>
    <xf numFmtId="49" fontId="0" fillId="14" borderId="1" xfId="0" applyNumberFormat="1" applyFill="1" applyBorder="1" applyAlignment="1">
      <alignment horizontal="left" vertical="top"/>
    </xf>
    <xf numFmtId="49" fontId="0" fillId="15" borderId="1" xfId="0" applyNumberFormat="1" applyFill="1" applyBorder="1" applyAlignment="1">
      <alignment horizontal="left" vertical="top"/>
    </xf>
    <xf numFmtId="0" fontId="0" fillId="15" borderId="1" xfId="0" applyFill="1" applyBorder="1" applyAlignment="1">
      <alignment horizontal="left"/>
    </xf>
    <xf numFmtId="0" fontId="0" fillId="12" borderId="1" xfId="0" applyFill="1" applyBorder="1"/>
    <xf numFmtId="0" fontId="0" fillId="12" borderId="1" xfId="0" applyFill="1" applyBorder="1" applyAlignment="1">
      <alignment wrapText="1"/>
    </xf>
    <xf numFmtId="0" fontId="0" fillId="12" borderId="1" xfId="0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/>
    </xf>
    <xf numFmtId="49" fontId="1" fillId="8" borderId="1" xfId="0" applyNumberFormat="1" applyFont="1" applyFill="1" applyBorder="1" applyAlignment="1">
      <alignment horizontal="left" vertical="top"/>
    </xf>
    <xf numFmtId="49" fontId="0" fillId="10" borderId="1" xfId="0" applyNumberFormat="1" applyFill="1" applyBorder="1" applyAlignment="1">
      <alignment horizontal="left" vertical="top"/>
    </xf>
    <xf numFmtId="0" fontId="0" fillId="15" borderId="1" xfId="0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left" vertical="top"/>
    </xf>
    <xf numFmtId="49" fontId="0" fillId="14" borderId="1" xfId="0" applyNumberFormat="1" applyFill="1" applyBorder="1" applyAlignment="1">
      <alignment vertical="center"/>
    </xf>
    <xf numFmtId="49" fontId="0" fillId="17" borderId="6" xfId="0" applyNumberFormat="1" applyFill="1" applyBorder="1" applyAlignment="1">
      <alignment vertical="center"/>
    </xf>
    <xf numFmtId="49" fontId="0" fillId="17" borderId="10" xfId="0" applyNumberFormat="1" applyFill="1" applyBorder="1" applyAlignment="1">
      <alignment vertical="center"/>
    </xf>
    <xf numFmtId="49" fontId="0" fillId="17" borderId="2" xfId="0" applyNumberFormat="1" applyFill="1" applyBorder="1" applyAlignment="1">
      <alignment vertical="top"/>
    </xf>
    <xf numFmtId="49" fontId="0" fillId="17" borderId="1" xfId="0" applyNumberFormat="1" applyFill="1" applyBorder="1" applyAlignment="1">
      <alignment horizontal="left" vertical="top"/>
    </xf>
    <xf numFmtId="17" fontId="5" fillId="0" borderId="18" xfId="0" applyNumberFormat="1" applyFont="1" applyBorder="1" applyAlignment="1">
      <alignment vertical="center"/>
    </xf>
    <xf numFmtId="49" fontId="0" fillId="19" borderId="2" xfId="0" applyNumberFormat="1" applyFill="1" applyBorder="1" applyAlignment="1">
      <alignment vertical="top"/>
    </xf>
    <xf numFmtId="0" fontId="0" fillId="11" borderId="1" xfId="0" applyFill="1" applyBorder="1" applyAlignment="1">
      <alignment horizontal="left" vertical="top"/>
    </xf>
    <xf numFmtId="0" fontId="0" fillId="20" borderId="1" xfId="0" applyFill="1" applyBorder="1" applyAlignment="1">
      <alignment horizontal="left" vertical="top"/>
    </xf>
    <xf numFmtId="0" fontId="0" fillId="8" borderId="1" xfId="0" applyFill="1" applyBorder="1" applyAlignment="1">
      <alignment horizontal="left" vertical="top"/>
    </xf>
    <xf numFmtId="0" fontId="0" fillId="12" borderId="1" xfId="0" applyFill="1" applyBorder="1" applyAlignment="1">
      <alignment horizontal="left" vertical="top"/>
    </xf>
    <xf numFmtId="0" fontId="0" fillId="15" borderId="1" xfId="0" applyFill="1" applyBorder="1" applyAlignment="1">
      <alignment horizontal="left" vertical="top"/>
    </xf>
    <xf numFmtId="0" fontId="0" fillId="19" borderId="1" xfId="0" applyFill="1" applyBorder="1" applyAlignment="1">
      <alignment horizontal="left" vertical="top"/>
    </xf>
    <xf numFmtId="17" fontId="5" fillId="0" borderId="18" xfId="0" applyNumberFormat="1" applyFont="1" applyBorder="1" applyAlignment="1">
      <alignment vertical="center" wrapText="1"/>
    </xf>
    <xf numFmtId="49" fontId="0" fillId="15" borderId="1" xfId="0" applyNumberFormat="1" applyFill="1" applyBorder="1" applyAlignment="1">
      <alignment horizontal="left" vertical="top" wrapText="1"/>
    </xf>
    <xf numFmtId="49" fontId="6" fillId="15" borderId="1" xfId="0" applyNumberFormat="1" applyFont="1" applyFill="1" applyBorder="1" applyAlignment="1">
      <alignment horizontal="left" vertical="top" wrapText="1"/>
    </xf>
    <xf numFmtId="49" fontId="0" fillId="20" borderId="1" xfId="0" applyNumberFormat="1" applyFill="1" applyBorder="1" applyAlignment="1">
      <alignment vertical="top"/>
    </xf>
    <xf numFmtId="0" fontId="0" fillId="15" borderId="2" xfId="0" applyFill="1" applyBorder="1" applyAlignment="1">
      <alignment vertical="top"/>
    </xf>
    <xf numFmtId="49" fontId="0" fillId="2" borderId="6" xfId="0" applyNumberFormat="1" applyFill="1" applyBorder="1" applyAlignment="1">
      <alignment horizontal="left" vertical="top"/>
    </xf>
    <xf numFmtId="49" fontId="1" fillId="2" borderId="10" xfId="0" applyNumberFormat="1" applyFont="1" applyFill="1" applyBorder="1" applyAlignment="1">
      <alignment horizontal="left" vertical="top"/>
    </xf>
    <xf numFmtId="49" fontId="0" fillId="2" borderId="10" xfId="0" applyNumberFormat="1" applyFill="1" applyBorder="1" applyAlignment="1">
      <alignment horizontal="left" vertical="top" wrapText="1"/>
    </xf>
    <xf numFmtId="49" fontId="0" fillId="2" borderId="2" xfId="0" applyNumberForma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12" borderId="2" xfId="0" applyNumberFormat="1" applyFill="1" applyBorder="1" applyAlignment="1">
      <alignment horizontal="left" vertical="top"/>
    </xf>
    <xf numFmtId="49" fontId="1" fillId="12" borderId="1" xfId="0" applyNumberFormat="1" applyFont="1" applyFill="1" applyBorder="1" applyAlignment="1">
      <alignment horizontal="left" vertical="top" wrapText="1"/>
    </xf>
    <xf numFmtId="49" fontId="0" fillId="11" borderId="2" xfId="0" applyNumberFormat="1" applyFill="1" applyBorder="1" applyAlignment="1">
      <alignment horizontal="left" vertical="top"/>
    </xf>
    <xf numFmtId="49" fontId="0" fillId="11" borderId="1" xfId="0" applyNumberFormat="1" applyFill="1" applyBorder="1" applyAlignment="1">
      <alignment horizontal="left" vertical="top" wrapText="1"/>
    </xf>
    <xf numFmtId="49" fontId="0" fillId="8" borderId="1" xfId="0" applyNumberFormat="1" applyFill="1" applyBorder="1" applyAlignment="1">
      <alignment horizontal="left" vertical="top" wrapText="1"/>
    </xf>
    <xf numFmtId="0" fontId="0" fillId="8" borderId="1" xfId="0" applyFill="1" applyBorder="1" applyAlignment="1">
      <alignment horizontal="left" vertical="top" wrapText="1"/>
    </xf>
    <xf numFmtId="0" fontId="0" fillId="12" borderId="1" xfId="0" applyFill="1" applyBorder="1" applyAlignment="1">
      <alignment horizontal="left" vertical="top" wrapText="1"/>
    </xf>
    <xf numFmtId="49" fontId="0" fillId="19" borderId="2" xfId="0" applyNumberFormat="1" applyFill="1" applyBorder="1" applyAlignment="1">
      <alignment horizontal="left" vertical="top"/>
    </xf>
    <xf numFmtId="49" fontId="0" fillId="19" borderId="1" xfId="0" applyNumberFormat="1" applyFill="1" applyBorder="1" applyAlignment="1">
      <alignment horizontal="left" vertical="top" wrapText="1"/>
    </xf>
    <xf numFmtId="49" fontId="6" fillId="19" borderId="1" xfId="0" applyNumberFormat="1" applyFont="1" applyFill="1" applyBorder="1" applyAlignment="1">
      <alignment horizontal="left" vertical="top" wrapText="1"/>
    </xf>
    <xf numFmtId="49" fontId="0" fillId="20" borderId="1" xfId="0" applyNumberFormat="1" applyFill="1" applyBorder="1" applyAlignment="1">
      <alignment horizontal="left" vertical="top"/>
    </xf>
    <xf numFmtId="0" fontId="0" fillId="20" borderId="1" xfId="0" applyFill="1" applyBorder="1" applyAlignment="1">
      <alignment horizontal="left" vertical="top" wrapText="1"/>
    </xf>
    <xf numFmtId="49" fontId="1" fillId="11" borderId="1" xfId="0" applyNumberFormat="1" applyFont="1" applyFill="1" applyBorder="1" applyAlignment="1">
      <alignment horizontal="left" vertical="top" wrapText="1"/>
    </xf>
    <xf numFmtId="0" fontId="0" fillId="11" borderId="1" xfId="0" applyFill="1" applyBorder="1" applyAlignment="1">
      <alignment horizontal="left" vertical="top" wrapText="1"/>
    </xf>
    <xf numFmtId="49" fontId="0" fillId="14" borderId="1" xfId="0" applyNumberFormat="1" applyFill="1" applyBorder="1" applyAlignment="1">
      <alignment horizontal="left" vertical="top" wrapText="1"/>
    </xf>
    <xf numFmtId="49" fontId="0" fillId="17" borderId="1" xfId="0" applyNumberFormat="1" applyFill="1" applyBorder="1" applyAlignment="1">
      <alignment horizontal="left" vertical="top" wrapText="1"/>
    </xf>
    <xf numFmtId="49" fontId="0" fillId="15" borderId="2" xfId="0" applyNumberFormat="1" applyFill="1" applyBorder="1" applyAlignment="1">
      <alignment horizontal="left" vertical="top"/>
    </xf>
    <xf numFmtId="0" fontId="0" fillId="15" borderId="2" xfId="0" applyFill="1" applyBorder="1" applyAlignment="1">
      <alignment horizontal="left" vertical="top"/>
    </xf>
    <xf numFmtId="0" fontId="0" fillId="15" borderId="1" xfId="0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49" fontId="0" fillId="12" borderId="1" xfId="0" applyNumberFormat="1" applyFill="1" applyBorder="1" applyAlignment="1">
      <alignment horizontal="left" vertical="top" wrapText="1"/>
    </xf>
    <xf numFmtId="0" fontId="0" fillId="19" borderId="1" xfId="0" applyFill="1" applyBorder="1" applyAlignment="1">
      <alignment horizontal="left" vertical="top" wrapText="1"/>
    </xf>
    <xf numFmtId="49" fontId="0" fillId="20" borderId="6" xfId="0" applyNumberFormat="1" applyFill="1" applyBorder="1" applyAlignment="1">
      <alignment horizontal="left" vertical="top"/>
    </xf>
    <xf numFmtId="49" fontId="0" fillId="20" borderId="10" xfId="0" applyNumberFormat="1" applyFill="1" applyBorder="1" applyAlignment="1">
      <alignment horizontal="left" vertical="top"/>
    </xf>
    <xf numFmtId="49" fontId="1" fillId="20" borderId="10" xfId="0" applyNumberFormat="1" applyFont="1" applyFill="1" applyBorder="1" applyAlignment="1">
      <alignment horizontal="left" vertical="top"/>
    </xf>
    <xf numFmtId="49" fontId="0" fillId="20" borderId="10" xfId="0" applyNumberFormat="1" applyFill="1" applyBorder="1" applyAlignment="1">
      <alignment horizontal="left" vertical="top" wrapText="1"/>
    </xf>
    <xf numFmtId="49" fontId="6" fillId="11" borderId="1" xfId="0" applyNumberFormat="1" applyFont="1" applyFill="1" applyBorder="1" applyAlignment="1">
      <alignment horizontal="left" vertical="top" wrapText="1"/>
    </xf>
    <xf numFmtId="49" fontId="7" fillId="11" borderId="1" xfId="0" applyNumberFormat="1" applyFont="1" applyFill="1" applyBorder="1" applyAlignment="1">
      <alignment horizontal="left" vertical="top"/>
    </xf>
    <xf numFmtId="49" fontId="7" fillId="11" borderId="1" xfId="0" applyNumberFormat="1" applyFont="1" applyFill="1" applyBorder="1" applyAlignment="1">
      <alignment horizontal="left" vertical="top" wrapText="1"/>
    </xf>
    <xf numFmtId="49" fontId="0" fillId="20" borderId="2" xfId="0" applyNumberFormat="1" applyFill="1" applyBorder="1" applyAlignment="1">
      <alignment horizontal="left" vertical="top"/>
    </xf>
    <xf numFmtId="49" fontId="0" fillId="20" borderId="1" xfId="0" applyNumberFormat="1" applyFill="1" applyBorder="1" applyAlignment="1">
      <alignment horizontal="left" vertical="top" wrapText="1"/>
    </xf>
    <xf numFmtId="49" fontId="1" fillId="20" borderId="1" xfId="0" applyNumberFormat="1" applyFont="1" applyFill="1" applyBorder="1" applyAlignment="1">
      <alignment horizontal="left" vertical="top" wrapText="1"/>
    </xf>
    <xf numFmtId="49" fontId="1" fillId="12" borderId="1" xfId="0" applyNumberFormat="1" applyFont="1" applyFill="1" applyBorder="1" applyAlignment="1">
      <alignment horizontal="left" vertical="top"/>
    </xf>
    <xf numFmtId="0" fontId="0" fillId="15" borderId="1" xfId="0" applyFill="1" applyBorder="1" applyAlignment="1">
      <alignment vertical="top"/>
    </xf>
    <xf numFmtId="0" fontId="0" fillId="15" borderId="1" xfId="0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11" borderId="1" xfId="0" applyFont="1" applyFill="1" applyBorder="1" applyAlignment="1">
      <alignment horizontal="left" vertical="top" wrapText="1"/>
    </xf>
    <xf numFmtId="49" fontId="0" fillId="21" borderId="15" xfId="0" applyNumberFormat="1" applyFill="1" applyBorder="1" applyAlignment="1">
      <alignment horizontal="center" vertical="center"/>
    </xf>
    <xf numFmtId="49" fontId="0" fillId="21" borderId="2" xfId="0" applyNumberFormat="1" applyFill="1" applyBorder="1" applyAlignment="1">
      <alignment horizontal="left" vertical="top"/>
    </xf>
    <xf numFmtId="49" fontId="0" fillId="21" borderId="1" xfId="0" applyNumberFormat="1" applyFill="1" applyBorder="1" applyAlignment="1">
      <alignment horizontal="left" vertical="top"/>
    </xf>
    <xf numFmtId="49" fontId="0" fillId="21" borderId="1" xfId="0" applyNumberFormat="1" applyFill="1" applyBorder="1" applyAlignment="1">
      <alignment horizontal="left" vertical="top" wrapText="1"/>
    </xf>
    <xf numFmtId="0" fontId="0" fillId="21" borderId="1" xfId="0" applyFill="1" applyBorder="1" applyAlignment="1">
      <alignment horizontal="left" vertical="top" wrapText="1"/>
    </xf>
    <xf numFmtId="0" fontId="8" fillId="15" borderId="1" xfId="1" applyFont="1" applyFill="1" applyBorder="1" applyAlignment="1">
      <alignment horizontal="left" vertical="top" wrapText="1"/>
    </xf>
    <xf numFmtId="0" fontId="10" fillId="15" borderId="1" xfId="0" applyFont="1" applyFill="1" applyBorder="1" applyAlignment="1">
      <alignment horizontal="left" vertical="top" wrapText="1"/>
    </xf>
    <xf numFmtId="0" fontId="0" fillId="15" borderId="1" xfId="0" applyFill="1" applyBorder="1" applyAlignment="1">
      <alignment wrapText="1"/>
    </xf>
    <xf numFmtId="0" fontId="10" fillId="15" borderId="1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vertical="center"/>
    </xf>
    <xf numFmtId="0" fontId="12" fillId="0" borderId="0" xfId="0" applyFont="1"/>
    <xf numFmtId="0" fontId="15" fillId="0" borderId="0" xfId="0" applyFont="1"/>
    <xf numFmtId="0" fontId="0" fillId="0" borderId="0" xfId="0" applyAlignment="1">
      <alignment horizontal="center" vertical="center"/>
    </xf>
    <xf numFmtId="0" fontId="14" fillId="22" borderId="19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12" borderId="19" xfId="0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0" fillId="23" borderId="19" xfId="0" applyFill="1" applyBorder="1"/>
    <xf numFmtId="0" fontId="16" fillId="0" borderId="19" xfId="0" applyFont="1" applyBorder="1"/>
    <xf numFmtId="0" fontId="16" fillId="0" borderId="19" xfId="0" applyFont="1" applyBorder="1" applyAlignment="1">
      <alignment vertical="center"/>
    </xf>
    <xf numFmtId="0" fontId="14" fillId="24" borderId="19" xfId="0" applyFont="1" applyFill="1" applyBorder="1" applyAlignment="1">
      <alignment vertical="center"/>
    </xf>
    <xf numFmtId="0" fontId="15" fillId="0" borderId="20" xfId="0" applyFont="1" applyBorder="1"/>
    <xf numFmtId="0" fontId="11" fillId="0" borderId="19" xfId="0" applyFont="1" applyBorder="1" applyAlignment="1">
      <alignment horizontal="center" vertical="center"/>
    </xf>
    <xf numFmtId="0" fontId="15" fillId="0" borderId="21" xfId="0" applyFont="1" applyBorder="1"/>
    <xf numFmtId="0" fontId="0" fillId="25" borderId="21" xfId="0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22" xfId="0" applyFont="1" applyBorder="1"/>
    <xf numFmtId="0" fontId="0" fillId="25" borderId="22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/>
    </xf>
    <xf numFmtId="0" fontId="0" fillId="25" borderId="21" xfId="0" applyFill="1" applyBorder="1" applyAlignment="1">
      <alignment horizontal="center" vertical="center" wrapText="1"/>
    </xf>
    <xf numFmtId="0" fontId="15" fillId="0" borderId="23" xfId="0" applyFont="1" applyBorder="1"/>
    <xf numFmtId="0" fontId="0" fillId="25" borderId="23" xfId="0" applyFill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0" fillId="25" borderId="19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5" borderId="22" xfId="0" applyFont="1" applyFill="1" applyBorder="1" applyAlignment="1">
      <alignment horizontal="center"/>
    </xf>
    <xf numFmtId="0" fontId="14" fillId="25" borderId="21" xfId="0" applyFont="1" applyFill="1" applyBorder="1" applyAlignment="1">
      <alignment horizontal="center"/>
    </xf>
    <xf numFmtId="0" fontId="15" fillId="0" borderId="19" xfId="0" applyFont="1" applyBorder="1"/>
    <xf numFmtId="0" fontId="11" fillId="0" borderId="21" xfId="0" applyFont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0" fillId="25" borderId="22" xfId="0" applyFill="1" applyBorder="1" applyAlignment="1">
      <alignment horizontal="center" vertical="center" wrapText="1"/>
    </xf>
    <xf numFmtId="0" fontId="14" fillId="26" borderId="19" xfId="0" applyFont="1" applyFill="1" applyBorder="1" applyAlignment="1">
      <alignment vertical="center"/>
    </xf>
    <xf numFmtId="0" fontId="17" fillId="0" borderId="0" xfId="0" applyFont="1"/>
    <xf numFmtId="164" fontId="13" fillId="18" borderId="0" xfId="0" applyNumberFormat="1" applyFont="1" applyFill="1" applyAlignment="1">
      <alignment horizontal="center" vertical="center"/>
    </xf>
    <xf numFmtId="0" fontId="13" fillId="0" borderId="19" xfId="0" applyFont="1" applyBorder="1"/>
    <xf numFmtId="0" fontId="13" fillId="0" borderId="21" xfId="0" applyFont="1" applyBorder="1"/>
    <xf numFmtId="0" fontId="0" fillId="3" borderId="25" xfId="0" applyFill="1" applyBorder="1"/>
    <xf numFmtId="0" fontId="13" fillId="3" borderId="19" xfId="0" applyFont="1" applyFill="1" applyBorder="1"/>
    <xf numFmtId="0" fontId="18" fillId="3" borderId="26" xfId="0" applyFont="1" applyFill="1" applyBorder="1"/>
    <xf numFmtId="0" fontId="14" fillId="3" borderId="26" xfId="0" applyFont="1" applyFill="1" applyBorder="1"/>
    <xf numFmtId="0" fontId="0" fillId="3" borderId="19" xfId="0" applyFill="1" applyBorder="1"/>
    <xf numFmtId="0" fontId="0" fillId="3" borderId="26" xfId="0" applyFill="1" applyBorder="1"/>
    <xf numFmtId="0" fontId="0" fillId="0" borderId="25" xfId="0" applyBorder="1"/>
    <xf numFmtId="0" fontId="0" fillId="0" borderId="26" xfId="0" applyBorder="1"/>
    <xf numFmtId="0" fontId="19" fillId="0" borderId="26" xfId="0" applyFont="1" applyBorder="1"/>
    <xf numFmtId="0" fontId="19" fillId="0" borderId="19" xfId="0" applyFont="1" applyBorder="1"/>
    <xf numFmtId="0" fontId="0" fillId="0" borderId="19" xfId="0" applyBorder="1"/>
    <xf numFmtId="0" fontId="11" fillId="0" borderId="26" xfId="0" applyFont="1" applyBorder="1"/>
    <xf numFmtId="0" fontId="11" fillId="0" borderId="27" xfId="0" applyFont="1" applyBorder="1"/>
    <xf numFmtId="0" fontId="0" fillId="0" borderId="28" xfId="0" applyBorder="1"/>
    <xf numFmtId="0" fontId="13" fillId="0" borderId="20" xfId="0" applyFont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14" fillId="0" borderId="25" xfId="0" applyFont="1" applyBorder="1"/>
    <xf numFmtId="0" fontId="14" fillId="0" borderId="25" xfId="0" applyFont="1" applyBorder="1" applyAlignment="1">
      <alignment horizontal="center" vertical="center"/>
    </xf>
    <xf numFmtId="0" fontId="14" fillId="12" borderId="19" xfId="0" applyFont="1" applyFill="1" applyBorder="1" applyAlignment="1">
      <alignment horizontal="center" vertical="center"/>
    </xf>
    <xf numFmtId="0" fontId="16" fillId="12" borderId="19" xfId="0" applyFont="1" applyFill="1" applyBorder="1" applyAlignment="1">
      <alignment vertical="center"/>
    </xf>
    <xf numFmtId="0" fontId="14" fillId="0" borderId="26" xfId="0" applyFont="1" applyBorder="1"/>
    <xf numFmtId="0" fontId="18" fillId="0" borderId="26" xfId="0" applyFont="1" applyBorder="1"/>
    <xf numFmtId="0" fontId="0" fillId="27" borderId="19" xfId="0" applyFill="1" applyBorder="1" applyAlignment="1">
      <alignment horizontal="center" vertical="center"/>
    </xf>
    <xf numFmtId="0" fontId="13" fillId="0" borderId="27" xfId="0" applyFont="1" applyBorder="1"/>
    <xf numFmtId="0" fontId="0" fillId="0" borderId="33" xfId="0" applyBorder="1"/>
    <xf numFmtId="0" fontId="13" fillId="0" borderId="28" xfId="0" applyFont="1" applyBorder="1"/>
    <xf numFmtId="0" fontId="0" fillId="0" borderId="34" xfId="0" applyBorder="1"/>
    <xf numFmtId="0" fontId="0" fillId="0" borderId="35" xfId="0" applyBorder="1"/>
    <xf numFmtId="0" fontId="15" fillId="0" borderId="33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4" fillId="12" borderId="25" xfId="0" applyFont="1" applyFill="1" applyBorder="1" applyAlignment="1">
      <alignment vertical="center"/>
    </xf>
    <xf numFmtId="0" fontId="0" fillId="25" borderId="33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/>
    </xf>
    <xf numFmtId="0" fontId="15" fillId="0" borderId="33" xfId="0" applyFont="1" applyBorder="1"/>
    <xf numFmtId="0" fontId="15" fillId="0" borderId="24" xfId="0" applyFont="1" applyBorder="1"/>
    <xf numFmtId="0" fontId="15" fillId="0" borderId="33" xfId="0" applyFont="1" applyBorder="1" applyAlignment="1">
      <alignment wrapText="1"/>
    </xf>
    <xf numFmtId="0" fontId="15" fillId="0" borderId="27" xfId="0" applyFont="1" applyBorder="1"/>
    <xf numFmtId="0" fontId="11" fillId="0" borderId="24" xfId="0" applyFont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14" fillId="25" borderId="19" xfId="0" applyFont="1" applyFill="1" applyBorder="1" applyAlignment="1">
      <alignment horizontal="center"/>
    </xf>
    <xf numFmtId="0" fontId="14" fillId="25" borderId="24" xfId="0" applyFont="1" applyFill="1" applyBorder="1" applyAlignment="1">
      <alignment horizontal="center"/>
    </xf>
    <xf numFmtId="0" fontId="0" fillId="0" borderId="36" xfId="0" applyBorder="1"/>
    <xf numFmtId="0" fontId="14" fillId="27" borderId="19" xfId="0" applyFont="1" applyFill="1" applyBorder="1" applyAlignment="1">
      <alignment vertical="center"/>
    </xf>
    <xf numFmtId="0" fontId="16" fillId="27" borderId="19" xfId="0" applyFont="1" applyFill="1" applyBorder="1"/>
    <xf numFmtId="0" fontId="16" fillId="12" borderId="19" xfId="0" applyFont="1" applyFill="1" applyBorder="1"/>
    <xf numFmtId="0" fontId="16" fillId="12" borderId="19" xfId="0" applyFont="1" applyFill="1" applyBorder="1" applyAlignment="1">
      <alignment horizontal="center" vertical="center"/>
    </xf>
    <xf numFmtId="0" fontId="0" fillId="12" borderId="19" xfId="0" applyFill="1" applyBorder="1"/>
    <xf numFmtId="0" fontId="14" fillId="22" borderId="19" xfId="0" applyFont="1" applyFill="1" applyBorder="1" applyAlignment="1">
      <alignment vertical="center"/>
    </xf>
    <xf numFmtId="0" fontId="16" fillId="3" borderId="19" xfId="0" applyFont="1" applyFill="1" applyBorder="1"/>
    <xf numFmtId="0" fontId="14" fillId="3" borderId="19" xfId="0" applyFont="1" applyFill="1" applyBorder="1" applyAlignment="1">
      <alignment vertical="center"/>
    </xf>
    <xf numFmtId="0" fontId="16" fillId="3" borderId="19" xfId="0" applyFont="1" applyFill="1" applyBorder="1" applyAlignment="1">
      <alignment vertical="center"/>
    </xf>
    <xf numFmtId="0" fontId="16" fillId="3" borderId="19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vertical="center"/>
    </xf>
    <xf numFmtId="0" fontId="14" fillId="3" borderId="27" xfId="0" applyFont="1" applyFill="1" applyBorder="1" applyAlignment="1">
      <alignment vertical="center"/>
    </xf>
    <xf numFmtId="0" fontId="14" fillId="27" borderId="19" xfId="0" applyFont="1" applyFill="1" applyBorder="1" applyAlignment="1">
      <alignment horizontal="center" vertical="center"/>
    </xf>
    <xf numFmtId="0" fontId="0" fillId="27" borderId="19" xfId="0" applyFill="1" applyBorder="1"/>
    <xf numFmtId="0" fontId="14" fillId="0" borderId="33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12" borderId="33" xfId="0" applyFont="1" applyFill="1" applyBorder="1" applyAlignment="1">
      <alignment vertical="center"/>
    </xf>
    <xf numFmtId="0" fontId="14" fillId="12" borderId="27" xfId="0" applyFont="1" applyFill="1" applyBorder="1" applyAlignment="1">
      <alignment vertical="center"/>
    </xf>
    <xf numFmtId="0" fontId="0" fillId="22" borderId="19" xfId="0" applyFill="1" applyBorder="1"/>
    <xf numFmtId="0" fontId="14" fillId="23" borderId="19" xfId="0" applyFont="1" applyFill="1" applyBorder="1" applyAlignment="1">
      <alignment vertical="center"/>
    </xf>
    <xf numFmtId="0" fontId="14" fillId="28" borderId="19" xfId="0" applyFont="1" applyFill="1" applyBorder="1" applyAlignment="1">
      <alignment vertical="center"/>
    </xf>
    <xf numFmtId="0" fontId="16" fillId="23" borderId="19" xfId="0" applyFont="1" applyFill="1" applyBorder="1" applyAlignment="1">
      <alignment vertical="center"/>
    </xf>
    <xf numFmtId="0" fontId="14" fillId="23" borderId="19" xfId="0" applyFont="1" applyFill="1" applyBorder="1" applyAlignment="1">
      <alignment horizontal="center" vertical="center"/>
    </xf>
    <xf numFmtId="0" fontId="16" fillId="24" borderId="19" xfId="0" applyFont="1" applyFill="1" applyBorder="1" applyAlignment="1">
      <alignment vertical="center"/>
    </xf>
    <xf numFmtId="0" fontId="16" fillId="28" borderId="19" xfId="0" applyFont="1" applyFill="1" applyBorder="1" applyAlignment="1">
      <alignment vertical="center"/>
    </xf>
    <xf numFmtId="0" fontId="16" fillId="22" borderId="19" xfId="0" applyFont="1" applyFill="1" applyBorder="1"/>
    <xf numFmtId="0" fontId="16" fillId="28" borderId="19" xfId="0" applyFont="1" applyFill="1" applyBorder="1"/>
    <xf numFmtId="0" fontId="12" fillId="0" borderId="19" xfId="0" applyFont="1" applyBorder="1" applyAlignment="1">
      <alignment horizontal="center"/>
    </xf>
    <xf numFmtId="0" fontId="16" fillId="24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12" fillId="19" borderId="0" xfId="0" applyFont="1" applyFill="1" applyAlignment="1">
      <alignment horizontal="center"/>
    </xf>
    <xf numFmtId="0" fontId="12" fillId="12" borderId="19" xfId="0" applyFont="1" applyFill="1" applyBorder="1" applyAlignment="1">
      <alignment horizontal="center"/>
    </xf>
    <xf numFmtId="0" fontId="14" fillId="0" borderId="28" xfId="0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29" borderId="19" xfId="0" applyFont="1" applyFill="1" applyBorder="1" applyAlignment="1">
      <alignment horizontal="center" vertical="center"/>
    </xf>
    <xf numFmtId="0" fontId="14" fillId="29" borderId="33" xfId="0" applyFont="1" applyFill="1" applyBorder="1" applyAlignment="1">
      <alignment horizontal="center" vertical="center" wrapText="1"/>
    </xf>
    <xf numFmtId="0" fontId="14" fillId="29" borderId="24" xfId="0" applyFont="1" applyFill="1" applyBorder="1" applyAlignment="1">
      <alignment horizontal="center" vertical="center"/>
    </xf>
    <xf numFmtId="0" fontId="14" fillId="29" borderId="33" xfId="0" applyFont="1" applyFill="1" applyBorder="1" applyAlignment="1">
      <alignment horizontal="center" vertical="center"/>
    </xf>
    <xf numFmtId="0" fontId="14" fillId="29" borderId="27" xfId="0" applyFont="1" applyFill="1" applyBorder="1" applyAlignment="1">
      <alignment horizontal="center" vertical="center"/>
    </xf>
    <xf numFmtId="0" fontId="14" fillId="29" borderId="19" xfId="0" applyFont="1" applyFill="1" applyBorder="1" applyAlignment="1">
      <alignment horizontal="center"/>
    </xf>
    <xf numFmtId="0" fontId="14" fillId="29" borderId="24" xfId="0" applyFont="1" applyFill="1" applyBorder="1" applyAlignment="1">
      <alignment horizontal="center"/>
    </xf>
    <xf numFmtId="0" fontId="14" fillId="29" borderId="19" xfId="0" applyFont="1" applyFill="1" applyBorder="1" applyAlignment="1">
      <alignment horizontal="center" vertical="center" wrapText="1"/>
    </xf>
    <xf numFmtId="0" fontId="14" fillId="29" borderId="24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/>
    <xf numFmtId="0" fontId="14" fillId="29" borderId="21" xfId="0" applyFont="1" applyFill="1" applyBorder="1" applyAlignment="1">
      <alignment horizontal="center" vertical="center"/>
    </xf>
    <xf numFmtId="0" fontId="14" fillId="29" borderId="22" xfId="0" applyFont="1" applyFill="1" applyBorder="1" applyAlignment="1">
      <alignment horizontal="center" vertical="center" wrapText="1"/>
    </xf>
    <xf numFmtId="0" fontId="14" fillId="29" borderId="22" xfId="0" applyFont="1" applyFill="1" applyBorder="1" applyAlignment="1">
      <alignment horizontal="center" vertical="center"/>
    </xf>
    <xf numFmtId="0" fontId="14" fillId="29" borderId="23" xfId="0" applyFont="1" applyFill="1" applyBorder="1" applyAlignment="1">
      <alignment horizontal="center" vertical="center"/>
    </xf>
    <xf numFmtId="0" fontId="14" fillId="29" borderId="20" xfId="0" applyFont="1" applyFill="1" applyBorder="1" applyAlignment="1">
      <alignment horizontal="center" vertical="center"/>
    </xf>
    <xf numFmtId="0" fontId="14" fillId="29" borderId="21" xfId="0" applyFont="1" applyFill="1" applyBorder="1" applyAlignment="1">
      <alignment horizontal="center"/>
    </xf>
    <xf numFmtId="0" fontId="14" fillId="29" borderId="22" xfId="0" applyFont="1" applyFill="1" applyBorder="1" applyAlignment="1">
      <alignment horizontal="center"/>
    </xf>
    <xf numFmtId="0" fontId="14" fillId="29" borderId="21" xfId="0" applyFont="1" applyFill="1" applyBorder="1" applyAlignment="1">
      <alignment horizontal="center" vertical="center" wrapText="1"/>
    </xf>
    <xf numFmtId="0" fontId="14" fillId="29" borderId="34" xfId="0" applyFont="1" applyFill="1" applyBorder="1" applyAlignment="1">
      <alignment horizontal="center" vertical="center"/>
    </xf>
    <xf numFmtId="0" fontId="16" fillId="27" borderId="19" xfId="0" applyFont="1" applyFill="1" applyBorder="1" applyAlignment="1">
      <alignment horizontal="center" vertical="center"/>
    </xf>
    <xf numFmtId="0" fontId="12" fillId="27" borderId="19" xfId="0" applyFont="1" applyFill="1" applyBorder="1" applyAlignment="1">
      <alignment horizontal="center"/>
    </xf>
    <xf numFmtId="0" fontId="16" fillId="22" borderId="19" xfId="0" applyFont="1" applyFill="1" applyBorder="1" applyAlignment="1">
      <alignment horizontal="center"/>
    </xf>
    <xf numFmtId="0" fontId="16" fillId="24" borderId="19" xfId="0" applyFont="1" applyFill="1" applyBorder="1" applyAlignment="1">
      <alignment horizontal="center"/>
    </xf>
    <xf numFmtId="0" fontId="14" fillId="29" borderId="19" xfId="0" applyFont="1" applyFill="1" applyBorder="1" applyAlignment="1">
      <alignment vertical="center"/>
    </xf>
    <xf numFmtId="0" fontId="16" fillId="29" borderId="19" xfId="0" applyFont="1" applyFill="1" applyBorder="1" applyAlignment="1">
      <alignment horizontal="center"/>
    </xf>
    <xf numFmtId="0" fontId="16" fillId="29" borderId="19" xfId="0" applyFont="1" applyFill="1" applyBorder="1" applyAlignment="1">
      <alignment vertical="center"/>
    </xf>
    <xf numFmtId="0" fontId="0" fillId="24" borderId="19" xfId="0" applyFill="1" applyBorder="1"/>
    <xf numFmtId="0" fontId="16" fillId="15" borderId="19" xfId="0" applyFont="1" applyFill="1" applyBorder="1"/>
    <xf numFmtId="0" fontId="14" fillId="15" borderId="19" xfId="0" applyFont="1" applyFill="1" applyBorder="1" applyAlignment="1">
      <alignment vertical="center"/>
    </xf>
    <xf numFmtId="0" fontId="0" fillId="15" borderId="19" xfId="0" applyFill="1" applyBorder="1"/>
    <xf numFmtId="0" fontId="16" fillId="22" borderId="19" xfId="0" applyFont="1" applyFill="1" applyBorder="1" applyAlignment="1">
      <alignment horizontal="center" vertical="center"/>
    </xf>
    <xf numFmtId="0" fontId="12" fillId="0" borderId="19" xfId="0" applyFont="1" applyBorder="1"/>
    <xf numFmtId="0" fontId="12" fillId="29" borderId="19" xfId="0" applyFont="1" applyFill="1" applyBorder="1"/>
    <xf numFmtId="0" fontId="16" fillId="29" borderId="19" xfId="0" applyFont="1" applyFill="1" applyBorder="1" applyAlignment="1">
      <alignment horizontal="center" vertical="center"/>
    </xf>
    <xf numFmtId="0" fontId="16" fillId="22" borderId="19" xfId="0" applyFont="1" applyFill="1" applyBorder="1" applyAlignment="1">
      <alignment vertical="center"/>
    </xf>
    <xf numFmtId="0" fontId="12" fillId="24" borderId="19" xfId="0" applyFont="1" applyFill="1" applyBorder="1"/>
    <xf numFmtId="0" fontId="12" fillId="22" borderId="19" xfId="0" applyFont="1" applyFill="1" applyBorder="1"/>
    <xf numFmtId="0" fontId="16" fillId="27" borderId="19" xfId="0" applyFont="1" applyFill="1" applyBorder="1" applyAlignment="1">
      <alignment vertical="center"/>
    </xf>
    <xf numFmtId="0" fontId="16" fillId="15" borderId="19" xfId="0" applyFont="1" applyFill="1" applyBorder="1" applyAlignment="1">
      <alignment vertical="center"/>
    </xf>
    <xf numFmtId="0" fontId="16" fillId="15" borderId="19" xfId="0" applyFont="1" applyFill="1" applyBorder="1" applyAlignment="1">
      <alignment horizontal="center" vertical="center"/>
    </xf>
    <xf numFmtId="0" fontId="12" fillId="15" borderId="19" xfId="0" applyFont="1" applyFill="1" applyBorder="1"/>
    <xf numFmtId="0" fontId="12" fillId="27" borderId="19" xfId="0" applyFont="1" applyFill="1" applyBorder="1"/>
    <xf numFmtId="0" fontId="16" fillId="23" borderId="19" xfId="0" applyFont="1" applyFill="1" applyBorder="1" applyAlignment="1">
      <alignment horizontal="center" vertical="center"/>
    </xf>
    <xf numFmtId="0" fontId="16" fillId="12" borderId="19" xfId="0" applyFont="1" applyFill="1" applyBorder="1" applyAlignment="1">
      <alignment horizontal="center"/>
    </xf>
    <xf numFmtId="0" fontId="12" fillId="22" borderId="19" xfId="0" applyFont="1" applyFill="1" applyBorder="1" applyAlignment="1">
      <alignment horizontal="center"/>
    </xf>
    <xf numFmtId="0" fontId="0" fillId="22" borderId="0" xfId="0" applyFill="1" applyAlignment="1">
      <alignment horizontal="center"/>
    </xf>
    <xf numFmtId="0" fontId="12" fillId="24" borderId="19" xfId="0" applyFont="1" applyFill="1" applyBorder="1" applyAlignment="1">
      <alignment horizontal="center"/>
    </xf>
    <xf numFmtId="0" fontId="20" fillId="27" borderId="19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16" fillId="15" borderId="19" xfId="0" applyFont="1" applyFill="1" applyBorder="1" applyAlignment="1">
      <alignment horizontal="center"/>
    </xf>
    <xf numFmtId="0" fontId="16" fillId="23" borderId="19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16" fillId="27" borderId="19" xfId="0" applyFont="1" applyFill="1" applyBorder="1" applyAlignment="1">
      <alignment horizontal="center"/>
    </xf>
    <xf numFmtId="0" fontId="12" fillId="22" borderId="0" xfId="0" applyFont="1" applyFill="1" applyAlignment="1">
      <alignment horizontal="center"/>
    </xf>
    <xf numFmtId="0" fontId="16" fillId="30" borderId="19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vertical="center"/>
    </xf>
    <xf numFmtId="0" fontId="0" fillId="30" borderId="0" xfId="0" applyFill="1" applyAlignment="1">
      <alignment horizontal="center"/>
    </xf>
    <xf numFmtId="0" fontId="0" fillId="30" borderId="0" xfId="0" applyFill="1"/>
    <xf numFmtId="0" fontId="12" fillId="30" borderId="19" xfId="0" applyFont="1" applyFill="1" applyBorder="1" applyAlignment="1">
      <alignment horizontal="center"/>
    </xf>
    <xf numFmtId="0" fontId="16" fillId="30" borderId="19" xfId="0" applyFont="1" applyFill="1" applyBorder="1" applyAlignment="1">
      <alignment horizontal="center"/>
    </xf>
    <xf numFmtId="0" fontId="12" fillId="23" borderId="19" xfId="0" applyFont="1" applyFill="1" applyBorder="1" applyAlignment="1">
      <alignment horizontal="center"/>
    </xf>
    <xf numFmtId="0" fontId="0" fillId="24" borderId="0" xfId="0" applyFill="1"/>
    <xf numFmtId="0" fontId="17" fillId="2" borderId="1" xfId="0" applyFont="1" applyFill="1" applyBorder="1"/>
    <xf numFmtId="0" fontId="17" fillId="0" borderId="1" xfId="0" applyFont="1" applyBorder="1"/>
    <xf numFmtId="0" fontId="0" fillId="0" borderId="1" xfId="0" applyBorder="1"/>
    <xf numFmtId="164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31" borderId="19" xfId="0" applyFont="1" applyFill="1" applyBorder="1" applyAlignment="1">
      <alignment horizontal="center" vertical="center"/>
    </xf>
    <xf numFmtId="0" fontId="16" fillId="31" borderId="19" xfId="0" applyFont="1" applyFill="1" applyBorder="1" applyAlignment="1">
      <alignment horizontal="center"/>
    </xf>
    <xf numFmtId="0" fontId="12" fillId="29" borderId="19" xfId="0" applyFont="1" applyFill="1" applyBorder="1" applyAlignment="1">
      <alignment horizontal="center"/>
    </xf>
    <xf numFmtId="0" fontId="0" fillId="29" borderId="0" xfId="0" applyFill="1" applyAlignment="1">
      <alignment horizontal="center"/>
    </xf>
    <xf numFmtId="0" fontId="0" fillId="29" borderId="0" xfId="0" applyFill="1"/>
    <xf numFmtId="0" fontId="0" fillId="22" borderId="0" xfId="0" applyFill="1"/>
    <xf numFmtId="0" fontId="0" fillId="4" borderId="1" xfId="0" applyFill="1" applyBorder="1"/>
    <xf numFmtId="0" fontId="0" fillId="12" borderId="0" xfId="0" applyFill="1"/>
    <xf numFmtId="17" fontId="14" fillId="0" borderId="20" xfId="0" applyNumberFormat="1" applyFont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8" borderId="5" xfId="0" applyNumberFormat="1" applyFill="1" applyBorder="1" applyAlignment="1">
      <alignment horizontal="center" vertical="center"/>
    </xf>
    <xf numFmtId="49" fontId="0" fillId="8" borderId="6" xfId="0" applyNumberFormat="1" applyFill="1" applyBorder="1" applyAlignment="1">
      <alignment horizontal="center" vertical="center"/>
    </xf>
    <xf numFmtId="49" fontId="0" fillId="11" borderId="4" xfId="0" applyNumberFormat="1" applyFill="1" applyBorder="1" applyAlignment="1">
      <alignment horizontal="center" vertical="center"/>
    </xf>
    <xf numFmtId="49" fontId="0" fillId="11" borderId="6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49" fontId="0" fillId="8" borderId="5" xfId="0" applyNumberFormat="1" applyFill="1" applyBorder="1" applyAlignment="1">
      <alignment vertical="center"/>
    </xf>
    <xf numFmtId="49" fontId="0" fillId="8" borderId="6" xfId="0" applyNumberFormat="1" applyFill="1" applyBorder="1" applyAlignment="1">
      <alignment vertical="center"/>
    </xf>
    <xf numFmtId="49" fontId="0" fillId="11" borderId="4" xfId="0" applyNumberFormat="1" applyFill="1" applyBorder="1" applyAlignment="1">
      <alignment vertical="center"/>
    </xf>
    <xf numFmtId="49" fontId="0" fillId="11" borderId="6" xfId="0" applyNumberFormat="1" applyFill="1" applyBorder="1" applyAlignment="1">
      <alignment vertical="center"/>
    </xf>
    <xf numFmtId="49" fontId="0" fillId="14" borderId="4" xfId="0" applyNumberFormat="1" applyFill="1" applyBorder="1" applyAlignment="1">
      <alignment horizontal="center" vertical="center"/>
    </xf>
    <xf numFmtId="49" fontId="0" fillId="14" borderId="6" xfId="0" applyNumberFormat="1" applyFill="1" applyBorder="1" applyAlignment="1">
      <alignment horizontal="center" vertical="center"/>
    </xf>
    <xf numFmtId="49" fontId="0" fillId="14" borderId="14" xfId="0" applyNumberForma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5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16" borderId="14" xfId="0" applyNumberFormat="1" applyFill="1" applyBorder="1" applyAlignment="1">
      <alignment horizontal="center" vertical="center"/>
    </xf>
    <xf numFmtId="49" fontId="0" fillId="16" borderId="15" xfId="0" applyNumberForma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49" fontId="0" fillId="12" borderId="4" xfId="0" applyNumberFormat="1" applyFill="1" applyBorder="1" applyAlignment="1">
      <alignment horizontal="center" vertical="center"/>
    </xf>
    <xf numFmtId="49" fontId="0" fillId="12" borderId="6" xfId="0" applyNumberFormat="1" applyFill="1" applyBorder="1" applyAlignment="1">
      <alignment horizontal="center" vertical="center"/>
    </xf>
    <xf numFmtId="49" fontId="0" fillId="12" borderId="14" xfId="0" applyNumberFormat="1" applyFill="1" applyBorder="1" applyAlignment="1">
      <alignment horizontal="center" vertical="center"/>
    </xf>
    <xf numFmtId="49" fontId="0" fillId="12" borderId="10" xfId="0" applyNumberFormat="1" applyFill="1" applyBorder="1" applyAlignment="1">
      <alignment horizontal="center" vertical="center"/>
    </xf>
    <xf numFmtId="49" fontId="0" fillId="8" borderId="14" xfId="0" applyNumberFormat="1" applyFill="1" applyBorder="1" applyAlignment="1">
      <alignment horizontal="center" vertical="center"/>
    </xf>
    <xf numFmtId="49" fontId="0" fillId="8" borderId="15" xfId="0" applyNumberFormat="1" applyFill="1" applyBorder="1" applyAlignment="1">
      <alignment horizontal="center" vertical="center"/>
    </xf>
    <xf numFmtId="49" fontId="0" fillId="8" borderId="10" xfId="0" applyNumberFormat="1" applyFill="1" applyBorder="1" applyAlignment="1">
      <alignment horizontal="center" vertical="center"/>
    </xf>
    <xf numFmtId="49" fontId="0" fillId="19" borderId="14" xfId="0" applyNumberFormat="1" applyFill="1" applyBorder="1" applyAlignment="1">
      <alignment horizontal="center" vertical="center"/>
    </xf>
    <xf numFmtId="49" fontId="0" fillId="19" borderId="10" xfId="0" applyNumberFormat="1" applyFill="1" applyBorder="1" applyAlignment="1">
      <alignment horizontal="center" vertical="center"/>
    </xf>
    <xf numFmtId="49" fontId="0" fillId="11" borderId="5" xfId="0" applyNumberFormat="1" applyFill="1" applyBorder="1" applyAlignment="1">
      <alignment horizontal="center" vertical="center"/>
    </xf>
    <xf numFmtId="49" fontId="0" fillId="11" borderId="14" xfId="0" applyNumberFormat="1" applyFill="1" applyBorder="1" applyAlignment="1">
      <alignment horizontal="center" vertical="center"/>
    </xf>
    <xf numFmtId="49" fontId="0" fillId="11" borderId="15" xfId="0" applyNumberFormat="1" applyFill="1" applyBorder="1" applyAlignment="1">
      <alignment horizontal="center" vertical="center"/>
    </xf>
    <xf numFmtId="17" fontId="5" fillId="18" borderId="18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12" borderId="15" xfId="0" applyNumberFormat="1" applyFill="1" applyBorder="1" applyAlignment="1">
      <alignment horizontal="center" vertical="center"/>
    </xf>
    <xf numFmtId="49" fontId="0" fillId="11" borderId="10" xfId="0" applyNumberFormat="1" applyFill="1" applyBorder="1" applyAlignment="1">
      <alignment horizontal="center" vertical="center"/>
    </xf>
    <xf numFmtId="49" fontId="0" fillId="16" borderId="4" xfId="0" applyNumberFormat="1" applyFill="1" applyBorder="1" applyAlignment="1">
      <alignment horizontal="center" vertical="center"/>
    </xf>
    <xf numFmtId="49" fontId="0" fillId="16" borderId="5" xfId="0" applyNumberFormat="1" applyFill="1" applyBorder="1" applyAlignment="1">
      <alignment horizontal="center" vertical="center"/>
    </xf>
    <xf numFmtId="49" fontId="0" fillId="16" borderId="6" xfId="0" applyNumberFormat="1" applyFill="1" applyBorder="1" applyAlignment="1">
      <alignment horizontal="center" vertical="center"/>
    </xf>
    <xf numFmtId="49" fontId="0" fillId="12" borderId="5" xfId="0" applyNumberFormat="1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6" xfId="0" applyFill="1" applyBorder="1" applyAlignment="1">
      <alignment horizontal="center" vertical="center"/>
    </xf>
    <xf numFmtId="49" fontId="0" fillId="20" borderId="17" xfId="0" applyNumberFormat="1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/>
    </xf>
    <xf numFmtId="0" fontId="16" fillId="14" borderId="32" xfId="0" applyFont="1" applyFill="1" applyBorder="1" applyAlignment="1">
      <alignment horizontal="center"/>
    </xf>
    <xf numFmtId="0" fontId="16" fillId="14" borderId="31" xfId="0" applyFont="1" applyFill="1" applyBorder="1" applyAlignment="1">
      <alignment horizontal="center"/>
    </xf>
    <xf numFmtId="0" fontId="16" fillId="0" borderId="31" xfId="0" applyFont="1" applyBorder="1"/>
    <xf numFmtId="0" fontId="0" fillId="25" borderId="33" xfId="0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0" fillId="25" borderId="33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25" borderId="24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4" fillId="22" borderId="33" xfId="0" applyFont="1" applyFill="1" applyBorder="1" applyAlignment="1">
      <alignment horizontal="center" vertical="center"/>
    </xf>
    <xf numFmtId="0" fontId="14" fillId="22" borderId="27" xfId="0" applyFont="1" applyFill="1" applyBorder="1" applyAlignment="1">
      <alignment horizontal="center" vertical="center"/>
    </xf>
    <xf numFmtId="0" fontId="16" fillId="19" borderId="32" xfId="0" applyFont="1" applyFill="1" applyBorder="1" applyAlignment="1">
      <alignment horizontal="center"/>
    </xf>
    <xf numFmtId="0" fontId="16" fillId="19" borderId="31" xfId="0" applyFont="1" applyFill="1" applyBorder="1" applyAlignment="1">
      <alignment horizontal="center"/>
    </xf>
    <xf numFmtId="0" fontId="16" fillId="19" borderId="31" xfId="0" applyFont="1" applyFill="1" applyBorder="1"/>
    <xf numFmtId="0" fontId="14" fillId="0" borderId="3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12" borderId="33" xfId="0" applyFont="1" applyFill="1" applyBorder="1" applyAlignment="1">
      <alignment horizontal="center" vertical="center"/>
    </xf>
    <xf numFmtId="0" fontId="14" fillId="12" borderId="27" xfId="0" applyFont="1" applyFill="1" applyBorder="1" applyAlignment="1">
      <alignment horizontal="center" vertical="center"/>
    </xf>
    <xf numFmtId="0" fontId="14" fillId="24" borderId="33" xfId="0" applyFont="1" applyFill="1" applyBorder="1" applyAlignment="1">
      <alignment horizontal="center" vertical="center"/>
    </xf>
    <xf numFmtId="0" fontId="14" fillId="24" borderId="27" xfId="0" applyFont="1" applyFill="1" applyBorder="1" applyAlignment="1">
      <alignment horizontal="center" vertical="center"/>
    </xf>
    <xf numFmtId="0" fontId="14" fillId="27" borderId="33" xfId="0" applyFont="1" applyFill="1" applyBorder="1" applyAlignment="1">
      <alignment horizontal="center" vertical="center"/>
    </xf>
    <xf numFmtId="0" fontId="14" fillId="27" borderId="27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27" borderId="33" xfId="0" applyFont="1" applyFill="1" applyBorder="1" applyAlignment="1">
      <alignment horizontal="center" vertical="center"/>
    </xf>
    <xf numFmtId="0" fontId="16" fillId="27" borderId="27" xfId="0" applyFont="1" applyFill="1" applyBorder="1" applyAlignment="1">
      <alignment horizontal="center" vertical="center"/>
    </xf>
    <xf numFmtId="0" fontId="14" fillId="28" borderId="33" xfId="0" applyFont="1" applyFill="1" applyBorder="1" applyAlignment="1">
      <alignment horizontal="center" vertical="center"/>
    </xf>
    <xf numFmtId="0" fontId="14" fillId="28" borderId="27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28" borderId="33" xfId="0" applyFont="1" applyFill="1" applyBorder="1" applyAlignment="1">
      <alignment horizontal="center" vertical="center"/>
    </xf>
    <xf numFmtId="0" fontId="16" fillId="28" borderId="27" xfId="0" applyFont="1" applyFill="1" applyBorder="1" applyAlignment="1">
      <alignment horizontal="center" vertical="center"/>
    </xf>
    <xf numFmtId="0" fontId="0" fillId="22" borderId="33" xfId="0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14" fillId="23" borderId="33" xfId="0" applyFont="1" applyFill="1" applyBorder="1" applyAlignment="1">
      <alignment horizontal="center" vertical="center"/>
    </xf>
    <xf numFmtId="0" fontId="14" fillId="23" borderId="27" xfId="0" applyFont="1" applyFill="1" applyBorder="1" applyAlignment="1">
      <alignment horizontal="center" vertical="center"/>
    </xf>
    <xf numFmtId="0" fontId="16" fillId="12" borderId="33" xfId="0" applyFont="1" applyFill="1" applyBorder="1" applyAlignment="1">
      <alignment horizontal="center" vertical="center"/>
    </xf>
    <xf numFmtId="0" fontId="16" fillId="12" borderId="27" xfId="0" applyFont="1" applyFill="1" applyBorder="1" applyAlignment="1">
      <alignment horizontal="center" vertical="center"/>
    </xf>
    <xf numFmtId="0" fontId="16" fillId="22" borderId="33" xfId="0" applyFont="1" applyFill="1" applyBorder="1" applyAlignment="1">
      <alignment horizontal="center" vertical="center"/>
    </xf>
    <xf numFmtId="0" fontId="16" fillId="22" borderId="27" xfId="0" applyFont="1" applyFill="1" applyBorder="1" applyAlignment="1">
      <alignment horizontal="center" vertical="center"/>
    </xf>
    <xf numFmtId="0" fontId="14" fillId="29" borderId="33" xfId="0" applyFont="1" applyFill="1" applyBorder="1" applyAlignment="1">
      <alignment horizontal="center" vertical="center" wrapText="1"/>
    </xf>
    <xf numFmtId="0" fontId="14" fillId="29" borderId="27" xfId="0" applyFont="1" applyFill="1" applyBorder="1" applyAlignment="1">
      <alignment horizontal="center" vertical="center" wrapText="1"/>
    </xf>
    <xf numFmtId="0" fontId="14" fillId="29" borderId="33" xfId="0" applyFont="1" applyFill="1" applyBorder="1" applyAlignment="1">
      <alignment horizontal="center" vertical="center"/>
    </xf>
    <xf numFmtId="0" fontId="14" fillId="29" borderId="27" xfId="0" applyFont="1" applyFill="1" applyBorder="1" applyAlignment="1">
      <alignment horizontal="center" vertical="center"/>
    </xf>
    <xf numFmtId="0" fontId="14" fillId="29" borderId="2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10382986\Desktop\Copy%20EA%20Information%20Phase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10310564\OneDrive%20-%20Capita-\Ophthalmic\First%2050\Master%20Spreadsheet\First%2050%20Final%20v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 Information"/>
      <sheetName val="Copy EA Information Phase 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ponses to F50"/>
      <sheetName val="hiddenSheet"/>
      <sheetName val="Early Adopter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orcestershireloc.com/" TargetMode="External"/><Relationship Id="rId13" Type="http://schemas.openxmlformats.org/officeDocument/2006/relationships/hyperlink" Target="http://www.loc-net.org.uk/northumberland-tyne-and-wear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sandwell-loc.co.uk/" TargetMode="External"/><Relationship Id="rId7" Type="http://schemas.openxmlformats.org/officeDocument/2006/relationships/hyperlink" Target="http://www.worcestershireloc.com/" TargetMode="External"/><Relationship Id="rId12" Type="http://schemas.openxmlformats.org/officeDocument/2006/relationships/hyperlink" Target="http://www.loc-net.org.uk/northumberland-tyne-and-wear/" TargetMode="External"/><Relationship Id="rId17" Type="http://schemas.openxmlformats.org/officeDocument/2006/relationships/hyperlink" Target="http://www.loc-net.org.uk/merton-sutton-wandsworth/" TargetMode="External"/><Relationship Id="rId2" Type="http://schemas.openxmlformats.org/officeDocument/2006/relationships/hyperlink" Target="http://www.loc-net.org.uk/merton-sutton-wandsworth/" TargetMode="External"/><Relationship Id="rId16" Type="http://schemas.openxmlformats.org/officeDocument/2006/relationships/hyperlink" Target="http://www.loc-net.org.uk/liverpool/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://www.loc-net.org.uk/herefordshire/" TargetMode="External"/><Relationship Id="rId6" Type="http://schemas.openxmlformats.org/officeDocument/2006/relationships/hyperlink" Target="http://www.essex-loc.org/" TargetMode="External"/><Relationship Id="rId11" Type="http://schemas.openxmlformats.org/officeDocument/2006/relationships/hyperlink" Target="http://www.essex-loc.org/" TargetMode="External"/><Relationship Id="rId5" Type="http://schemas.openxmlformats.org/officeDocument/2006/relationships/hyperlink" Target="http://www.loc-net.org.uk/northumberland-tyne-and-wear/" TargetMode="External"/><Relationship Id="rId15" Type="http://schemas.openxmlformats.org/officeDocument/2006/relationships/hyperlink" Target="http://www.leics-rutland-loc.co.uk/" TargetMode="External"/><Relationship Id="rId10" Type="http://schemas.openxmlformats.org/officeDocument/2006/relationships/hyperlink" Target="http://suffolkloc.org.uk/index.php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www.loc-net.org.uk/northumberland-tyne-and-wear/" TargetMode="External"/><Relationship Id="rId9" Type="http://schemas.openxmlformats.org/officeDocument/2006/relationships/hyperlink" Target="http://www.sandwell-loc.co.uk/" TargetMode="External"/><Relationship Id="rId14" Type="http://schemas.openxmlformats.org/officeDocument/2006/relationships/hyperlink" Target="http://www.behloc.net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orcestershireloc.com/" TargetMode="External"/><Relationship Id="rId13" Type="http://schemas.openxmlformats.org/officeDocument/2006/relationships/hyperlink" Target="http://www.loc-net.org.uk/northumberland-tyne-and-wear/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www.sandwell-loc.co.uk/" TargetMode="External"/><Relationship Id="rId7" Type="http://schemas.openxmlformats.org/officeDocument/2006/relationships/hyperlink" Target="http://www.worcestershireloc.com/" TargetMode="External"/><Relationship Id="rId12" Type="http://schemas.openxmlformats.org/officeDocument/2006/relationships/hyperlink" Target="http://www.loc-net.org.uk/northumberland-tyne-and-wear/" TargetMode="External"/><Relationship Id="rId17" Type="http://schemas.openxmlformats.org/officeDocument/2006/relationships/hyperlink" Target="http://www.loc-net.org.uk/merton-sutton-wandsworth/" TargetMode="External"/><Relationship Id="rId2" Type="http://schemas.openxmlformats.org/officeDocument/2006/relationships/hyperlink" Target="http://www.loc-net.org.uk/merton-sutton-wandsworth/" TargetMode="External"/><Relationship Id="rId16" Type="http://schemas.openxmlformats.org/officeDocument/2006/relationships/hyperlink" Target="http://www.loc-net.org.uk/liverpool/" TargetMode="External"/><Relationship Id="rId20" Type="http://schemas.openxmlformats.org/officeDocument/2006/relationships/comments" Target="../comments2.xml"/><Relationship Id="rId1" Type="http://schemas.openxmlformats.org/officeDocument/2006/relationships/hyperlink" Target="http://www.loc-net.org.uk/herefordshire/" TargetMode="External"/><Relationship Id="rId6" Type="http://schemas.openxmlformats.org/officeDocument/2006/relationships/hyperlink" Target="http://www.essex-loc.org/" TargetMode="External"/><Relationship Id="rId11" Type="http://schemas.openxmlformats.org/officeDocument/2006/relationships/hyperlink" Target="http://www.essex-loc.org/" TargetMode="External"/><Relationship Id="rId5" Type="http://schemas.openxmlformats.org/officeDocument/2006/relationships/hyperlink" Target="http://www.loc-net.org.uk/northumberland-tyne-and-wear/" TargetMode="External"/><Relationship Id="rId15" Type="http://schemas.openxmlformats.org/officeDocument/2006/relationships/hyperlink" Target="http://www.leics-rutland-loc.co.uk/" TargetMode="External"/><Relationship Id="rId10" Type="http://schemas.openxmlformats.org/officeDocument/2006/relationships/hyperlink" Target="http://suffolkloc.org.uk/index.php" TargetMode="External"/><Relationship Id="rId19" Type="http://schemas.openxmlformats.org/officeDocument/2006/relationships/vmlDrawing" Target="../drawings/vmlDrawing2.vml"/><Relationship Id="rId4" Type="http://schemas.openxmlformats.org/officeDocument/2006/relationships/hyperlink" Target="http://www.loc-net.org.uk/northumberland-tyne-and-wear/" TargetMode="External"/><Relationship Id="rId9" Type="http://schemas.openxmlformats.org/officeDocument/2006/relationships/hyperlink" Target="http://www.sandwell-loc.co.uk/" TargetMode="External"/><Relationship Id="rId14" Type="http://schemas.openxmlformats.org/officeDocument/2006/relationships/hyperlink" Target="http://www.behloc.net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G28"/>
  <sheetViews>
    <sheetView topLeftCell="A13" workbookViewId="0">
      <selection activeCell="G18" sqref="G18"/>
    </sheetView>
  </sheetViews>
  <sheetFormatPr defaultRowHeight="14.5" x14ac:dyDescent="0.35"/>
  <cols>
    <col min="2" max="2" width="11.54296875" customWidth="1"/>
    <col min="3" max="3" width="39.7265625" bestFit="1" customWidth="1"/>
    <col min="4" max="4" width="14.81640625" customWidth="1"/>
    <col min="7" max="7" width="16.54296875" customWidth="1"/>
    <col min="8" max="8" width="27.1796875" customWidth="1"/>
    <col min="9" max="9" width="33.453125" style="30" customWidth="1"/>
    <col min="10" max="14" width="0" hidden="1" customWidth="1"/>
    <col min="15" max="15" width="17.7265625" hidden="1" customWidth="1"/>
    <col min="16" max="122" width="0" hidden="1" customWidth="1"/>
    <col min="123" max="123" width="19.54296875" customWidth="1"/>
    <col min="124" max="124" width="20.54296875" customWidth="1"/>
  </cols>
  <sheetData>
    <row r="1" spans="1:163" s="31" customFormat="1" ht="46.5" x14ac:dyDescent="0.35">
      <c r="A1" s="74" t="s">
        <v>269</v>
      </c>
      <c r="B1" s="74" t="s">
        <v>257</v>
      </c>
      <c r="C1" s="74" t="s">
        <v>253</v>
      </c>
      <c r="D1" s="74" t="s">
        <v>254</v>
      </c>
      <c r="E1" s="74" t="s">
        <v>255</v>
      </c>
      <c r="F1" s="74" t="s">
        <v>256</v>
      </c>
      <c r="G1" s="74" t="s">
        <v>266</v>
      </c>
      <c r="H1" s="74" t="s">
        <v>268</v>
      </c>
      <c r="I1" s="75" t="s">
        <v>267</v>
      </c>
      <c r="DS1" s="32"/>
    </row>
    <row r="2" spans="1:163" s="13" customFormat="1" ht="19.5" customHeight="1" x14ac:dyDescent="0.35">
      <c r="A2" s="385" t="s">
        <v>270</v>
      </c>
      <c r="B2" s="379" t="s">
        <v>258</v>
      </c>
      <c r="C2" s="70" t="s">
        <v>248</v>
      </c>
      <c r="D2" s="71" t="s">
        <v>3</v>
      </c>
      <c r="E2" s="71" t="s">
        <v>1</v>
      </c>
      <c r="F2" s="71">
        <v>28</v>
      </c>
      <c r="G2" s="72" t="s">
        <v>2</v>
      </c>
      <c r="H2" s="71" t="s">
        <v>4</v>
      </c>
      <c r="I2" s="73" t="s">
        <v>229</v>
      </c>
      <c r="J2" s="1" t="s">
        <v>5</v>
      </c>
      <c r="K2" s="3" t="e">
        <f>VLOOKUP([1]!Table1[[#This Row],[Organisation Code]],'[2]Responses to F50'!$L:$AY,16,FALSE)</f>
        <v>#REF!</v>
      </c>
      <c r="L2" s="3" t="e">
        <f>VLOOKUP([1]!Table1[[#This Row],[Organisation Code]],'[2]Responses to F50'!$L:$AY,17,FALSE)</f>
        <v>#REF!</v>
      </c>
      <c r="M2" s="3" t="e">
        <f>VLOOKUP([1]!Table1[[#This Row],[Organisation Code]],'[2]Responses to F50'!$L:$AY,18,FALSE)</f>
        <v>#REF!</v>
      </c>
      <c r="N2" s="3" t="s">
        <v>6</v>
      </c>
      <c r="O2" s="3" t="e">
        <f>VLOOKUP([1]!Table1[[#This Row],[Organisation Code]],'[2]Responses to F50'!$L:$AY,20,FALSE)</f>
        <v>#REF!</v>
      </c>
      <c r="P2" s="3"/>
      <c r="Q2" s="3"/>
      <c r="R2" s="3" t="e">
        <f>VLOOKUP([1]!Table1[[#This Row],[Organisation Code]],'[2]Responses to F50'!$L:$AY,23,FALSE)</f>
        <v>#REF!</v>
      </c>
      <c r="S2" s="3" t="e">
        <f>VLOOKUP([1]!Table1[[#This Row],[Organisation Code]],'[2]Responses to F50'!$L:$AY,24,FALSE)</f>
        <v>#REF!</v>
      </c>
      <c r="T2" s="4" t="e">
        <f>VLOOKUP([1]!Table1[[#This Row],[Organisation Code]],'[2]Responses to F50'!$L:$AY,25,FALSE)</f>
        <v>#REF!</v>
      </c>
      <c r="U2" s="3" t="e">
        <f>VLOOKUP([1]!Table1[[#This Row],[Organisation Code]],'[2]Responses to F50'!$L:$AY,26,FALSE)</f>
        <v>#REF!</v>
      </c>
      <c r="V2" s="3" t="e">
        <f>VLOOKUP([1]!Table1[[#This Row],[Organisation Code]],'[2]Responses to F50'!$L:$AY,27,FALSE)</f>
        <v>#REF!</v>
      </c>
      <c r="W2" s="3" t="e">
        <f>VLOOKUP([1]!Table1[[#This Row],[Organisation Code]],'[2]Responses to F50'!$L:$AY,28,FALSE)</f>
        <v>#REF!</v>
      </c>
      <c r="X2" s="3" t="e">
        <f>VLOOKUP([1]!Table1[[#This Row],[Organisation Code]],'[2]Responses to F50'!$L:$AY,29,FALSE)</f>
        <v>#REF!</v>
      </c>
      <c r="Y2" s="3" t="e">
        <f>VLOOKUP([1]!Table1[[#This Row],[Organisation Code]],'[2]Responses to F50'!$L:$AY,30,FALSE)</f>
        <v>#REF!</v>
      </c>
      <c r="Z2" s="3" t="e">
        <f>VLOOKUP([1]!Table1[[#This Row],[Organisation Code]],'[2]Responses to F50'!$L:$AY,31,FALSE)</f>
        <v>#REF!</v>
      </c>
      <c r="AA2" s="3" t="e">
        <f>VLOOKUP([1]!Table1[[#This Row],[Organisation Code]],'[2]Responses to F50'!$L:$AY,32,FALSE)</f>
        <v>#REF!</v>
      </c>
      <c r="AB2" s="3" t="e">
        <f>VLOOKUP([1]!Table1[[#This Row],[Organisation Code]],'[2]Responses to F50'!$L:$AY,33,FALSE)</f>
        <v>#REF!</v>
      </c>
      <c r="AC2" s="3" t="e">
        <f>VLOOKUP([1]!Table1[[#This Row],[Organisation Code]],'[2]Responses to F50'!$L:$AY,34,FALSE)</f>
        <v>#REF!</v>
      </c>
      <c r="AD2" s="3" t="e">
        <f>VLOOKUP([1]!Table1[[#This Row],[Organisation Code]],'[2]Responses to F50'!$L:$AY,35,FALSE)</f>
        <v>#REF!</v>
      </c>
      <c r="AE2" s="5" t="s">
        <v>7</v>
      </c>
      <c r="AF2" s="3" t="e">
        <f>VLOOKUP([1]!Table1[[#This Row],[Organisation Code]],'[2]Responses to F50'!$L:$AY,36,FALSE)</f>
        <v>#REF!</v>
      </c>
      <c r="AG2" s="3" t="e">
        <f>VLOOKUP([1]!Table1[[#This Row],[Organisation Code]],'[2]Responses to F50'!$L:$AY,37,FALSE)</f>
        <v>#REF!</v>
      </c>
      <c r="AH2" s="3" t="e">
        <f>VLOOKUP([1]!Table1[[#This Row],[Organisation Code]],'[2]Responses to F50'!$L:$AY,38,FALSE)</f>
        <v>#REF!</v>
      </c>
      <c r="AI2" s="3" t="e">
        <f>VLOOKUP([1]!Table1[[#This Row],[Organisation Code]],'[2]Responses to F50'!$L:$AY,39,FALSE)</f>
        <v>#REF!</v>
      </c>
      <c r="AJ2" s="3" t="e">
        <f>VLOOKUP([1]!Table1[[#This Row],[Organisation Code]],'[2]Responses to F50'!$L:$AY,40,FALSE)</f>
        <v>#REF!</v>
      </c>
      <c r="AK2" s="6" t="s">
        <v>2</v>
      </c>
      <c r="AL2" s="3"/>
      <c r="AM2" s="3"/>
      <c r="AN2" s="3"/>
      <c r="AO2" s="7" t="s">
        <v>8</v>
      </c>
      <c r="AP2" s="8">
        <v>43704</v>
      </c>
      <c r="AQ2" s="8">
        <v>43663</v>
      </c>
      <c r="AR2" s="3"/>
      <c r="AS2" s="9">
        <f t="shared" ref="AS2:AS9" si="0">AP2-14</f>
        <v>43690</v>
      </c>
      <c r="AT2" s="3"/>
      <c r="AU2" s="3"/>
      <c r="AV2" s="8">
        <f t="shared" ref="AV2:AV8" si="1">AP2-7</f>
        <v>43697</v>
      </c>
      <c r="AW2" s="3"/>
      <c r="AX2" s="3"/>
      <c r="AY2" s="9">
        <f>AP2</f>
        <v>43704</v>
      </c>
      <c r="AZ2" s="3"/>
      <c r="BA2" s="8">
        <v>43738</v>
      </c>
      <c r="BB2" s="3" t="s">
        <v>1</v>
      </c>
      <c r="BC2" s="3">
        <v>28</v>
      </c>
      <c r="BD2" s="3" t="s">
        <v>9</v>
      </c>
      <c r="BE2" s="3" t="s">
        <v>10</v>
      </c>
      <c r="BF2" s="3" t="s">
        <v>11</v>
      </c>
      <c r="BG2" s="5" t="s">
        <v>12</v>
      </c>
      <c r="BH2" s="5" t="s">
        <v>13</v>
      </c>
      <c r="BI2" s="5" t="s">
        <v>13</v>
      </c>
      <c r="BJ2" s="10" t="s">
        <v>13</v>
      </c>
      <c r="BK2" s="5" t="s">
        <v>14</v>
      </c>
      <c r="BL2" s="5" t="s">
        <v>15</v>
      </c>
      <c r="BM2" s="5" t="s">
        <v>16</v>
      </c>
      <c r="BN2" s="5" t="s">
        <v>17</v>
      </c>
      <c r="BO2" s="5" t="s">
        <v>18</v>
      </c>
      <c r="BP2" s="5" t="s">
        <v>17</v>
      </c>
      <c r="BQ2" s="11" t="s">
        <v>19</v>
      </c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</row>
    <row r="3" spans="1:163" s="13" customFormat="1" ht="300" hidden="1" customHeight="1" x14ac:dyDescent="0.35">
      <c r="A3" s="385"/>
      <c r="B3" s="380"/>
      <c r="C3" s="36" t="s">
        <v>0</v>
      </c>
      <c r="D3" s="1" t="s">
        <v>22</v>
      </c>
      <c r="E3" s="1" t="s">
        <v>20</v>
      </c>
      <c r="F3" s="1">
        <v>122</v>
      </c>
      <c r="G3" s="1" t="s">
        <v>21</v>
      </c>
      <c r="H3" s="1" t="s">
        <v>4</v>
      </c>
      <c r="I3" s="45" t="s">
        <v>23</v>
      </c>
      <c r="J3" s="1" t="s">
        <v>24</v>
      </c>
      <c r="K3" s="14" t="s">
        <v>25</v>
      </c>
      <c r="L3" s="14" t="s">
        <v>26</v>
      </c>
      <c r="M3" s="14" t="s">
        <v>27</v>
      </c>
      <c r="N3" s="3" t="s">
        <v>28</v>
      </c>
      <c r="O3" s="5" t="s">
        <v>29</v>
      </c>
      <c r="P3" s="5"/>
      <c r="Q3" s="5"/>
      <c r="R3" s="3" t="e">
        <f>VLOOKUP([1]!Table1[[#This Row],[Organisation Code]],'[2]Responses to F50'!$L:$AY,23,FALSE)</f>
        <v>#REF!</v>
      </c>
      <c r="S3" s="3" t="e">
        <f>VLOOKUP([1]!Table1[[#This Row],[Organisation Code]],'[2]Responses to F50'!$L:$AY,24,FALSE)</f>
        <v>#REF!</v>
      </c>
      <c r="T3" s="15" t="s">
        <v>30</v>
      </c>
      <c r="U3" s="3" t="e">
        <f>VLOOKUP([1]!Table1[[#This Row],[Organisation Code]],'[2]Responses to F50'!$L:$AY,26,FALSE)</f>
        <v>#REF!</v>
      </c>
      <c r="V3" s="3" t="e">
        <f>VLOOKUP([1]!Table1[[#This Row],[Organisation Code]],'[2]Responses to F50'!$L:$AY,27,FALSE)</f>
        <v>#REF!</v>
      </c>
      <c r="W3" s="3" t="e">
        <f>VLOOKUP([1]!Table1[[#This Row],[Organisation Code]],'[2]Responses to F50'!$L:$AY,28,FALSE)</f>
        <v>#REF!</v>
      </c>
      <c r="X3" s="3" t="e">
        <f>VLOOKUP([1]!Table1[[#This Row],[Organisation Code]],'[2]Responses to F50'!$L:$AY,29,FALSE)</f>
        <v>#REF!</v>
      </c>
      <c r="Y3" s="3" t="e">
        <f>VLOOKUP([1]!Table1[[#This Row],[Organisation Code]],'[2]Responses to F50'!$L:$AY,30,FALSE)</f>
        <v>#REF!</v>
      </c>
      <c r="Z3" s="3" t="e">
        <f>VLOOKUP([1]!Table1[[#This Row],[Organisation Code]],'[2]Responses to F50'!$L:$AY,31,FALSE)</f>
        <v>#REF!</v>
      </c>
      <c r="AA3" s="3" t="e">
        <f>VLOOKUP([1]!Table1[[#This Row],[Organisation Code]],'[2]Responses to F50'!$L:$AY,32,FALSE)</f>
        <v>#REF!</v>
      </c>
      <c r="AB3" s="3" t="e">
        <f>VLOOKUP([1]!Table1[[#This Row],[Organisation Code]],'[2]Responses to F50'!$L:$AY,33,FALSE)</f>
        <v>#REF!</v>
      </c>
      <c r="AC3" s="3" t="s">
        <v>31</v>
      </c>
      <c r="AD3" s="3" t="s">
        <v>7</v>
      </c>
      <c r="AE3" s="5" t="s">
        <v>7</v>
      </c>
      <c r="AF3" s="3" t="e">
        <f>VLOOKUP([1]!Table1[[#This Row],[Organisation Code]],'[2]Responses to F50'!$L:$AY,36,FALSE)</f>
        <v>#REF!</v>
      </c>
      <c r="AG3" s="3" t="e">
        <f>VLOOKUP([1]!Table1[[#This Row],[Organisation Code]],'[2]Responses to F50'!$L:$AY,37,FALSE)</f>
        <v>#REF!</v>
      </c>
      <c r="AH3" s="3" t="e">
        <f>VLOOKUP([1]!Table1[[#This Row],[Organisation Code]],'[2]Responses to F50'!$L:$AY,38,FALSE)</f>
        <v>#REF!</v>
      </c>
      <c r="AI3" s="3" t="e">
        <f>VLOOKUP([1]!Table1[[#This Row],[Organisation Code]],'[2]Responses to F50'!$L:$AY,39,FALSE)</f>
        <v>#REF!</v>
      </c>
      <c r="AJ3" s="3" t="e">
        <f>VLOOKUP([1]!Table1[[#This Row],[Organisation Code]],'[2]Responses to F50'!$L:$AY,40,FALSE)</f>
        <v>#REF!</v>
      </c>
      <c r="AK3" s="11" t="s">
        <v>21</v>
      </c>
      <c r="AL3" s="3"/>
      <c r="AM3" s="3"/>
      <c r="AN3" s="3"/>
      <c r="AO3" s="16" t="s">
        <v>32</v>
      </c>
      <c r="AP3" s="8">
        <v>43704</v>
      </c>
      <c r="AQ3" s="8">
        <v>43663</v>
      </c>
      <c r="AR3" s="3"/>
      <c r="AS3" s="9">
        <f t="shared" si="0"/>
        <v>43690</v>
      </c>
      <c r="AT3" s="3"/>
      <c r="AU3" s="3"/>
      <c r="AV3" s="8">
        <f t="shared" si="1"/>
        <v>43697</v>
      </c>
      <c r="AW3" s="3"/>
      <c r="AX3" s="3"/>
      <c r="AY3" s="9">
        <f>AP3</f>
        <v>43704</v>
      </c>
      <c r="AZ3" s="3"/>
      <c r="BA3" s="8">
        <v>43738</v>
      </c>
      <c r="BB3" s="5" t="s">
        <v>20</v>
      </c>
      <c r="BC3" s="5">
        <v>122</v>
      </c>
      <c r="BD3" s="5" t="s">
        <v>21</v>
      </c>
      <c r="BE3" s="5" t="s">
        <v>10</v>
      </c>
      <c r="BF3" s="5" t="s">
        <v>33</v>
      </c>
      <c r="BG3" s="5" t="s">
        <v>34</v>
      </c>
      <c r="BH3" s="5" t="s">
        <v>35</v>
      </c>
      <c r="BI3" s="5" t="s">
        <v>35</v>
      </c>
      <c r="BJ3" s="17" t="s">
        <v>35</v>
      </c>
      <c r="BK3" s="5" t="s">
        <v>36</v>
      </c>
      <c r="BL3" s="5" t="s">
        <v>37</v>
      </c>
      <c r="BM3" s="5" t="s">
        <v>38</v>
      </c>
      <c r="BN3" s="5" t="s">
        <v>39</v>
      </c>
      <c r="BO3" s="5" t="s">
        <v>40</v>
      </c>
      <c r="BP3" s="5" t="s">
        <v>39</v>
      </c>
      <c r="BQ3" s="11" t="s">
        <v>41</v>
      </c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</row>
    <row r="4" spans="1:163" s="13" customFormat="1" ht="285" hidden="1" customHeight="1" x14ac:dyDescent="0.35">
      <c r="A4" s="385"/>
      <c r="B4" s="380"/>
      <c r="C4" s="36" t="s">
        <v>42</v>
      </c>
      <c r="D4" s="1" t="s">
        <v>45</v>
      </c>
      <c r="E4" s="1" t="s">
        <v>43</v>
      </c>
      <c r="F4" s="1">
        <v>-197</v>
      </c>
      <c r="G4" s="1" t="s">
        <v>44</v>
      </c>
      <c r="H4" s="1" t="s">
        <v>46</v>
      </c>
      <c r="I4" s="44" t="s">
        <v>47</v>
      </c>
      <c r="J4" s="1" t="s">
        <v>48</v>
      </c>
      <c r="K4" s="3" t="e">
        <f>VLOOKUP([1]!Table1[[#This Row],[Organisation Code]],'[2]Responses to F50'!$L:$AY,16,FALSE)</f>
        <v>#REF!</v>
      </c>
      <c r="L4" s="3" t="e">
        <f>VLOOKUP([1]!Table1[[#This Row],[Organisation Code]],'[2]Responses to F50'!$L:$AY,17,FALSE)</f>
        <v>#REF!</v>
      </c>
      <c r="M4" s="3" t="e">
        <f>VLOOKUP([1]!Table1[[#This Row],[Organisation Code]],'[2]Responses to F50'!$L:$AY,18,FALSE)</f>
        <v>#REF!</v>
      </c>
      <c r="N4" s="3" t="s">
        <v>49</v>
      </c>
      <c r="O4" s="3" t="e">
        <f>VLOOKUP([1]!Table1[[#This Row],[Organisation Code]],'[2]Responses to F50'!$L:$AY,20,FALSE)</f>
        <v>#REF!</v>
      </c>
      <c r="P4" s="3"/>
      <c r="Q4" s="3"/>
      <c r="R4" s="3" t="e">
        <f>VLOOKUP([1]!Table1[[#This Row],[Organisation Code]],'[2]Responses to F50'!$L:$AY,23,FALSE)</f>
        <v>#REF!</v>
      </c>
      <c r="S4" s="3" t="e">
        <f>VLOOKUP([1]!Table1[[#This Row],[Organisation Code]],'[2]Responses to F50'!$L:$AY,24,FALSE)</f>
        <v>#REF!</v>
      </c>
      <c r="T4" s="18" t="e">
        <f>VLOOKUP([1]!Table1[[#This Row],[Organisation Code]],'[2]Responses to F50'!$L:$AY,25,FALSE)</f>
        <v>#REF!</v>
      </c>
      <c r="U4" s="3" t="e">
        <f>VLOOKUP([1]!Table1[[#This Row],[Organisation Code]],'[2]Responses to F50'!$L:$AY,26,FALSE)</f>
        <v>#REF!</v>
      </c>
      <c r="V4" s="3" t="e">
        <f>VLOOKUP([1]!Table1[[#This Row],[Organisation Code]],'[2]Responses to F50'!$L:$AY,27,FALSE)</f>
        <v>#REF!</v>
      </c>
      <c r="W4" s="3" t="e">
        <f>VLOOKUP([1]!Table1[[#This Row],[Organisation Code]],'[2]Responses to F50'!$L:$AY,28,FALSE)</f>
        <v>#REF!</v>
      </c>
      <c r="X4" s="3" t="e">
        <f>VLOOKUP([1]!Table1[[#This Row],[Organisation Code]],'[2]Responses to F50'!$L:$AY,29,FALSE)</f>
        <v>#REF!</v>
      </c>
      <c r="Y4" s="3" t="e">
        <f>VLOOKUP([1]!Table1[[#This Row],[Organisation Code]],'[2]Responses to F50'!$L:$AY,30,FALSE)</f>
        <v>#REF!</v>
      </c>
      <c r="Z4" s="3" t="e">
        <f>VLOOKUP([1]!Table1[[#This Row],[Organisation Code]],'[2]Responses to F50'!$L:$AY,31,FALSE)</f>
        <v>#REF!</v>
      </c>
      <c r="AA4" s="3" t="e">
        <f>VLOOKUP([1]!Table1[[#This Row],[Organisation Code]],'[2]Responses to F50'!$L:$AY,32,FALSE)</f>
        <v>#REF!</v>
      </c>
      <c r="AB4" s="3" t="e">
        <f>VLOOKUP([1]!Table1[[#This Row],[Organisation Code]],'[2]Responses to F50'!$L:$AY,33,FALSE)</f>
        <v>#REF!</v>
      </c>
      <c r="AC4" s="3" t="e">
        <f>VLOOKUP([1]!Table1[[#This Row],[Organisation Code]],'[2]Responses to F50'!$L:$AY,34,FALSE)</f>
        <v>#REF!</v>
      </c>
      <c r="AD4" s="3" t="e">
        <f>VLOOKUP([1]!Table1[[#This Row],[Organisation Code]],'[2]Responses to F50'!$L:$AY,35,FALSE)</f>
        <v>#REF!</v>
      </c>
      <c r="AE4" s="5" t="s">
        <v>50</v>
      </c>
      <c r="AF4" s="3" t="e">
        <f>VLOOKUP([1]!Table1[[#This Row],[Organisation Code]],'[2]Responses to F50'!$L:$AY,36,FALSE)</f>
        <v>#REF!</v>
      </c>
      <c r="AG4" s="3" t="e">
        <f>VLOOKUP([1]!Table1[[#This Row],[Organisation Code]],'[2]Responses to F50'!$L:$AY,37,FALSE)</f>
        <v>#REF!</v>
      </c>
      <c r="AH4" s="3" t="e">
        <f>VLOOKUP([1]!Table1[[#This Row],[Organisation Code]],'[2]Responses to F50'!$L:$AY,38,FALSE)</f>
        <v>#REF!</v>
      </c>
      <c r="AI4" s="3" t="e">
        <f>VLOOKUP([1]!Table1[[#This Row],[Organisation Code]],'[2]Responses to F50'!$L:$AY,39,FALSE)</f>
        <v>#REF!</v>
      </c>
      <c r="AJ4" s="3" t="e">
        <f>VLOOKUP([1]!Table1[[#This Row],[Organisation Code]],'[2]Responses to F50'!$L:$AY,40,FALSE)</f>
        <v>#REF!</v>
      </c>
      <c r="AK4" s="6" t="s">
        <v>51</v>
      </c>
      <c r="AL4" s="3"/>
      <c r="AM4" s="3"/>
      <c r="AN4" s="3"/>
      <c r="AO4" s="7" t="s">
        <v>52</v>
      </c>
      <c r="AP4" s="8">
        <v>43710</v>
      </c>
      <c r="AQ4" s="8">
        <v>43663</v>
      </c>
      <c r="AR4" s="3"/>
      <c r="AS4" s="9">
        <f t="shared" si="0"/>
        <v>43696</v>
      </c>
      <c r="AT4" s="3"/>
      <c r="AU4" s="3"/>
      <c r="AV4" s="8">
        <f t="shared" si="1"/>
        <v>43703</v>
      </c>
      <c r="AW4" s="3"/>
      <c r="AX4" s="3"/>
      <c r="AY4" s="3"/>
      <c r="AZ4" s="9">
        <f t="shared" ref="AZ4:AZ11" si="2">AP4</f>
        <v>43710</v>
      </c>
      <c r="BA4" s="8">
        <v>43738</v>
      </c>
      <c r="BB4" s="3" t="s">
        <v>43</v>
      </c>
      <c r="BC4" s="3">
        <v>-197</v>
      </c>
      <c r="BD4" s="3" t="s">
        <v>44</v>
      </c>
      <c r="BE4" s="3" t="s">
        <v>10</v>
      </c>
      <c r="BF4" s="3" t="s">
        <v>11</v>
      </c>
      <c r="BG4" s="5" t="s">
        <v>53</v>
      </c>
      <c r="BH4" s="5" t="s">
        <v>54</v>
      </c>
      <c r="BI4" s="5" t="s">
        <v>55</v>
      </c>
      <c r="BJ4" s="19" t="s">
        <v>55</v>
      </c>
      <c r="BK4" s="5" t="s">
        <v>56</v>
      </c>
      <c r="BL4" s="5" t="s">
        <v>57</v>
      </c>
      <c r="BM4" s="5" t="s">
        <v>58</v>
      </c>
      <c r="BN4" s="5" t="s">
        <v>59</v>
      </c>
      <c r="BO4" s="5" t="s">
        <v>60</v>
      </c>
      <c r="BP4" s="5" t="s">
        <v>59</v>
      </c>
      <c r="BQ4" s="11" t="s">
        <v>61</v>
      </c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</row>
    <row r="5" spans="1:163" s="13" customFormat="1" ht="300" hidden="1" customHeight="1" x14ac:dyDescent="0.35">
      <c r="A5" s="385"/>
      <c r="B5" s="380"/>
      <c r="C5" s="36" t="s">
        <v>62</v>
      </c>
      <c r="D5" s="1" t="s">
        <v>65</v>
      </c>
      <c r="E5" s="1" t="s">
        <v>63</v>
      </c>
      <c r="F5" s="1">
        <v>8160</v>
      </c>
      <c r="G5" s="1" t="s">
        <v>64</v>
      </c>
      <c r="H5" s="1" t="s">
        <v>66</v>
      </c>
      <c r="I5" s="44" t="s">
        <v>67</v>
      </c>
      <c r="J5" s="1" t="s">
        <v>68</v>
      </c>
      <c r="K5" s="3" t="e">
        <f>VLOOKUP([1]!Table1[[#This Row],[Organisation Code]],'[2]Responses to F50'!$L:$AY,16,FALSE)</f>
        <v>#REF!</v>
      </c>
      <c r="L5" s="3" t="e">
        <f>VLOOKUP([1]!Table1[[#This Row],[Organisation Code]],'[2]Responses to F50'!$L:$AY,17,FALSE)</f>
        <v>#REF!</v>
      </c>
      <c r="M5" s="3" t="e">
        <f>VLOOKUP([1]!Table1[[#This Row],[Organisation Code]],'[2]Responses to F50'!$L:$AY,18,FALSE)</f>
        <v>#REF!</v>
      </c>
      <c r="N5" s="3" t="s">
        <v>69</v>
      </c>
      <c r="O5" s="3" t="e">
        <f>VLOOKUP([1]!Table1[[#This Row],[Organisation Code]],'[2]Responses to F50'!$L:$AY,20,FALSE)</f>
        <v>#REF!</v>
      </c>
      <c r="P5" s="3"/>
      <c r="Q5" s="3"/>
      <c r="R5" s="3" t="e">
        <f>VLOOKUP([1]!Table1[[#This Row],[Organisation Code]],'[2]Responses to F50'!$L:$AY,23,FALSE)</f>
        <v>#REF!</v>
      </c>
      <c r="S5" s="3" t="e">
        <f>VLOOKUP([1]!Table1[[#This Row],[Organisation Code]],'[2]Responses to F50'!$L:$AY,24,FALSE)</f>
        <v>#REF!</v>
      </c>
      <c r="T5" s="20" t="e">
        <f>VLOOKUP([1]!Table1[[#This Row],[Organisation Code]],'[2]Responses to F50'!$L:$AY,25,FALSE)</f>
        <v>#REF!</v>
      </c>
      <c r="U5" s="3" t="e">
        <f>VLOOKUP([1]!Table1[[#This Row],[Organisation Code]],'[2]Responses to F50'!$L:$AY,26,FALSE)</f>
        <v>#REF!</v>
      </c>
      <c r="V5" s="3" t="e">
        <f>VLOOKUP([1]!Table1[[#This Row],[Organisation Code]],'[2]Responses to F50'!$L:$AY,27,FALSE)</f>
        <v>#REF!</v>
      </c>
      <c r="W5" s="3" t="e">
        <f>VLOOKUP([1]!Table1[[#This Row],[Organisation Code]],'[2]Responses to F50'!$L:$AY,28,FALSE)</f>
        <v>#REF!</v>
      </c>
      <c r="X5" s="3" t="e">
        <f>VLOOKUP([1]!Table1[[#This Row],[Organisation Code]],'[2]Responses to F50'!$L:$AY,29,FALSE)</f>
        <v>#REF!</v>
      </c>
      <c r="Y5" s="3" t="e">
        <f>VLOOKUP([1]!Table1[[#This Row],[Organisation Code]],'[2]Responses to F50'!$L:$AY,30,FALSE)</f>
        <v>#REF!</v>
      </c>
      <c r="Z5" s="3" t="e">
        <f>VLOOKUP([1]!Table1[[#This Row],[Organisation Code]],'[2]Responses to F50'!$L:$AY,31,FALSE)</f>
        <v>#REF!</v>
      </c>
      <c r="AA5" s="3" t="e">
        <f>VLOOKUP([1]!Table1[[#This Row],[Organisation Code]],'[2]Responses to F50'!$L:$AY,32,FALSE)</f>
        <v>#REF!</v>
      </c>
      <c r="AB5" s="3" t="e">
        <f>VLOOKUP([1]!Table1[[#This Row],[Organisation Code]],'[2]Responses to F50'!$L:$AY,33,FALSE)</f>
        <v>#REF!</v>
      </c>
      <c r="AC5" s="3" t="e">
        <f>VLOOKUP([1]!Table1[[#This Row],[Organisation Code]],'[2]Responses to F50'!$L:$AY,34,FALSE)</f>
        <v>#REF!</v>
      </c>
      <c r="AD5" s="3" t="e">
        <f>VLOOKUP([1]!Table1[[#This Row],[Organisation Code]],'[2]Responses to F50'!$L:$AY,35,FALSE)</f>
        <v>#REF!</v>
      </c>
      <c r="AE5" s="5" t="s">
        <v>7</v>
      </c>
      <c r="AF5" s="3" t="e">
        <f>VLOOKUP([1]!Table1[[#This Row],[Organisation Code]],'[2]Responses to F50'!$L:$AY,36,FALSE)</f>
        <v>#REF!</v>
      </c>
      <c r="AG5" s="3" t="e">
        <f>VLOOKUP([1]!Table1[[#This Row],[Organisation Code]],'[2]Responses to F50'!$L:$AY,37,FALSE)</f>
        <v>#REF!</v>
      </c>
      <c r="AH5" s="3" t="e">
        <f>VLOOKUP([1]!Table1[[#This Row],[Organisation Code]],'[2]Responses to F50'!$L:$AY,38,FALSE)</f>
        <v>#REF!</v>
      </c>
      <c r="AI5" s="3" t="e">
        <f>VLOOKUP([1]!Table1[[#This Row],[Organisation Code]],'[2]Responses to F50'!$L:$AY,39,FALSE)</f>
        <v>#REF!</v>
      </c>
      <c r="AJ5" s="3" t="e">
        <f>VLOOKUP([1]!Table1[[#This Row],[Organisation Code]],'[2]Responses to F50'!$L:$AY,40,FALSE)</f>
        <v>#REF!</v>
      </c>
      <c r="AK5" s="6" t="s">
        <v>70</v>
      </c>
      <c r="AL5" s="3"/>
      <c r="AM5" s="3"/>
      <c r="AN5" s="3"/>
      <c r="AO5" s="7" t="s">
        <v>52</v>
      </c>
      <c r="AP5" s="8">
        <v>43710</v>
      </c>
      <c r="AQ5" s="8">
        <v>43663</v>
      </c>
      <c r="AR5" s="3"/>
      <c r="AS5" s="9">
        <f t="shared" si="0"/>
        <v>43696</v>
      </c>
      <c r="AT5" s="3"/>
      <c r="AU5" s="3"/>
      <c r="AV5" s="8">
        <f t="shared" si="1"/>
        <v>43703</v>
      </c>
      <c r="AW5" s="3"/>
      <c r="AX5" s="3"/>
      <c r="AY5" s="3"/>
      <c r="AZ5" s="9">
        <f t="shared" si="2"/>
        <v>43710</v>
      </c>
      <c r="BA5" s="8">
        <v>43738</v>
      </c>
      <c r="BB5" s="3" t="s">
        <v>63</v>
      </c>
      <c r="BC5" s="3">
        <v>8160</v>
      </c>
      <c r="BD5" s="3" t="s">
        <v>64</v>
      </c>
      <c r="BE5" s="3" t="s">
        <v>10</v>
      </c>
      <c r="BF5" s="3" t="s">
        <v>33</v>
      </c>
      <c r="BG5" s="5" t="s">
        <v>71</v>
      </c>
      <c r="BH5" s="5" t="s">
        <v>13</v>
      </c>
      <c r="BI5" s="5" t="s">
        <v>13</v>
      </c>
      <c r="BJ5" s="10" t="s">
        <v>13</v>
      </c>
      <c r="BK5" s="5" t="s">
        <v>72</v>
      </c>
      <c r="BL5" s="5" t="s">
        <v>73</v>
      </c>
      <c r="BM5" s="5" t="s">
        <v>74</v>
      </c>
      <c r="BN5" s="5" t="s">
        <v>75</v>
      </c>
      <c r="BO5" s="5" t="s">
        <v>76</v>
      </c>
      <c r="BP5" s="5" t="s">
        <v>75</v>
      </c>
      <c r="BQ5" s="11" t="s">
        <v>77</v>
      </c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3" customFormat="1" ht="180" hidden="1" customHeight="1" x14ac:dyDescent="0.35">
      <c r="A6" s="385"/>
      <c r="B6" s="380"/>
      <c r="C6" s="36" t="s">
        <v>0</v>
      </c>
      <c r="D6" s="1" t="s">
        <v>81</v>
      </c>
      <c r="E6" s="1" t="s">
        <v>78</v>
      </c>
      <c r="F6" s="1" t="s">
        <v>79</v>
      </c>
      <c r="G6" s="1" t="s">
        <v>80</v>
      </c>
      <c r="H6" s="1" t="s">
        <v>82</v>
      </c>
      <c r="I6" s="44" t="s">
        <v>83</v>
      </c>
      <c r="J6" s="1" t="s">
        <v>84</v>
      </c>
      <c r="K6" s="3" t="s">
        <v>85</v>
      </c>
      <c r="L6" s="3" t="s">
        <v>26</v>
      </c>
      <c r="M6" s="3" t="s">
        <v>86</v>
      </c>
      <c r="N6" s="3" t="s">
        <v>6</v>
      </c>
      <c r="O6" s="5" t="s">
        <v>87</v>
      </c>
      <c r="P6" s="5"/>
      <c r="Q6" s="5"/>
      <c r="R6" s="3" t="e">
        <f>VLOOKUP([1]!Table1[[#This Row],[Organisation Code]],'[2]Responses to F50'!$L:$AY,23,FALSE)</f>
        <v>#REF!</v>
      </c>
      <c r="S6" s="3" t="e">
        <f>VLOOKUP([1]!Table1[[#This Row],[Organisation Code]],'[2]Responses to F50'!$L:$AY,24,FALSE)</f>
        <v>#REF!</v>
      </c>
      <c r="T6" s="15" t="s">
        <v>88</v>
      </c>
      <c r="U6" s="3" t="e">
        <f>VLOOKUP([1]!Table1[[#This Row],[Organisation Code]],'[2]Responses to F50'!$L:$AY,26,FALSE)</f>
        <v>#REF!</v>
      </c>
      <c r="V6" s="3" t="e">
        <f>VLOOKUP([1]!Table1[[#This Row],[Organisation Code]],'[2]Responses to F50'!$L:$AY,27,FALSE)</f>
        <v>#REF!</v>
      </c>
      <c r="W6" s="3" t="e">
        <f>VLOOKUP([1]!Table1[[#This Row],[Organisation Code]],'[2]Responses to F50'!$L:$AY,28,FALSE)</f>
        <v>#REF!</v>
      </c>
      <c r="X6" s="3" t="e">
        <f>VLOOKUP([1]!Table1[[#This Row],[Organisation Code]],'[2]Responses to F50'!$L:$AY,29,FALSE)</f>
        <v>#REF!</v>
      </c>
      <c r="Y6" s="3" t="e">
        <f>VLOOKUP([1]!Table1[[#This Row],[Organisation Code]],'[2]Responses to F50'!$L:$AY,30,FALSE)</f>
        <v>#REF!</v>
      </c>
      <c r="Z6" s="3" t="e">
        <f>VLOOKUP([1]!Table1[[#This Row],[Organisation Code]],'[2]Responses to F50'!$L:$AY,31,FALSE)</f>
        <v>#REF!</v>
      </c>
      <c r="AA6" s="3" t="e">
        <f>VLOOKUP([1]!Table1[[#This Row],[Organisation Code]],'[2]Responses to F50'!$L:$AY,32,FALSE)</f>
        <v>#REF!</v>
      </c>
      <c r="AB6" s="3" t="e">
        <f>VLOOKUP([1]!Table1[[#This Row],[Organisation Code]],'[2]Responses to F50'!$L:$AY,33,FALSE)</f>
        <v>#REF!</v>
      </c>
      <c r="AC6" s="3" t="s">
        <v>89</v>
      </c>
      <c r="AD6" s="3" t="s">
        <v>50</v>
      </c>
      <c r="AE6" s="5" t="s">
        <v>50</v>
      </c>
      <c r="AF6" s="3" t="e">
        <f>VLOOKUP([1]!Table1[[#This Row],[Organisation Code]],'[2]Responses to F50'!$L:$AY,36,FALSE)</f>
        <v>#REF!</v>
      </c>
      <c r="AG6" s="3" t="e">
        <f>VLOOKUP([1]!Table1[[#This Row],[Organisation Code]],'[2]Responses to F50'!$L:$AY,37,FALSE)</f>
        <v>#REF!</v>
      </c>
      <c r="AH6" s="3" t="e">
        <f>VLOOKUP([1]!Table1[[#This Row],[Organisation Code]],'[2]Responses to F50'!$L:$AY,38,FALSE)</f>
        <v>#REF!</v>
      </c>
      <c r="AI6" s="3" t="e">
        <f>VLOOKUP([1]!Table1[[#This Row],[Organisation Code]],'[2]Responses to F50'!$L:$AY,39,FALSE)</f>
        <v>#REF!</v>
      </c>
      <c r="AJ6" s="3" t="e">
        <f>VLOOKUP([1]!Table1[[#This Row],[Organisation Code]],'[2]Responses to F50'!$L:$AY,40,FALSE)</f>
        <v>#REF!</v>
      </c>
      <c r="AK6" s="6" t="s">
        <v>80</v>
      </c>
      <c r="AL6" s="3"/>
      <c r="AM6" s="3"/>
      <c r="AN6" s="3"/>
      <c r="AO6" s="16" t="s">
        <v>90</v>
      </c>
      <c r="AP6" s="8">
        <v>43710</v>
      </c>
      <c r="AQ6" s="8">
        <v>43663</v>
      </c>
      <c r="AR6" s="3"/>
      <c r="AS6" s="9">
        <f t="shared" si="0"/>
        <v>43696</v>
      </c>
      <c r="AT6" s="3"/>
      <c r="AU6" s="3"/>
      <c r="AV6" s="8">
        <f t="shared" si="1"/>
        <v>43703</v>
      </c>
      <c r="AW6" s="3"/>
      <c r="AX6" s="3"/>
      <c r="AY6" s="3"/>
      <c r="AZ6" s="9">
        <f t="shared" si="2"/>
        <v>43710</v>
      </c>
      <c r="BA6" s="8">
        <v>43738</v>
      </c>
      <c r="BB6" s="5" t="s">
        <v>78</v>
      </c>
      <c r="BC6" s="5" t="s">
        <v>79</v>
      </c>
      <c r="BD6" s="5" t="s">
        <v>80</v>
      </c>
      <c r="BE6" s="5" t="s">
        <v>10</v>
      </c>
      <c r="BF6" s="5" t="s">
        <v>11</v>
      </c>
      <c r="BG6" s="5" t="s">
        <v>71</v>
      </c>
      <c r="BH6" s="5" t="s">
        <v>13</v>
      </c>
      <c r="BI6" s="5" t="s">
        <v>14</v>
      </c>
      <c r="BJ6" s="19" t="s">
        <v>14</v>
      </c>
      <c r="BK6" s="5" t="s">
        <v>72</v>
      </c>
      <c r="BL6" s="5" t="s">
        <v>73</v>
      </c>
      <c r="BM6" s="5" t="s">
        <v>91</v>
      </c>
      <c r="BN6" s="5" t="s">
        <v>75</v>
      </c>
      <c r="BO6" s="5" t="s">
        <v>76</v>
      </c>
      <c r="BP6" s="5" t="s">
        <v>75</v>
      </c>
      <c r="BQ6" s="11" t="s">
        <v>92</v>
      </c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s="13" customFormat="1" ht="210" hidden="1" customHeight="1" x14ac:dyDescent="0.35">
      <c r="A7" s="385"/>
      <c r="B7" s="380"/>
      <c r="C7" s="36" t="s">
        <v>93</v>
      </c>
      <c r="D7" s="1" t="s">
        <v>96</v>
      </c>
      <c r="E7" s="1" t="s">
        <v>94</v>
      </c>
      <c r="F7" s="1">
        <v>1103</v>
      </c>
      <c r="G7" s="1" t="s">
        <v>95</v>
      </c>
      <c r="H7" s="1" t="s">
        <v>97</v>
      </c>
      <c r="I7" s="44" t="s">
        <v>98</v>
      </c>
      <c r="J7" s="1" t="s">
        <v>99</v>
      </c>
      <c r="K7" s="3" t="e">
        <f>VLOOKUP([1]!Table1[[#This Row],[Organisation Code]],'[2]Responses to F50'!$L:$AY,16,FALSE)</f>
        <v>#REF!</v>
      </c>
      <c r="L7" s="3" t="e">
        <f>VLOOKUP([1]!Table1[[#This Row],[Organisation Code]],'[2]Responses to F50'!$L:$AY,17,FALSE)</f>
        <v>#REF!</v>
      </c>
      <c r="M7" s="3" t="e">
        <f>VLOOKUP([1]!Table1[[#This Row],[Organisation Code]],'[2]Responses to F50'!$L:$AY,18,FALSE)</f>
        <v>#REF!</v>
      </c>
      <c r="N7" s="3" t="s">
        <v>100</v>
      </c>
      <c r="O7" s="3" t="e">
        <f>VLOOKUP([1]!Table1[[#This Row],[Organisation Code]],'[2]Responses to F50'!$L:$AY,20,FALSE)</f>
        <v>#REF!</v>
      </c>
      <c r="P7" s="3"/>
      <c r="Q7" s="3"/>
      <c r="R7" s="3" t="e">
        <f>VLOOKUP([1]!Table1[[#This Row],[Organisation Code]],'[2]Responses to F50'!$L:$AY,23,FALSE)</f>
        <v>#REF!</v>
      </c>
      <c r="S7" s="3" t="e">
        <f>VLOOKUP([1]!Table1[[#This Row],[Organisation Code]],'[2]Responses to F50'!$L:$AY,24,FALSE)</f>
        <v>#REF!</v>
      </c>
      <c r="T7" s="20" t="e">
        <f>VLOOKUP([1]!Table1[[#This Row],[Organisation Code]],'[2]Responses to F50'!$L:$AY,25,FALSE)</f>
        <v>#REF!</v>
      </c>
      <c r="U7" s="3" t="e">
        <f>VLOOKUP([1]!Table1[[#This Row],[Organisation Code]],'[2]Responses to F50'!$L:$AY,26,FALSE)</f>
        <v>#REF!</v>
      </c>
      <c r="V7" s="3" t="e">
        <f>VLOOKUP([1]!Table1[[#This Row],[Organisation Code]],'[2]Responses to F50'!$L:$AY,27,FALSE)</f>
        <v>#REF!</v>
      </c>
      <c r="W7" s="3" t="e">
        <f>VLOOKUP([1]!Table1[[#This Row],[Organisation Code]],'[2]Responses to F50'!$L:$AY,28,FALSE)</f>
        <v>#REF!</v>
      </c>
      <c r="X7" s="3" t="e">
        <f>VLOOKUP([1]!Table1[[#This Row],[Organisation Code]],'[2]Responses to F50'!$L:$AY,29,FALSE)</f>
        <v>#REF!</v>
      </c>
      <c r="Y7" s="3" t="e">
        <f>VLOOKUP([1]!Table1[[#This Row],[Organisation Code]],'[2]Responses to F50'!$L:$AY,30,FALSE)</f>
        <v>#REF!</v>
      </c>
      <c r="Z7" s="3" t="e">
        <f>VLOOKUP([1]!Table1[[#This Row],[Organisation Code]],'[2]Responses to F50'!$L:$AY,31,FALSE)</f>
        <v>#REF!</v>
      </c>
      <c r="AA7" s="3" t="e">
        <f>VLOOKUP([1]!Table1[[#This Row],[Organisation Code]],'[2]Responses to F50'!$L:$AY,32,FALSE)</f>
        <v>#REF!</v>
      </c>
      <c r="AB7" s="3" t="e">
        <f>VLOOKUP([1]!Table1[[#This Row],[Organisation Code]],'[2]Responses to F50'!$L:$AY,33,FALSE)</f>
        <v>#REF!</v>
      </c>
      <c r="AC7" s="3" t="e">
        <f>VLOOKUP([1]!Table1[[#This Row],[Organisation Code]],'[2]Responses to F50'!$L:$AY,34,FALSE)</f>
        <v>#REF!</v>
      </c>
      <c r="AD7" s="3" t="e">
        <f>VLOOKUP([1]!Table1[[#This Row],[Organisation Code]],'[2]Responses to F50'!$L:$AY,35,FALSE)</f>
        <v>#REF!</v>
      </c>
      <c r="AE7" s="5" t="s">
        <v>7</v>
      </c>
      <c r="AF7" s="3" t="e">
        <f>VLOOKUP([1]!Table1[[#This Row],[Organisation Code]],'[2]Responses to F50'!$L:$AY,36,FALSE)</f>
        <v>#REF!</v>
      </c>
      <c r="AG7" s="3" t="e">
        <f>VLOOKUP([1]!Table1[[#This Row],[Organisation Code]],'[2]Responses to F50'!$L:$AY,37,FALSE)</f>
        <v>#REF!</v>
      </c>
      <c r="AH7" s="3" t="e">
        <f>VLOOKUP([1]!Table1[[#This Row],[Organisation Code]],'[2]Responses to F50'!$L:$AY,38,FALSE)</f>
        <v>#REF!</v>
      </c>
      <c r="AI7" s="3" t="e">
        <f>VLOOKUP([1]!Table1[[#This Row],[Organisation Code]],'[2]Responses to F50'!$L:$AY,39,FALSE)</f>
        <v>#REF!</v>
      </c>
      <c r="AJ7" s="3" t="e">
        <f>VLOOKUP([1]!Table1[[#This Row],[Organisation Code]],'[2]Responses to F50'!$L:$AY,40,FALSE)</f>
        <v>#REF!</v>
      </c>
      <c r="AK7" s="6" t="s">
        <v>101</v>
      </c>
      <c r="AL7" s="3"/>
      <c r="AM7" s="3"/>
      <c r="AN7" s="3"/>
      <c r="AO7" s="16" t="s">
        <v>102</v>
      </c>
      <c r="AP7" s="8">
        <v>43710</v>
      </c>
      <c r="AQ7" s="8">
        <v>43663</v>
      </c>
      <c r="AR7" s="3"/>
      <c r="AS7" s="9">
        <f t="shared" si="0"/>
        <v>43696</v>
      </c>
      <c r="AT7" s="3"/>
      <c r="AU7" s="3"/>
      <c r="AV7" s="8">
        <f t="shared" si="1"/>
        <v>43703</v>
      </c>
      <c r="AW7" s="3"/>
      <c r="AX7" s="3"/>
      <c r="AY7" s="3"/>
      <c r="AZ7" s="9">
        <f t="shared" si="2"/>
        <v>43710</v>
      </c>
      <c r="BA7" s="8">
        <v>43738</v>
      </c>
      <c r="BB7" s="3" t="s">
        <v>94</v>
      </c>
      <c r="BC7" s="3">
        <v>1103</v>
      </c>
      <c r="BD7" s="3" t="s">
        <v>95</v>
      </c>
      <c r="BE7" s="3" t="s">
        <v>10</v>
      </c>
      <c r="BF7" s="3" t="s">
        <v>11</v>
      </c>
      <c r="BG7" s="5" t="s">
        <v>71</v>
      </c>
      <c r="BH7" s="5" t="s">
        <v>13</v>
      </c>
      <c r="BI7" s="5" t="s">
        <v>103</v>
      </c>
      <c r="BJ7" s="21" t="s">
        <v>35</v>
      </c>
      <c r="BK7" s="5" t="s">
        <v>72</v>
      </c>
      <c r="BL7" s="5" t="s">
        <v>73</v>
      </c>
      <c r="BM7" s="5" t="s">
        <v>91</v>
      </c>
      <c r="BN7" s="5" t="s">
        <v>75</v>
      </c>
      <c r="BO7" s="5" t="s">
        <v>76</v>
      </c>
      <c r="BP7" s="5" t="s">
        <v>75</v>
      </c>
      <c r="BQ7" s="11" t="s">
        <v>92</v>
      </c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</row>
    <row r="8" spans="1:163" s="13" customFormat="1" ht="210" hidden="1" customHeight="1" x14ac:dyDescent="0.35">
      <c r="A8" s="385"/>
      <c r="B8" s="380"/>
      <c r="C8" s="36" t="s">
        <v>93</v>
      </c>
      <c r="D8" s="1" t="s">
        <v>106</v>
      </c>
      <c r="E8" s="2" t="s">
        <v>104</v>
      </c>
      <c r="F8" s="2" t="s">
        <v>105</v>
      </c>
      <c r="G8" s="1" t="s">
        <v>95</v>
      </c>
      <c r="H8" s="2" t="s">
        <v>107</v>
      </c>
      <c r="I8" s="44" t="s">
        <v>108</v>
      </c>
      <c r="J8" s="1" t="s">
        <v>109</v>
      </c>
      <c r="K8" s="3" t="e">
        <f>VLOOKUP([1]!Table1[[#This Row],[Organisation Code]],'[2]Responses to F50'!$L:$AY,16,FALSE)</f>
        <v>#REF!</v>
      </c>
      <c r="L8" s="3" t="e">
        <f>VLOOKUP([1]!Table1[[#This Row],[Organisation Code]],'[2]Responses to F50'!$L:$AY,17,FALSE)</f>
        <v>#REF!</v>
      </c>
      <c r="M8" s="3" t="e">
        <f>VLOOKUP([1]!Table1[[#This Row],[Organisation Code]],'[2]Responses to F50'!$L:$AY,18,FALSE)</f>
        <v>#REF!</v>
      </c>
      <c r="N8" s="3" t="s">
        <v>100</v>
      </c>
      <c r="O8" s="3" t="e">
        <f>VLOOKUP([1]!Table1[[#This Row],[Organisation Code]],'[2]Responses to F50'!$L:$AY,20,FALSE)</f>
        <v>#REF!</v>
      </c>
      <c r="P8" s="3"/>
      <c r="Q8" s="3"/>
      <c r="R8" s="3" t="e">
        <f>VLOOKUP([1]!Table1[[#This Row],[Organisation Code]],'[2]Responses to F50'!$L:$AY,23,FALSE)</f>
        <v>#REF!</v>
      </c>
      <c r="S8" s="3" t="e">
        <f>VLOOKUP([1]!Table1[[#This Row],[Organisation Code]],'[2]Responses to F50'!$L:$AY,24,FALSE)</f>
        <v>#REF!</v>
      </c>
      <c r="T8" s="20" t="e">
        <f>VLOOKUP([1]!Table1[[#This Row],[Organisation Code]],'[2]Responses to F50'!$L:$AY,25,FALSE)</f>
        <v>#REF!</v>
      </c>
      <c r="U8" s="3" t="e">
        <f>VLOOKUP([1]!Table1[[#This Row],[Organisation Code]],'[2]Responses to F50'!$L:$AY,26,FALSE)</f>
        <v>#REF!</v>
      </c>
      <c r="V8" s="3" t="e">
        <f>VLOOKUP([1]!Table1[[#This Row],[Organisation Code]],'[2]Responses to F50'!$L:$AY,27,FALSE)</f>
        <v>#REF!</v>
      </c>
      <c r="W8" s="3" t="e">
        <f>VLOOKUP([1]!Table1[[#This Row],[Organisation Code]],'[2]Responses to F50'!$L:$AY,28,FALSE)</f>
        <v>#REF!</v>
      </c>
      <c r="X8" s="3" t="e">
        <f>VLOOKUP([1]!Table1[[#This Row],[Organisation Code]],'[2]Responses to F50'!$L:$AY,29,FALSE)</f>
        <v>#REF!</v>
      </c>
      <c r="Y8" s="3" t="e">
        <f>VLOOKUP([1]!Table1[[#This Row],[Organisation Code]],'[2]Responses to F50'!$L:$AY,30,FALSE)</f>
        <v>#REF!</v>
      </c>
      <c r="Z8" s="3" t="e">
        <f>VLOOKUP([1]!Table1[[#This Row],[Organisation Code]],'[2]Responses to F50'!$L:$AY,31,FALSE)</f>
        <v>#REF!</v>
      </c>
      <c r="AA8" s="3" t="e">
        <f>VLOOKUP([1]!Table1[[#This Row],[Organisation Code]],'[2]Responses to F50'!$L:$AY,32,FALSE)</f>
        <v>#REF!</v>
      </c>
      <c r="AB8" s="3" t="e">
        <f>VLOOKUP([1]!Table1[[#This Row],[Organisation Code]],'[2]Responses to F50'!$L:$AY,33,FALSE)</f>
        <v>#REF!</v>
      </c>
      <c r="AC8" s="3" t="e">
        <f>VLOOKUP([1]!Table1[[#This Row],[Organisation Code]],'[2]Responses to F50'!$L:$AY,34,FALSE)</f>
        <v>#REF!</v>
      </c>
      <c r="AD8" s="3" t="e">
        <f>VLOOKUP([1]!Table1[[#This Row],[Organisation Code]],'[2]Responses to F50'!$L:$AY,35,FALSE)</f>
        <v>#REF!</v>
      </c>
      <c r="AE8" s="5" t="s">
        <v>7</v>
      </c>
      <c r="AF8" s="3" t="e">
        <f>VLOOKUP([1]!Table1[[#This Row],[Organisation Code]],'[2]Responses to F50'!$L:$AY,36,FALSE)</f>
        <v>#REF!</v>
      </c>
      <c r="AG8" s="3" t="e">
        <f>VLOOKUP([1]!Table1[[#This Row],[Organisation Code]],'[2]Responses to F50'!$L:$AY,37,FALSE)</f>
        <v>#REF!</v>
      </c>
      <c r="AH8" s="3" t="e">
        <f>VLOOKUP([1]!Table1[[#This Row],[Organisation Code]],'[2]Responses to F50'!$L:$AY,38,FALSE)</f>
        <v>#REF!</v>
      </c>
      <c r="AI8" s="3" t="e">
        <f>VLOOKUP([1]!Table1[[#This Row],[Organisation Code]],'[2]Responses to F50'!$L:$AY,39,FALSE)</f>
        <v>#REF!</v>
      </c>
      <c r="AJ8" s="3" t="e">
        <f>VLOOKUP([1]!Table1[[#This Row],[Organisation Code]],'[2]Responses to F50'!$L:$AY,40,FALSE)</f>
        <v>#REF!</v>
      </c>
      <c r="AK8" s="6" t="s">
        <v>101</v>
      </c>
      <c r="AL8" s="3"/>
      <c r="AM8" s="3"/>
      <c r="AN8" s="3"/>
      <c r="AO8" s="16" t="s">
        <v>102</v>
      </c>
      <c r="AP8" s="8">
        <v>43710</v>
      </c>
      <c r="AQ8" s="8">
        <v>43663</v>
      </c>
      <c r="AR8" s="3"/>
      <c r="AS8" s="9">
        <f t="shared" si="0"/>
        <v>43696</v>
      </c>
      <c r="AT8" s="3"/>
      <c r="AU8" s="3"/>
      <c r="AV8" s="8">
        <f t="shared" si="1"/>
        <v>43703</v>
      </c>
      <c r="AW8" s="3"/>
      <c r="AX8" s="3"/>
      <c r="AY8" s="3"/>
      <c r="AZ8" s="9">
        <f t="shared" si="2"/>
        <v>43710</v>
      </c>
      <c r="BA8" s="8">
        <v>43738</v>
      </c>
      <c r="BB8" s="3" t="s">
        <v>110</v>
      </c>
      <c r="BC8" s="3">
        <v>100</v>
      </c>
      <c r="BD8" s="3" t="s">
        <v>95</v>
      </c>
      <c r="BE8" s="3" t="s">
        <v>10</v>
      </c>
      <c r="BF8" s="3" t="s">
        <v>11</v>
      </c>
      <c r="BG8" s="5" t="s">
        <v>71</v>
      </c>
      <c r="BH8" s="5" t="s">
        <v>13</v>
      </c>
      <c r="BI8" s="5" t="s">
        <v>103</v>
      </c>
      <c r="BJ8" s="10" t="s">
        <v>103</v>
      </c>
      <c r="BK8" s="5" t="s">
        <v>72</v>
      </c>
      <c r="BL8" s="5" t="s">
        <v>73</v>
      </c>
      <c r="BM8" s="5" t="s">
        <v>91</v>
      </c>
      <c r="BN8" s="5" t="s">
        <v>75</v>
      </c>
      <c r="BO8" s="5" t="s">
        <v>76</v>
      </c>
      <c r="BP8" s="5" t="s">
        <v>75</v>
      </c>
      <c r="BQ8" s="11" t="s">
        <v>111</v>
      </c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</row>
    <row r="9" spans="1:163" s="13" customFormat="1" ht="240" hidden="1" customHeight="1" x14ac:dyDescent="0.35">
      <c r="A9" s="385"/>
      <c r="B9" s="380"/>
      <c r="C9" s="36" t="s">
        <v>112</v>
      </c>
      <c r="D9" s="1" t="s">
        <v>115</v>
      </c>
      <c r="E9" s="1" t="s">
        <v>113</v>
      </c>
      <c r="F9" s="1">
        <v>1059</v>
      </c>
      <c r="G9" s="1" t="s">
        <v>114</v>
      </c>
      <c r="H9" s="1" t="s">
        <v>116</v>
      </c>
      <c r="I9" s="44" t="s">
        <v>117</v>
      </c>
      <c r="J9" s="1" t="s">
        <v>118</v>
      </c>
      <c r="K9" s="3" t="e">
        <f>VLOOKUP([1]!Table1[[#This Row],[Organisation Code]],'[2]Responses to F50'!$L:$AY,16,FALSE)</f>
        <v>#REF!</v>
      </c>
      <c r="L9" s="3" t="e">
        <f>VLOOKUP([1]!Table1[[#This Row],[Organisation Code]],'[2]Responses to F50'!$L:$AY,17,FALSE)</f>
        <v>#REF!</v>
      </c>
      <c r="M9" s="3" t="e">
        <f>VLOOKUP([1]!Table1[[#This Row],[Organisation Code]],'[2]Responses to F50'!$L:$AY,18,FALSE)</f>
        <v>#REF!</v>
      </c>
      <c r="N9" s="3" t="s">
        <v>119</v>
      </c>
      <c r="O9" s="3" t="e">
        <f>VLOOKUP([1]!Table1[[#This Row],[Organisation Code]],'[2]Responses to F50'!$L:$AY,20,FALSE)</f>
        <v>#REF!</v>
      </c>
      <c r="P9" s="3"/>
      <c r="Q9" s="3"/>
      <c r="R9" s="3" t="e">
        <f>VLOOKUP([1]!Table1[[#This Row],[Organisation Code]],'[2]Responses to F50'!$L:$AY,23,FALSE)</f>
        <v>#REF!</v>
      </c>
      <c r="S9" s="3" t="e">
        <f>VLOOKUP([1]!Table1[[#This Row],[Organisation Code]],'[2]Responses to F50'!$L:$AY,24,FALSE)</f>
        <v>#REF!</v>
      </c>
      <c r="T9" s="20" t="e">
        <f>VLOOKUP([1]!Table1[[#This Row],[Organisation Code]],'[2]Responses to F50'!$L:$AY,25,FALSE)</f>
        <v>#REF!</v>
      </c>
      <c r="U9" s="3" t="e">
        <f>VLOOKUP([1]!Table1[[#This Row],[Organisation Code]],'[2]Responses to F50'!$L:$AY,26,FALSE)</f>
        <v>#REF!</v>
      </c>
      <c r="V9" s="3" t="e">
        <f>VLOOKUP([1]!Table1[[#This Row],[Organisation Code]],'[2]Responses to F50'!$L:$AY,27,FALSE)</f>
        <v>#REF!</v>
      </c>
      <c r="W9" s="3" t="e">
        <f>VLOOKUP([1]!Table1[[#This Row],[Organisation Code]],'[2]Responses to F50'!$L:$AY,28,FALSE)</f>
        <v>#REF!</v>
      </c>
      <c r="X9" s="3" t="e">
        <f>VLOOKUP([1]!Table1[[#This Row],[Organisation Code]],'[2]Responses to F50'!$L:$AY,29,FALSE)</f>
        <v>#REF!</v>
      </c>
      <c r="Y9" s="3" t="e">
        <f>VLOOKUP([1]!Table1[[#This Row],[Organisation Code]],'[2]Responses to F50'!$L:$AY,30,FALSE)</f>
        <v>#REF!</v>
      </c>
      <c r="Z9" s="3" t="e">
        <f>VLOOKUP([1]!Table1[[#This Row],[Organisation Code]],'[2]Responses to F50'!$L:$AY,31,FALSE)</f>
        <v>#REF!</v>
      </c>
      <c r="AA9" s="3" t="e">
        <f>VLOOKUP([1]!Table1[[#This Row],[Organisation Code]],'[2]Responses to F50'!$L:$AY,32,FALSE)</f>
        <v>#REF!</v>
      </c>
      <c r="AB9" s="3" t="e">
        <f>VLOOKUP([1]!Table1[[#This Row],[Organisation Code]],'[2]Responses to F50'!$L:$AY,33,FALSE)</f>
        <v>#REF!</v>
      </c>
      <c r="AC9" s="3" t="e">
        <f>VLOOKUP([1]!Table1[[#This Row],[Organisation Code]],'[2]Responses to F50'!$L:$AY,34,FALSE)</f>
        <v>#REF!</v>
      </c>
      <c r="AD9" s="3" t="e">
        <f>VLOOKUP([1]!Table1[[#This Row],[Organisation Code]],'[2]Responses to F50'!$L:$AY,35,FALSE)</f>
        <v>#REF!</v>
      </c>
      <c r="AE9" s="5" t="s">
        <v>50</v>
      </c>
      <c r="AF9" s="3" t="e">
        <f>VLOOKUP([1]!Table1[[#This Row],[Organisation Code]],'[2]Responses to F50'!$L:$AY,36,FALSE)</f>
        <v>#REF!</v>
      </c>
      <c r="AG9" s="3" t="e">
        <f>VLOOKUP([1]!Table1[[#This Row],[Organisation Code]],'[2]Responses to F50'!$L:$AY,37,FALSE)</f>
        <v>#REF!</v>
      </c>
      <c r="AH9" s="3" t="e">
        <f>VLOOKUP([1]!Table1[[#This Row],[Organisation Code]],'[2]Responses to F50'!$L:$AY,38,FALSE)</f>
        <v>#REF!</v>
      </c>
      <c r="AI9" s="3" t="e">
        <f>VLOOKUP([1]!Table1[[#This Row],[Organisation Code]],'[2]Responses to F50'!$L:$AY,39,FALSE)</f>
        <v>#REF!</v>
      </c>
      <c r="AJ9" s="3" t="e">
        <f>VLOOKUP([1]!Table1[[#This Row],[Organisation Code]],'[2]Responses to F50'!$L:$AY,40,FALSE)</f>
        <v>#REF!</v>
      </c>
      <c r="AK9" s="6" t="s">
        <v>114</v>
      </c>
      <c r="AL9" s="3"/>
      <c r="AM9" s="3"/>
      <c r="AN9" s="3"/>
      <c r="AO9" s="16" t="s">
        <v>120</v>
      </c>
      <c r="AP9" s="8">
        <v>43738</v>
      </c>
      <c r="AQ9" s="8">
        <v>43663</v>
      </c>
      <c r="AR9" s="3"/>
      <c r="AS9" s="9">
        <f t="shared" si="0"/>
        <v>43724</v>
      </c>
      <c r="AT9" s="3"/>
      <c r="AU9" s="3"/>
      <c r="AV9" s="3"/>
      <c r="AW9" s="8">
        <f>AP9-7</f>
        <v>43731</v>
      </c>
      <c r="AX9" s="3"/>
      <c r="AY9" s="3"/>
      <c r="AZ9" s="9">
        <f t="shared" si="2"/>
        <v>43738</v>
      </c>
      <c r="BA9" s="8">
        <v>43738</v>
      </c>
      <c r="BB9" s="3" t="s">
        <v>113</v>
      </c>
      <c r="BC9" s="3">
        <v>1059</v>
      </c>
      <c r="BD9" s="3" t="s">
        <v>114</v>
      </c>
      <c r="BE9" s="3" t="s">
        <v>10</v>
      </c>
      <c r="BF9" s="3" t="s">
        <v>11</v>
      </c>
      <c r="BG9" s="5" t="s">
        <v>121</v>
      </c>
      <c r="BH9" s="5" t="s">
        <v>13</v>
      </c>
      <c r="BI9" s="5" t="s">
        <v>103</v>
      </c>
      <c r="BJ9" s="10" t="s">
        <v>103</v>
      </c>
      <c r="BK9" s="5" t="s">
        <v>72</v>
      </c>
      <c r="BL9" s="5" t="s">
        <v>73</v>
      </c>
      <c r="BM9" s="5" t="s">
        <v>91</v>
      </c>
      <c r="BN9" s="5" t="s">
        <v>75</v>
      </c>
      <c r="BO9" s="5" t="s">
        <v>122</v>
      </c>
      <c r="BP9" s="5" t="s">
        <v>75</v>
      </c>
      <c r="BQ9" s="11" t="s">
        <v>123</v>
      </c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</row>
    <row r="10" spans="1:163" s="13" customFormat="1" ht="35.25" customHeight="1" x14ac:dyDescent="0.35">
      <c r="A10" s="385"/>
      <c r="B10" s="380"/>
      <c r="C10" s="36" t="s">
        <v>248</v>
      </c>
      <c r="D10" s="1" t="s">
        <v>126</v>
      </c>
      <c r="E10" s="1" t="s">
        <v>124</v>
      </c>
      <c r="F10" s="1" t="s">
        <v>125</v>
      </c>
      <c r="G10" s="2" t="s">
        <v>2</v>
      </c>
      <c r="H10" s="1" t="s">
        <v>127</v>
      </c>
      <c r="I10" s="45" t="s">
        <v>230</v>
      </c>
      <c r="J10" s="1" t="s">
        <v>128</v>
      </c>
      <c r="K10" s="3" t="e">
        <f>VLOOKUP([1]!Table1[[#This Row],[Organisation Code]],'[2]Responses to F50'!$L:$AY,16,FALSE)</f>
        <v>#REF!</v>
      </c>
      <c r="L10" s="3" t="e">
        <f>VLOOKUP([1]!Table1[[#This Row],[Organisation Code]],'[2]Responses to F50'!$L:$AY,17,FALSE)</f>
        <v>#REF!</v>
      </c>
      <c r="M10" s="3" t="e">
        <f>VLOOKUP([1]!Table1[[#This Row],[Organisation Code]],'[2]Responses to F50'!$L:$AY,18,FALSE)</f>
        <v>#REF!</v>
      </c>
      <c r="N10" s="3" t="s">
        <v>6</v>
      </c>
      <c r="O10" s="3" t="e">
        <f>VLOOKUP([1]!Table1[[#This Row],[Organisation Code]],'[2]Responses to F50'!$L:$AY,20,FALSE)</f>
        <v>#REF!</v>
      </c>
      <c r="P10" s="3"/>
      <c r="Q10" s="3"/>
      <c r="R10" s="3" t="e">
        <f>VLOOKUP([1]!Table1[[#This Row],[Organisation Code]],'[2]Responses to F50'!$L:$AY,23,FALSE)</f>
        <v>#REF!</v>
      </c>
      <c r="S10" s="3" t="e">
        <f>VLOOKUP([1]!Table1[[#This Row],[Organisation Code]],'[2]Responses to F50'!$L:$AY,24,FALSE)</f>
        <v>#REF!</v>
      </c>
      <c r="T10" s="18" t="e">
        <f>VLOOKUP([1]!Table1[[#This Row],[Organisation Code]],'[2]Responses to F50'!$L:$AY,25,FALSE)</f>
        <v>#REF!</v>
      </c>
      <c r="U10" s="3" t="e">
        <f>VLOOKUP([1]!Table1[[#This Row],[Organisation Code]],'[2]Responses to F50'!$L:$AY,26,FALSE)</f>
        <v>#REF!</v>
      </c>
      <c r="V10" s="3" t="e">
        <f>VLOOKUP([1]!Table1[[#This Row],[Organisation Code]],'[2]Responses to F50'!$L:$AY,27,FALSE)</f>
        <v>#REF!</v>
      </c>
      <c r="W10" s="3" t="e">
        <f>VLOOKUP([1]!Table1[[#This Row],[Organisation Code]],'[2]Responses to F50'!$L:$AY,28,FALSE)</f>
        <v>#REF!</v>
      </c>
      <c r="X10" s="3" t="e">
        <f>VLOOKUP([1]!Table1[[#This Row],[Organisation Code]],'[2]Responses to F50'!$L:$AY,29,FALSE)</f>
        <v>#REF!</v>
      </c>
      <c r="Y10" s="3" t="e">
        <f>VLOOKUP([1]!Table1[[#This Row],[Organisation Code]],'[2]Responses to F50'!$L:$AY,30,FALSE)</f>
        <v>#REF!</v>
      </c>
      <c r="Z10" s="3" t="e">
        <f>VLOOKUP([1]!Table1[[#This Row],[Organisation Code]],'[2]Responses to F50'!$L:$AY,31,FALSE)</f>
        <v>#REF!</v>
      </c>
      <c r="AA10" s="3" t="e">
        <f>VLOOKUP([1]!Table1[[#This Row],[Organisation Code]],'[2]Responses to F50'!$L:$AY,32,FALSE)</f>
        <v>#REF!</v>
      </c>
      <c r="AB10" s="3" t="e">
        <f>VLOOKUP([1]!Table1[[#This Row],[Organisation Code]],'[2]Responses to F50'!$L:$AY,33,FALSE)</f>
        <v>#REF!</v>
      </c>
      <c r="AC10" s="3" t="e">
        <f>VLOOKUP([1]!Table1[[#This Row],[Organisation Code]],'[2]Responses to F50'!$L:$AY,34,FALSE)</f>
        <v>#REF!</v>
      </c>
      <c r="AD10" s="3" t="e">
        <f>VLOOKUP([1]!Table1[[#This Row],[Organisation Code]],'[2]Responses to F50'!$L:$AY,35,FALSE)</f>
        <v>#REF!</v>
      </c>
      <c r="AE10" s="5" t="s">
        <v>50</v>
      </c>
      <c r="AF10" s="3" t="e">
        <f>VLOOKUP([1]!Table1[[#This Row],[Organisation Code]],'[2]Responses to F50'!$L:$AY,36,FALSE)</f>
        <v>#REF!</v>
      </c>
      <c r="AG10" s="3" t="e">
        <f>VLOOKUP([1]!Table1[[#This Row],[Organisation Code]],'[2]Responses to F50'!$L:$AY,37,FALSE)</f>
        <v>#REF!</v>
      </c>
      <c r="AH10" s="3" t="e">
        <f>VLOOKUP([1]!Table1[[#This Row],[Organisation Code]],'[2]Responses to F50'!$L:$AY,38,FALSE)</f>
        <v>#REF!</v>
      </c>
      <c r="AI10" s="3" t="e">
        <f>VLOOKUP([1]!Table1[[#This Row],[Organisation Code]],'[2]Responses to F50'!$L:$AY,39,FALSE)</f>
        <v>#REF!</v>
      </c>
      <c r="AJ10" s="3" t="e">
        <f>VLOOKUP([1]!Table1[[#This Row],[Organisation Code]],'[2]Responses to F50'!$L:$AY,40,FALSE)</f>
        <v>#REF!</v>
      </c>
      <c r="AK10" s="6" t="s">
        <v>129</v>
      </c>
      <c r="AL10" s="3"/>
      <c r="AM10" s="3"/>
      <c r="AN10" s="3"/>
      <c r="AO10" s="16" t="s">
        <v>130</v>
      </c>
      <c r="AP10" s="8">
        <v>43734</v>
      </c>
      <c r="AQ10" s="8">
        <v>43663</v>
      </c>
      <c r="AR10" s="3"/>
      <c r="AS10" s="3"/>
      <c r="AT10" s="9">
        <f>AP10-14</f>
        <v>43720</v>
      </c>
      <c r="AU10" s="3"/>
      <c r="AV10" s="3"/>
      <c r="AW10" s="8">
        <f>AP10-7</f>
        <v>43727</v>
      </c>
      <c r="AX10" s="3"/>
      <c r="AY10" s="3"/>
      <c r="AZ10" s="9">
        <f t="shared" si="2"/>
        <v>43734</v>
      </c>
      <c r="BA10" s="8">
        <v>43738</v>
      </c>
      <c r="BB10" s="3" t="s">
        <v>124</v>
      </c>
      <c r="BC10" s="3" t="s">
        <v>125</v>
      </c>
      <c r="BD10" s="3" t="s">
        <v>9</v>
      </c>
      <c r="BE10" s="3" t="s">
        <v>10</v>
      </c>
      <c r="BF10" s="3" t="s">
        <v>11</v>
      </c>
      <c r="BG10" s="5" t="s">
        <v>12</v>
      </c>
      <c r="BH10" s="5" t="s">
        <v>13</v>
      </c>
      <c r="BI10" s="5" t="s">
        <v>14</v>
      </c>
      <c r="BJ10" s="19" t="s">
        <v>14</v>
      </c>
      <c r="BK10" s="5" t="s">
        <v>14</v>
      </c>
      <c r="BL10" s="5" t="s">
        <v>15</v>
      </c>
      <c r="BM10" s="5" t="s">
        <v>16</v>
      </c>
      <c r="BN10" s="5" t="s">
        <v>17</v>
      </c>
      <c r="BO10" s="5" t="s">
        <v>18</v>
      </c>
      <c r="BP10" s="5" t="s">
        <v>17</v>
      </c>
      <c r="BQ10" s="11" t="s">
        <v>131</v>
      </c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</row>
    <row r="11" spans="1:163" s="13" customFormat="1" ht="180" hidden="1" customHeight="1" x14ac:dyDescent="0.35">
      <c r="A11" s="385"/>
      <c r="B11" s="380"/>
      <c r="C11" s="36" t="s">
        <v>248</v>
      </c>
      <c r="D11" s="1" t="s">
        <v>134</v>
      </c>
      <c r="E11" s="1" t="s">
        <v>132</v>
      </c>
      <c r="F11" s="1">
        <v>779</v>
      </c>
      <c r="G11" s="1" t="s">
        <v>133</v>
      </c>
      <c r="H11" s="1" t="s">
        <v>135</v>
      </c>
      <c r="I11" s="44" t="s">
        <v>136</v>
      </c>
      <c r="J11" s="1" t="s">
        <v>137</v>
      </c>
      <c r="K11" s="3" t="e">
        <f>VLOOKUP([1]!Table1[[#This Row],[Organisation Code]],'[2]Responses to F50'!$L:$AY,16,FALSE)</f>
        <v>#REF!</v>
      </c>
      <c r="L11" s="3" t="e">
        <f>VLOOKUP([1]!Table1[[#This Row],[Organisation Code]],'[2]Responses to F50'!$L:$AY,17,FALSE)</f>
        <v>#REF!</v>
      </c>
      <c r="M11" s="3" t="e">
        <f>VLOOKUP([1]!Table1[[#This Row],[Organisation Code]],'[2]Responses to F50'!$L:$AY,18,FALSE)</f>
        <v>#REF!</v>
      </c>
      <c r="N11" s="3" t="s">
        <v>138</v>
      </c>
      <c r="O11" s="3" t="e">
        <f>VLOOKUP([1]!Table1[[#This Row],[Organisation Code]],'[2]Responses to F50'!$L:$AY,20,FALSE)</f>
        <v>#REF!</v>
      </c>
      <c r="P11" s="3"/>
      <c r="Q11" s="3"/>
      <c r="R11" s="3" t="e">
        <f>VLOOKUP([1]!Table1[[#This Row],[Organisation Code]],'[2]Responses to F50'!$L:$AY,23,FALSE)</f>
        <v>#REF!</v>
      </c>
      <c r="S11" s="3" t="e">
        <f>VLOOKUP([1]!Table1[[#This Row],[Organisation Code]],'[2]Responses to F50'!$L:$AY,24,FALSE)</f>
        <v>#REF!</v>
      </c>
      <c r="T11" s="20" t="e">
        <f>VLOOKUP([1]!Table1[[#This Row],[Organisation Code]],'[2]Responses to F50'!$L:$AY,25,FALSE)</f>
        <v>#REF!</v>
      </c>
      <c r="U11" s="3" t="e">
        <f>VLOOKUP([1]!Table1[[#This Row],[Organisation Code]],'[2]Responses to F50'!$L:$AY,26,FALSE)</f>
        <v>#REF!</v>
      </c>
      <c r="V11" s="3" t="e">
        <f>VLOOKUP([1]!Table1[[#This Row],[Organisation Code]],'[2]Responses to F50'!$L:$AY,27,FALSE)</f>
        <v>#REF!</v>
      </c>
      <c r="W11" s="3" t="e">
        <f>VLOOKUP([1]!Table1[[#This Row],[Organisation Code]],'[2]Responses to F50'!$L:$AY,28,FALSE)</f>
        <v>#REF!</v>
      </c>
      <c r="X11" s="3" t="e">
        <f>VLOOKUP([1]!Table1[[#This Row],[Organisation Code]],'[2]Responses to F50'!$L:$AY,29,FALSE)</f>
        <v>#REF!</v>
      </c>
      <c r="Y11" s="3" t="e">
        <f>VLOOKUP([1]!Table1[[#This Row],[Organisation Code]],'[2]Responses to F50'!$L:$AY,30,FALSE)</f>
        <v>#REF!</v>
      </c>
      <c r="Z11" s="3" t="e">
        <f>VLOOKUP([1]!Table1[[#This Row],[Organisation Code]],'[2]Responses to F50'!$L:$AY,31,FALSE)</f>
        <v>#REF!</v>
      </c>
      <c r="AA11" s="3" t="e">
        <f>VLOOKUP([1]!Table1[[#This Row],[Organisation Code]],'[2]Responses to F50'!$L:$AY,32,FALSE)</f>
        <v>#REF!</v>
      </c>
      <c r="AB11" s="3" t="e">
        <f>VLOOKUP([1]!Table1[[#This Row],[Organisation Code]],'[2]Responses to F50'!$L:$AY,33,FALSE)</f>
        <v>#REF!</v>
      </c>
      <c r="AC11" s="3" t="e">
        <f>VLOOKUP([1]!Table1[[#This Row],[Organisation Code]],'[2]Responses to F50'!$L:$AY,34,FALSE)</f>
        <v>#REF!</v>
      </c>
      <c r="AD11" s="3" t="e">
        <f>VLOOKUP([1]!Table1[[#This Row],[Organisation Code]],'[2]Responses to F50'!$L:$AY,35,FALSE)</f>
        <v>#REF!</v>
      </c>
      <c r="AE11" s="5" t="s">
        <v>7</v>
      </c>
      <c r="AF11" s="3" t="e">
        <f>VLOOKUP([1]!Table1[[#This Row],[Organisation Code]],'[2]Responses to F50'!$L:$AY,36,FALSE)</f>
        <v>#REF!</v>
      </c>
      <c r="AG11" s="3" t="e">
        <f>VLOOKUP([1]!Table1[[#This Row],[Organisation Code]],'[2]Responses to F50'!$L:$AY,37,FALSE)</f>
        <v>#REF!</v>
      </c>
      <c r="AH11" s="3" t="e">
        <f>VLOOKUP([1]!Table1[[#This Row],[Organisation Code]],'[2]Responses to F50'!$L:$AY,38,FALSE)</f>
        <v>#REF!</v>
      </c>
      <c r="AI11" s="3" t="e">
        <f>VLOOKUP([1]!Table1[[#This Row],[Organisation Code]],'[2]Responses to F50'!$L:$AY,39,FALSE)</f>
        <v>#REF!</v>
      </c>
      <c r="AJ11" s="3" t="e">
        <f>VLOOKUP([1]!Table1[[#This Row],[Organisation Code]],'[2]Responses to F50'!$L:$AY,40,FALSE)</f>
        <v>#REF!</v>
      </c>
      <c r="AK11" s="6" t="s">
        <v>139</v>
      </c>
      <c r="AL11" s="3"/>
      <c r="AM11" s="3"/>
      <c r="AN11" s="3"/>
      <c r="AO11" s="16" t="s">
        <v>140</v>
      </c>
      <c r="AP11" s="8">
        <v>43724</v>
      </c>
      <c r="AQ11" s="8">
        <v>43663</v>
      </c>
      <c r="AR11" s="3"/>
      <c r="AS11" s="9">
        <f t="shared" ref="AS11:AS21" si="3">AP11-14</f>
        <v>43710</v>
      </c>
      <c r="AT11" s="3"/>
      <c r="AU11" s="3"/>
      <c r="AV11" s="3"/>
      <c r="AW11" s="8">
        <f>AP11-7</f>
        <v>43717</v>
      </c>
      <c r="AX11" s="3"/>
      <c r="AY11" s="3"/>
      <c r="AZ11" s="9">
        <f t="shared" si="2"/>
        <v>43724</v>
      </c>
      <c r="BA11" s="8">
        <v>43738</v>
      </c>
      <c r="BB11" s="3" t="s">
        <v>132</v>
      </c>
      <c r="BC11" s="3">
        <v>779</v>
      </c>
      <c r="BD11" s="3" t="s">
        <v>133</v>
      </c>
      <c r="BE11" s="3" t="s">
        <v>10</v>
      </c>
      <c r="BF11" s="3" t="s">
        <v>11</v>
      </c>
      <c r="BG11" s="5" t="s">
        <v>71</v>
      </c>
      <c r="BH11" s="5" t="s">
        <v>13</v>
      </c>
      <c r="BI11" s="5" t="s">
        <v>14</v>
      </c>
      <c r="BJ11" s="19" t="s">
        <v>141</v>
      </c>
      <c r="BK11" s="5" t="s">
        <v>72</v>
      </c>
      <c r="BL11" s="5" t="s">
        <v>73</v>
      </c>
      <c r="BM11" s="5" t="s">
        <v>142</v>
      </c>
      <c r="BN11" s="5" t="s">
        <v>75</v>
      </c>
      <c r="BO11" s="5" t="s">
        <v>143</v>
      </c>
      <c r="BP11" s="5" t="s">
        <v>75</v>
      </c>
      <c r="BQ11" s="11" t="s">
        <v>123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</row>
    <row r="12" spans="1:163" s="13" customFormat="1" ht="23.25" customHeight="1" x14ac:dyDescent="0.35">
      <c r="A12" s="386"/>
      <c r="B12" s="380"/>
      <c r="C12" s="36" t="s">
        <v>248</v>
      </c>
      <c r="D12" s="1" t="s">
        <v>145</v>
      </c>
      <c r="E12" s="1" t="s">
        <v>124</v>
      </c>
      <c r="F12" s="1" t="s">
        <v>144</v>
      </c>
      <c r="G12" s="2" t="s">
        <v>2</v>
      </c>
      <c r="H12" s="1" t="s">
        <v>146</v>
      </c>
      <c r="I12" s="44" t="s">
        <v>231</v>
      </c>
      <c r="J12" s="1" t="s">
        <v>147</v>
      </c>
      <c r="K12" s="3" t="e">
        <f>VLOOKUP([1]!Table1[[#This Row],[Organisation Code]],'[2]Responses to F50'!$L:$AY,16,FALSE)</f>
        <v>#REF!</v>
      </c>
      <c r="L12" s="3" t="e">
        <f>VLOOKUP([1]!Table1[[#This Row],[Organisation Code]],'[2]Responses to F50'!$L:$AY,17,FALSE)</f>
        <v>#REF!</v>
      </c>
      <c r="M12" s="3" t="e">
        <f>VLOOKUP([1]!Table1[[#This Row],[Organisation Code]],'[2]Responses to F50'!$L:$AY,18,FALSE)</f>
        <v>#REF!</v>
      </c>
      <c r="N12" s="3" t="s">
        <v>6</v>
      </c>
      <c r="O12" s="3" t="e">
        <f>VLOOKUP([1]!Table1[[#This Row],[Organisation Code]],'[2]Responses to F50'!$L:$AY,20,FALSE)</f>
        <v>#REF!</v>
      </c>
      <c r="P12" s="3"/>
      <c r="Q12" s="3"/>
      <c r="R12" s="3" t="e">
        <f>VLOOKUP([1]!Table1[[#This Row],[Organisation Code]],'[2]Responses to F50'!$L:$AY,23,FALSE)</f>
        <v>#REF!</v>
      </c>
      <c r="S12" s="3" t="e">
        <f>VLOOKUP([1]!Table1[[#This Row],[Organisation Code]],'[2]Responses to F50'!$L:$AY,24,FALSE)</f>
        <v>#REF!</v>
      </c>
      <c r="T12" s="4" t="e">
        <f>VLOOKUP([1]!Table1[[#This Row],[Organisation Code]],'[2]Responses to F50'!$L:$AY,25,FALSE)</f>
        <v>#REF!</v>
      </c>
      <c r="U12" s="3" t="e">
        <f>VLOOKUP([1]!Table1[[#This Row],[Organisation Code]],'[2]Responses to F50'!$L:$AY,26,FALSE)</f>
        <v>#REF!</v>
      </c>
      <c r="V12" s="3" t="e">
        <f>VLOOKUP([1]!Table1[[#This Row],[Organisation Code]],'[2]Responses to F50'!$L:$AY,27,FALSE)</f>
        <v>#REF!</v>
      </c>
      <c r="W12" s="3" t="e">
        <f>VLOOKUP([1]!Table1[[#This Row],[Organisation Code]],'[2]Responses to F50'!$L:$AY,28,FALSE)</f>
        <v>#REF!</v>
      </c>
      <c r="X12" s="3" t="e">
        <f>VLOOKUP([1]!Table1[[#This Row],[Organisation Code]],'[2]Responses to F50'!$L:$AY,29,FALSE)</f>
        <v>#REF!</v>
      </c>
      <c r="Y12" s="3" t="e">
        <f>VLOOKUP([1]!Table1[[#This Row],[Organisation Code]],'[2]Responses to F50'!$L:$AY,30,FALSE)</f>
        <v>#REF!</v>
      </c>
      <c r="Z12" s="3" t="e">
        <f>VLOOKUP([1]!Table1[[#This Row],[Organisation Code]],'[2]Responses to F50'!$L:$AY,31,FALSE)</f>
        <v>#REF!</v>
      </c>
      <c r="AA12" s="3" t="e">
        <f>VLOOKUP([1]!Table1[[#This Row],[Organisation Code]],'[2]Responses to F50'!$L:$AY,32,FALSE)</f>
        <v>#REF!</v>
      </c>
      <c r="AB12" s="3" t="e">
        <f>VLOOKUP([1]!Table1[[#This Row],[Organisation Code]],'[2]Responses to F50'!$L:$AY,33,FALSE)</f>
        <v>#REF!</v>
      </c>
      <c r="AC12" s="3" t="e">
        <f>VLOOKUP([1]!Table1[[#This Row],[Organisation Code]],'[2]Responses to F50'!$L:$AY,34,FALSE)</f>
        <v>#REF!</v>
      </c>
      <c r="AD12" s="3" t="e">
        <f>VLOOKUP([1]!Table1[[#This Row],[Organisation Code]],'[2]Responses to F50'!$L:$AY,35,FALSE)</f>
        <v>#REF!</v>
      </c>
      <c r="AE12" s="5" t="s">
        <v>50</v>
      </c>
      <c r="AF12" s="3" t="e">
        <f>VLOOKUP([1]!Table1[[#This Row],[Organisation Code]],'[2]Responses to F50'!$L:$AY,36,FALSE)</f>
        <v>#REF!</v>
      </c>
      <c r="AG12" s="3" t="e">
        <f>VLOOKUP([1]!Table1[[#This Row],[Organisation Code]],'[2]Responses to F50'!$L:$AY,37,FALSE)</f>
        <v>#REF!</v>
      </c>
      <c r="AH12" s="3" t="e">
        <f>VLOOKUP([1]!Table1[[#This Row],[Organisation Code]],'[2]Responses to F50'!$L:$AY,38,FALSE)</f>
        <v>#REF!</v>
      </c>
      <c r="AI12" s="3" t="e">
        <f>VLOOKUP([1]!Table1[[#This Row],[Organisation Code]],'[2]Responses to F50'!$L:$AY,39,FALSE)</f>
        <v>#REF!</v>
      </c>
      <c r="AJ12" s="3" t="e">
        <f>VLOOKUP([1]!Table1[[#This Row],[Organisation Code]],'[2]Responses to F50'!$L:$AY,40,FALSE)</f>
        <v>#REF!</v>
      </c>
      <c r="AK12" s="6" t="s">
        <v>129</v>
      </c>
      <c r="AL12" s="3"/>
      <c r="AM12" s="3"/>
      <c r="AN12" s="3"/>
      <c r="AO12" s="16" t="s">
        <v>148</v>
      </c>
      <c r="AP12" s="8">
        <v>43704</v>
      </c>
      <c r="AQ12" s="8">
        <v>43663</v>
      </c>
      <c r="AR12" s="3"/>
      <c r="AS12" s="9">
        <f t="shared" si="3"/>
        <v>43690</v>
      </c>
      <c r="AT12" s="3"/>
      <c r="AU12" s="3"/>
      <c r="AV12" s="8">
        <f>AP12-7</f>
        <v>43697</v>
      </c>
      <c r="AW12" s="3"/>
      <c r="AX12" s="3"/>
      <c r="AY12" s="9">
        <f>AP12</f>
        <v>43704</v>
      </c>
      <c r="AZ12" s="3"/>
      <c r="BA12" s="8">
        <v>43738</v>
      </c>
      <c r="BB12" s="3" t="s">
        <v>124</v>
      </c>
      <c r="BC12" s="3" t="s">
        <v>144</v>
      </c>
      <c r="BD12" s="3" t="s">
        <v>9</v>
      </c>
      <c r="BE12" s="3" t="s">
        <v>10</v>
      </c>
      <c r="BF12" s="3" t="s">
        <v>11</v>
      </c>
      <c r="BG12" s="5" t="s">
        <v>12</v>
      </c>
      <c r="BH12" s="5" t="s">
        <v>13</v>
      </c>
      <c r="BI12" s="5" t="s">
        <v>13</v>
      </c>
      <c r="BJ12" s="19" t="s">
        <v>149</v>
      </c>
      <c r="BK12" s="5" t="s">
        <v>14</v>
      </c>
      <c r="BL12" s="5" t="s">
        <v>15</v>
      </c>
      <c r="BM12" s="5" t="s">
        <v>16</v>
      </c>
      <c r="BN12" s="5" t="s">
        <v>17</v>
      </c>
      <c r="BO12" s="5" t="s">
        <v>18</v>
      </c>
      <c r="BP12" s="5" t="s">
        <v>17</v>
      </c>
      <c r="BQ12" s="11" t="s">
        <v>150</v>
      </c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</row>
    <row r="13" spans="1:163" s="13" customFormat="1" ht="33.75" customHeight="1" x14ac:dyDescent="0.35">
      <c r="A13" s="387" t="s">
        <v>271</v>
      </c>
      <c r="B13" s="381" t="s">
        <v>259</v>
      </c>
      <c r="C13" s="37" t="s">
        <v>250</v>
      </c>
      <c r="D13" s="23" t="s">
        <v>227</v>
      </c>
      <c r="E13" s="23" t="s">
        <v>225</v>
      </c>
      <c r="F13" s="23">
        <v>29</v>
      </c>
      <c r="G13" s="23" t="s">
        <v>226</v>
      </c>
      <c r="H13" s="23" t="s">
        <v>228</v>
      </c>
      <c r="I13" s="39" t="s">
        <v>240</v>
      </c>
      <c r="J13" s="1"/>
      <c r="K13" s="3"/>
      <c r="L13" s="3"/>
      <c r="M13" s="3"/>
      <c r="N13" s="3"/>
      <c r="O13" s="3"/>
      <c r="P13" s="3"/>
      <c r="Q13" s="3"/>
      <c r="R13" s="3"/>
      <c r="S13" s="3"/>
      <c r="T13" s="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5"/>
      <c r="AF13" s="3"/>
      <c r="AG13" s="3"/>
      <c r="AH13" s="3"/>
      <c r="AI13" s="3"/>
      <c r="AJ13" s="3"/>
      <c r="AK13" s="6"/>
      <c r="AL13" s="3"/>
      <c r="AM13" s="3"/>
      <c r="AN13" s="3"/>
      <c r="AO13" s="16"/>
      <c r="AP13" s="8"/>
      <c r="AQ13" s="8"/>
      <c r="AR13" s="3"/>
      <c r="AS13" s="9"/>
      <c r="AT13" s="3"/>
      <c r="AU13" s="3"/>
      <c r="AV13" s="8"/>
      <c r="AW13" s="3"/>
      <c r="AX13" s="3"/>
      <c r="AY13" s="9"/>
      <c r="BA13" s="8"/>
      <c r="BB13" s="3"/>
      <c r="BC13" s="3"/>
      <c r="BD13" s="3"/>
      <c r="BE13" s="3"/>
      <c r="BF13" s="3"/>
      <c r="BG13" s="5"/>
      <c r="BH13" s="5"/>
      <c r="BI13" s="5"/>
      <c r="BJ13" s="19"/>
      <c r="BK13" s="5"/>
      <c r="BL13" s="5"/>
      <c r="BM13" s="5"/>
      <c r="BN13" s="5"/>
      <c r="BO13" s="38"/>
      <c r="BP13" s="38"/>
      <c r="BQ13" s="16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</row>
    <row r="14" spans="1:163" ht="19.5" customHeight="1" x14ac:dyDescent="0.35">
      <c r="A14" s="387"/>
      <c r="B14" s="381"/>
      <c r="C14" s="37" t="s">
        <v>249</v>
      </c>
      <c r="D14" s="23" t="s">
        <v>115</v>
      </c>
      <c r="E14" s="23" t="s">
        <v>113</v>
      </c>
      <c r="F14" s="23">
        <v>1059</v>
      </c>
      <c r="G14" s="23" t="s">
        <v>114</v>
      </c>
      <c r="H14" s="23" t="s">
        <v>116</v>
      </c>
      <c r="I14" s="33" t="s">
        <v>234</v>
      </c>
      <c r="J14" s="1" t="s">
        <v>118</v>
      </c>
      <c r="K14" s="3" t="e">
        <f>VLOOKUP([1]!Table1[[#This Row],[Organisation Code]],'[2]Responses to F50'!$L:$AY,16,FALSE)</f>
        <v>#REF!</v>
      </c>
      <c r="L14" s="3" t="e">
        <f>VLOOKUP([1]!Table1[[#This Row],[Organisation Code]],'[2]Responses to F50'!$L:$AY,17,FALSE)</f>
        <v>#REF!</v>
      </c>
      <c r="M14" s="3" t="e">
        <f>VLOOKUP([1]!Table1[[#This Row],[Organisation Code]],'[2]Responses to F50'!$L:$AY,18,FALSE)</f>
        <v>#REF!</v>
      </c>
      <c r="N14" s="3" t="s">
        <v>119</v>
      </c>
      <c r="O14" s="3" t="e">
        <f>VLOOKUP([1]!Table1[[#This Row],[Organisation Code]],'[2]Responses to F50'!$L:$AY,20,FALSE)</f>
        <v>#REF!</v>
      </c>
      <c r="P14" s="3"/>
      <c r="Q14" s="3"/>
      <c r="R14" s="3" t="e">
        <f>VLOOKUP([1]!Table1[[#This Row],[Organisation Code]],'[2]Responses to F50'!$L:$AY,23,FALSE)</f>
        <v>#REF!</v>
      </c>
      <c r="S14" s="3" t="e">
        <f>VLOOKUP([1]!Table1[[#This Row],[Organisation Code]],'[2]Responses to F50'!$L:$AY,24,FALSE)</f>
        <v>#REF!</v>
      </c>
      <c r="T14" s="20" t="e">
        <f>VLOOKUP([1]!Table1[[#This Row],[Organisation Code]],'[2]Responses to F50'!$L:$AY,25,FALSE)</f>
        <v>#REF!</v>
      </c>
      <c r="U14" s="3" t="e">
        <f>VLOOKUP([1]!Table1[[#This Row],[Organisation Code]],'[2]Responses to F50'!$L:$AY,26,FALSE)</f>
        <v>#REF!</v>
      </c>
      <c r="V14" s="3" t="e">
        <f>VLOOKUP([1]!Table1[[#This Row],[Organisation Code]],'[2]Responses to F50'!$L:$AY,27,FALSE)</f>
        <v>#REF!</v>
      </c>
      <c r="W14" s="3" t="e">
        <f>VLOOKUP([1]!Table1[[#This Row],[Organisation Code]],'[2]Responses to F50'!$L:$AY,28,FALSE)</f>
        <v>#REF!</v>
      </c>
      <c r="X14" s="3" t="e">
        <f>VLOOKUP([1]!Table1[[#This Row],[Organisation Code]],'[2]Responses to F50'!$L:$AY,29,FALSE)</f>
        <v>#REF!</v>
      </c>
      <c r="Y14" s="3" t="e">
        <f>VLOOKUP([1]!Table1[[#This Row],[Organisation Code]],'[2]Responses to F50'!$L:$AY,30,FALSE)</f>
        <v>#REF!</v>
      </c>
      <c r="Z14" s="3" t="e">
        <f>VLOOKUP([1]!Table1[[#This Row],[Organisation Code]],'[2]Responses to F50'!$L:$AY,31,FALSE)</f>
        <v>#REF!</v>
      </c>
      <c r="AA14" s="3" t="e">
        <f>VLOOKUP([1]!Table1[[#This Row],[Organisation Code]],'[2]Responses to F50'!$L:$AY,32,FALSE)</f>
        <v>#REF!</v>
      </c>
      <c r="AB14" s="3" t="e">
        <f>VLOOKUP([1]!Table1[[#This Row],[Organisation Code]],'[2]Responses to F50'!$L:$AY,33,FALSE)</f>
        <v>#REF!</v>
      </c>
      <c r="AC14" s="3" t="e">
        <f>VLOOKUP([1]!Table1[[#This Row],[Organisation Code]],'[2]Responses to F50'!$L:$AY,34,FALSE)</f>
        <v>#REF!</v>
      </c>
      <c r="AD14" s="3" t="e">
        <f>VLOOKUP([1]!Table1[[#This Row],[Organisation Code]],'[2]Responses to F50'!$L:$AY,35,FALSE)</f>
        <v>#REF!</v>
      </c>
      <c r="AE14" s="5" t="s">
        <v>50</v>
      </c>
      <c r="AF14" s="3" t="e">
        <f>VLOOKUP([1]!Table1[[#This Row],[Organisation Code]],'[2]Responses to F50'!$L:$AY,36,FALSE)</f>
        <v>#REF!</v>
      </c>
      <c r="AG14" s="3" t="e">
        <f>VLOOKUP([1]!Table1[[#This Row],[Organisation Code]],'[2]Responses to F50'!$L:$AY,37,FALSE)</f>
        <v>#REF!</v>
      </c>
      <c r="AH14" s="3" t="e">
        <f>VLOOKUP([1]!Table1[[#This Row],[Organisation Code]],'[2]Responses to F50'!$L:$AY,38,FALSE)</f>
        <v>#REF!</v>
      </c>
      <c r="AI14" s="3" t="e">
        <f>VLOOKUP([1]!Table1[[#This Row],[Organisation Code]],'[2]Responses to F50'!$L:$AY,39,FALSE)</f>
        <v>#REF!</v>
      </c>
      <c r="AJ14" s="3" t="e">
        <f>VLOOKUP([1]!Table1[[#This Row],[Organisation Code]],'[2]Responses to F50'!$L:$AY,40,FALSE)</f>
        <v>#REF!</v>
      </c>
      <c r="AK14" s="6" t="s">
        <v>114</v>
      </c>
      <c r="AL14" s="3"/>
      <c r="AM14" s="3"/>
      <c r="AN14" s="3"/>
      <c r="AO14" s="16" t="s">
        <v>120</v>
      </c>
      <c r="AP14" s="8">
        <v>43738</v>
      </c>
      <c r="AQ14" s="8">
        <v>43663</v>
      </c>
      <c r="AR14" s="3"/>
      <c r="AS14" s="9">
        <f t="shared" ref="AS14:AS20" si="4">AP14-14</f>
        <v>43724</v>
      </c>
      <c r="AT14" s="3"/>
      <c r="AU14" s="3"/>
      <c r="AV14" s="3"/>
      <c r="AW14" s="8">
        <f>AP14-7</f>
        <v>43731</v>
      </c>
      <c r="AX14" s="3"/>
      <c r="AY14" s="3"/>
      <c r="AZ14" s="9">
        <f>AP14</f>
        <v>43738</v>
      </c>
      <c r="BA14" s="8">
        <v>43738</v>
      </c>
      <c r="BB14" s="3" t="s">
        <v>113</v>
      </c>
      <c r="BC14" s="3">
        <v>1059</v>
      </c>
      <c r="BD14" s="3" t="s">
        <v>114</v>
      </c>
      <c r="BE14" s="3" t="s">
        <v>10</v>
      </c>
      <c r="BF14" s="3" t="s">
        <v>11</v>
      </c>
      <c r="BG14" s="5" t="s">
        <v>121</v>
      </c>
      <c r="BH14" s="5" t="s">
        <v>13</v>
      </c>
      <c r="BI14" s="5" t="s">
        <v>103</v>
      </c>
      <c r="BJ14" s="10" t="s">
        <v>103</v>
      </c>
      <c r="BK14" s="5" t="s">
        <v>72</v>
      </c>
      <c r="BL14" s="5" t="s">
        <v>73</v>
      </c>
      <c r="BM14" s="5" t="s">
        <v>91</v>
      </c>
      <c r="BN14" s="5" t="s">
        <v>75</v>
      </c>
    </row>
    <row r="15" spans="1:163" ht="32.25" customHeight="1" x14ac:dyDescent="0.35">
      <c r="A15" s="387"/>
      <c r="B15" s="381"/>
      <c r="C15" s="37" t="s">
        <v>250</v>
      </c>
      <c r="D15" s="23" t="s">
        <v>205</v>
      </c>
      <c r="E15" s="23" t="s">
        <v>202</v>
      </c>
      <c r="F15" s="23" t="s">
        <v>203</v>
      </c>
      <c r="G15" s="23" t="s">
        <v>204</v>
      </c>
      <c r="H15" s="23" t="s">
        <v>206</v>
      </c>
      <c r="I15" s="33" t="s">
        <v>236</v>
      </c>
      <c r="J15" s="1" t="s">
        <v>207</v>
      </c>
      <c r="K15" s="3" t="e">
        <f>VLOOKUP([1]!Table1[[#This Row],[Organisation Code]],'[2]Responses to F50'!$L:$AY,16,FALSE)</f>
        <v>#REF!</v>
      </c>
      <c r="L15" s="3" t="e">
        <f>VLOOKUP([1]!Table1[[#This Row],[Organisation Code]],'[2]Responses to F50'!$L:$AY,17,FALSE)</f>
        <v>#REF!</v>
      </c>
      <c r="M15" s="3" t="e">
        <f>VLOOKUP([1]!Table1[[#This Row],[Organisation Code]],'[2]Responses to F50'!$L:$AY,18,FALSE)</f>
        <v>#REF!</v>
      </c>
      <c r="N15" s="3" t="s">
        <v>138</v>
      </c>
      <c r="O15" s="3" t="e">
        <f>VLOOKUP([1]!Table1[[#This Row],[Organisation Code]],'[2]Responses to F50'!$L:$AY,20,FALSE)</f>
        <v>#REF!</v>
      </c>
      <c r="P15" s="3"/>
      <c r="Q15" s="3"/>
      <c r="R15" s="3" t="e">
        <f>VLOOKUP([1]!Table1[[#This Row],[Organisation Code]],'[2]Responses to F50'!$L:$AY,23,FALSE)</f>
        <v>#REF!</v>
      </c>
      <c r="S15" s="3" t="e">
        <f>VLOOKUP([1]!Table1[[#This Row],[Organisation Code]],'[2]Responses to F50'!$L:$AY,24,FALSE)</f>
        <v>#REF!</v>
      </c>
      <c r="T15" s="15" t="s">
        <v>88</v>
      </c>
      <c r="U15" s="3" t="e">
        <f>VLOOKUP([1]!Table1[[#This Row],[Organisation Code]],'[2]Responses to F50'!$L:$AY,26,FALSE)</f>
        <v>#REF!</v>
      </c>
      <c r="V15" s="3" t="e">
        <f>VLOOKUP([1]!Table1[[#This Row],[Organisation Code]],'[2]Responses to F50'!$L:$AY,27,FALSE)</f>
        <v>#REF!</v>
      </c>
      <c r="W15" s="3" t="e">
        <f>VLOOKUP([1]!Table1[[#This Row],[Organisation Code]],'[2]Responses to F50'!$L:$AY,28,FALSE)</f>
        <v>#REF!</v>
      </c>
      <c r="X15" s="3" t="e">
        <f>VLOOKUP([1]!Table1[[#This Row],[Organisation Code]],'[2]Responses to F50'!$L:$AY,29,FALSE)</f>
        <v>#REF!</v>
      </c>
      <c r="Y15" s="3" t="e">
        <f>VLOOKUP([1]!Table1[[#This Row],[Organisation Code]],'[2]Responses to F50'!$L:$AY,30,FALSE)</f>
        <v>#REF!</v>
      </c>
      <c r="Z15" s="3" t="e">
        <f>VLOOKUP([1]!Table1[[#This Row],[Organisation Code]],'[2]Responses to F50'!$L:$AY,31,FALSE)</f>
        <v>#REF!</v>
      </c>
      <c r="AA15" s="3" t="e">
        <f>VLOOKUP([1]!Table1[[#This Row],[Organisation Code]],'[2]Responses to F50'!$L:$AY,32,FALSE)</f>
        <v>#REF!</v>
      </c>
      <c r="AB15" s="3" t="e">
        <f>VLOOKUP([1]!Table1[[#This Row],[Organisation Code]],'[2]Responses to F50'!$L:$AY,33,FALSE)</f>
        <v>#REF!</v>
      </c>
      <c r="AC15" s="3" t="e">
        <f>VLOOKUP([1]!Table1[[#This Row],[Organisation Code]],'[2]Responses to F50'!$L:$AY,34,FALSE)</f>
        <v>#REF!</v>
      </c>
      <c r="AD15" s="3" t="e">
        <f>VLOOKUP([1]!Table1[[#This Row],[Organisation Code]],'[2]Responses to F50'!$L:$AY,35,FALSE)</f>
        <v>#REF!</v>
      </c>
      <c r="AE15" s="5" t="s">
        <v>7</v>
      </c>
      <c r="AF15" s="3" t="e">
        <f>VLOOKUP([1]!Table1[[#This Row],[Organisation Code]],'[2]Responses to F50'!$L:$AY,36,FALSE)</f>
        <v>#REF!</v>
      </c>
      <c r="AG15" s="3" t="e">
        <f>VLOOKUP([1]!Table1[[#This Row],[Organisation Code]],'[2]Responses to F50'!$L:$AY,37,FALSE)</f>
        <v>#REF!</v>
      </c>
      <c r="AH15" s="3" t="e">
        <f>VLOOKUP([1]!Table1[[#This Row],[Organisation Code]],'[2]Responses to F50'!$L:$AY,38,FALSE)</f>
        <v>#REF!</v>
      </c>
      <c r="AI15" s="3" t="e">
        <f>VLOOKUP([1]!Table1[[#This Row],[Organisation Code]],'[2]Responses to F50'!$L:$AY,39,FALSE)</f>
        <v>#REF!</v>
      </c>
      <c r="AJ15" s="3" t="e">
        <f>VLOOKUP([1]!Table1[[#This Row],[Organisation Code]],'[2]Responses to F50'!$L:$AY,40,FALSE)</f>
        <v>#REF!</v>
      </c>
      <c r="AK15" s="6" t="s">
        <v>204</v>
      </c>
      <c r="AL15" s="3"/>
      <c r="AM15" s="3"/>
      <c r="AN15" s="3"/>
      <c r="AO15" s="16" t="s">
        <v>208</v>
      </c>
      <c r="AP15" s="8">
        <v>43704</v>
      </c>
      <c r="AQ15" s="8">
        <v>43663</v>
      </c>
      <c r="AR15" s="3"/>
      <c r="AS15" s="9">
        <f t="shared" si="4"/>
        <v>43690</v>
      </c>
      <c r="AT15" s="3"/>
      <c r="AU15" s="3"/>
      <c r="AV15" s="8">
        <f>AP15-7</f>
        <v>43697</v>
      </c>
      <c r="AW15" s="3"/>
      <c r="AX15" s="3"/>
      <c r="AY15" s="9">
        <f>AP15</f>
        <v>43704</v>
      </c>
      <c r="AZ15" s="3"/>
      <c r="BA15" s="8">
        <v>43738</v>
      </c>
      <c r="BB15" s="5" t="s">
        <v>202</v>
      </c>
      <c r="BC15" s="5" t="s">
        <v>203</v>
      </c>
      <c r="BD15" s="5" t="s">
        <v>204</v>
      </c>
      <c r="BE15" s="5" t="s">
        <v>10</v>
      </c>
      <c r="BF15" s="3" t="s">
        <v>11</v>
      </c>
      <c r="BG15" s="5" t="s">
        <v>71</v>
      </c>
      <c r="BH15" s="5" t="s">
        <v>13</v>
      </c>
      <c r="BI15" s="5" t="s">
        <v>13</v>
      </c>
      <c r="BJ15" s="10" t="s">
        <v>13</v>
      </c>
      <c r="BK15" s="5" t="s">
        <v>72</v>
      </c>
      <c r="BL15" s="5" t="s">
        <v>73</v>
      </c>
      <c r="BM15" s="5" t="s">
        <v>74</v>
      </c>
      <c r="BN15" s="5" t="s">
        <v>75</v>
      </c>
    </row>
    <row r="16" spans="1:163" ht="37.5" customHeight="1" x14ac:dyDescent="0.35">
      <c r="A16" s="387"/>
      <c r="B16" s="381"/>
      <c r="C16" s="37" t="s">
        <v>250</v>
      </c>
      <c r="D16" s="23" t="s">
        <v>134</v>
      </c>
      <c r="E16" s="23" t="s">
        <v>132</v>
      </c>
      <c r="F16" s="23">
        <v>779</v>
      </c>
      <c r="G16" s="23" t="s">
        <v>133</v>
      </c>
      <c r="H16" s="23" t="s">
        <v>135</v>
      </c>
      <c r="I16" s="33" t="s">
        <v>239</v>
      </c>
      <c r="J16" s="1" t="s">
        <v>137</v>
      </c>
      <c r="K16" s="3" t="e">
        <f>VLOOKUP([1]!Table1[[#This Row],[Organisation Code]],'[2]Responses to F50'!$L:$AY,16,FALSE)</f>
        <v>#REF!</v>
      </c>
      <c r="L16" s="3" t="e">
        <f>VLOOKUP([1]!Table1[[#This Row],[Organisation Code]],'[2]Responses to F50'!$L:$AY,17,FALSE)</f>
        <v>#REF!</v>
      </c>
      <c r="M16" s="3" t="e">
        <f>VLOOKUP([1]!Table1[[#This Row],[Organisation Code]],'[2]Responses to F50'!$L:$AY,18,FALSE)</f>
        <v>#REF!</v>
      </c>
      <c r="N16" s="3" t="s">
        <v>138</v>
      </c>
      <c r="O16" s="3" t="e">
        <f>VLOOKUP([1]!Table1[[#This Row],[Organisation Code]],'[2]Responses to F50'!$L:$AY,20,FALSE)</f>
        <v>#REF!</v>
      </c>
      <c r="P16" s="3"/>
      <c r="Q16" s="3"/>
      <c r="R16" s="3" t="e">
        <f>VLOOKUP([1]!Table1[[#This Row],[Organisation Code]],'[2]Responses to F50'!$L:$AY,23,FALSE)</f>
        <v>#REF!</v>
      </c>
      <c r="S16" s="3" t="e">
        <f>VLOOKUP([1]!Table1[[#This Row],[Organisation Code]],'[2]Responses to F50'!$L:$AY,24,FALSE)</f>
        <v>#REF!</v>
      </c>
      <c r="T16" s="20" t="e">
        <f>VLOOKUP([1]!Table1[[#This Row],[Organisation Code]],'[2]Responses to F50'!$L:$AY,25,FALSE)</f>
        <v>#REF!</v>
      </c>
      <c r="U16" s="3" t="e">
        <f>VLOOKUP([1]!Table1[[#This Row],[Organisation Code]],'[2]Responses to F50'!$L:$AY,26,FALSE)</f>
        <v>#REF!</v>
      </c>
      <c r="V16" s="3" t="e">
        <f>VLOOKUP([1]!Table1[[#This Row],[Organisation Code]],'[2]Responses to F50'!$L:$AY,27,FALSE)</f>
        <v>#REF!</v>
      </c>
      <c r="W16" s="3" t="e">
        <f>VLOOKUP([1]!Table1[[#This Row],[Organisation Code]],'[2]Responses to F50'!$L:$AY,28,FALSE)</f>
        <v>#REF!</v>
      </c>
      <c r="X16" s="3" t="e">
        <f>VLOOKUP([1]!Table1[[#This Row],[Organisation Code]],'[2]Responses to F50'!$L:$AY,29,FALSE)</f>
        <v>#REF!</v>
      </c>
      <c r="Y16" s="3" t="e">
        <f>VLOOKUP([1]!Table1[[#This Row],[Organisation Code]],'[2]Responses to F50'!$L:$AY,30,FALSE)</f>
        <v>#REF!</v>
      </c>
      <c r="Z16" s="3" t="e">
        <f>VLOOKUP([1]!Table1[[#This Row],[Organisation Code]],'[2]Responses to F50'!$L:$AY,31,FALSE)</f>
        <v>#REF!</v>
      </c>
      <c r="AA16" s="3" t="e">
        <f>VLOOKUP([1]!Table1[[#This Row],[Organisation Code]],'[2]Responses to F50'!$L:$AY,32,FALSE)</f>
        <v>#REF!</v>
      </c>
      <c r="AB16" s="3" t="e">
        <f>VLOOKUP([1]!Table1[[#This Row],[Organisation Code]],'[2]Responses to F50'!$L:$AY,33,FALSE)</f>
        <v>#REF!</v>
      </c>
      <c r="AC16" s="3" t="e">
        <f>VLOOKUP([1]!Table1[[#This Row],[Organisation Code]],'[2]Responses to F50'!$L:$AY,34,FALSE)</f>
        <v>#REF!</v>
      </c>
      <c r="AD16" s="3" t="e">
        <f>VLOOKUP([1]!Table1[[#This Row],[Organisation Code]],'[2]Responses to F50'!$L:$AY,35,FALSE)</f>
        <v>#REF!</v>
      </c>
      <c r="AE16" s="5" t="s">
        <v>7</v>
      </c>
      <c r="AF16" s="3" t="e">
        <f>VLOOKUP([1]!Table1[[#This Row],[Organisation Code]],'[2]Responses to F50'!$L:$AY,36,FALSE)</f>
        <v>#REF!</v>
      </c>
      <c r="AG16" s="3" t="e">
        <f>VLOOKUP([1]!Table1[[#This Row],[Organisation Code]],'[2]Responses to F50'!$L:$AY,37,FALSE)</f>
        <v>#REF!</v>
      </c>
      <c r="AH16" s="3" t="e">
        <f>VLOOKUP([1]!Table1[[#This Row],[Organisation Code]],'[2]Responses to F50'!$L:$AY,38,FALSE)</f>
        <v>#REF!</v>
      </c>
      <c r="AI16" s="3" t="e">
        <f>VLOOKUP([1]!Table1[[#This Row],[Organisation Code]],'[2]Responses to F50'!$L:$AY,39,FALSE)</f>
        <v>#REF!</v>
      </c>
      <c r="AJ16" s="3" t="e">
        <f>VLOOKUP([1]!Table1[[#This Row],[Organisation Code]],'[2]Responses to F50'!$L:$AY,40,FALSE)</f>
        <v>#REF!</v>
      </c>
      <c r="AK16" s="6" t="s">
        <v>139</v>
      </c>
      <c r="AL16" s="3"/>
      <c r="AM16" s="3"/>
      <c r="AN16" s="3"/>
      <c r="AO16" s="16" t="s">
        <v>140</v>
      </c>
      <c r="AP16" s="8">
        <v>43724</v>
      </c>
      <c r="AQ16" s="8">
        <v>43663</v>
      </c>
      <c r="AR16" s="3"/>
      <c r="AS16" s="9">
        <f t="shared" si="4"/>
        <v>43710</v>
      </c>
      <c r="AT16" s="3"/>
      <c r="AU16" s="3"/>
      <c r="AV16" s="3"/>
      <c r="AW16" s="8">
        <f>AP16-7</f>
        <v>43717</v>
      </c>
      <c r="AX16" s="3"/>
      <c r="AY16" s="3"/>
      <c r="AZ16" s="9">
        <f>AP16</f>
        <v>43724</v>
      </c>
      <c r="BA16" s="8">
        <v>43738</v>
      </c>
      <c r="BB16" s="3" t="s">
        <v>132</v>
      </c>
      <c r="BC16" s="3">
        <v>779</v>
      </c>
      <c r="BD16" s="3" t="s">
        <v>133</v>
      </c>
      <c r="BE16" s="3" t="s">
        <v>10</v>
      </c>
      <c r="BF16" s="3" t="s">
        <v>11</v>
      </c>
      <c r="BG16" s="5" t="s">
        <v>71</v>
      </c>
      <c r="BH16" s="5" t="s">
        <v>13</v>
      </c>
      <c r="BI16" s="5" t="s">
        <v>14</v>
      </c>
      <c r="BJ16" s="19" t="s">
        <v>141</v>
      </c>
      <c r="BK16" s="5" t="s">
        <v>72</v>
      </c>
      <c r="BL16" s="5" t="s">
        <v>73</v>
      </c>
      <c r="BM16" s="5" t="s">
        <v>142</v>
      </c>
      <c r="BN16" s="5" t="s">
        <v>75</v>
      </c>
    </row>
    <row r="17" spans="1:66" ht="27.75" customHeight="1" x14ac:dyDescent="0.35">
      <c r="A17" s="387"/>
      <c r="B17" s="381"/>
      <c r="C17" s="37" t="s">
        <v>250</v>
      </c>
      <c r="D17" s="23" t="s">
        <v>96</v>
      </c>
      <c r="E17" s="23" t="s">
        <v>94</v>
      </c>
      <c r="F17" s="23">
        <v>1103</v>
      </c>
      <c r="G17" s="23" t="s">
        <v>95</v>
      </c>
      <c r="H17" s="23" t="s">
        <v>97</v>
      </c>
      <c r="I17" s="33" t="s">
        <v>237</v>
      </c>
      <c r="J17" s="1" t="s">
        <v>99</v>
      </c>
      <c r="K17" s="3" t="e">
        <f>VLOOKUP([1]!Table1[[#This Row],[Organisation Code]],'[2]Responses to F50'!$L:$AY,16,FALSE)</f>
        <v>#REF!</v>
      </c>
      <c r="L17" s="3" t="e">
        <f>VLOOKUP([1]!Table1[[#This Row],[Organisation Code]],'[2]Responses to F50'!$L:$AY,17,FALSE)</f>
        <v>#REF!</v>
      </c>
      <c r="M17" s="3" t="e">
        <f>VLOOKUP([1]!Table1[[#This Row],[Organisation Code]],'[2]Responses to F50'!$L:$AY,18,FALSE)</f>
        <v>#REF!</v>
      </c>
      <c r="N17" s="3" t="s">
        <v>100</v>
      </c>
      <c r="O17" s="3" t="e">
        <f>VLOOKUP([1]!Table1[[#This Row],[Organisation Code]],'[2]Responses to F50'!$L:$AY,20,FALSE)</f>
        <v>#REF!</v>
      </c>
      <c r="P17" s="3"/>
      <c r="Q17" s="3"/>
      <c r="R17" s="3" t="e">
        <f>VLOOKUP([1]!Table1[[#This Row],[Organisation Code]],'[2]Responses to F50'!$L:$AY,23,FALSE)</f>
        <v>#REF!</v>
      </c>
      <c r="S17" s="3" t="e">
        <f>VLOOKUP([1]!Table1[[#This Row],[Organisation Code]],'[2]Responses to F50'!$L:$AY,24,FALSE)</f>
        <v>#REF!</v>
      </c>
      <c r="T17" s="20" t="e">
        <f>VLOOKUP([1]!Table1[[#This Row],[Organisation Code]],'[2]Responses to F50'!$L:$AY,25,FALSE)</f>
        <v>#REF!</v>
      </c>
      <c r="U17" s="3" t="e">
        <f>VLOOKUP([1]!Table1[[#This Row],[Organisation Code]],'[2]Responses to F50'!$L:$AY,26,FALSE)</f>
        <v>#REF!</v>
      </c>
      <c r="V17" s="3" t="e">
        <f>VLOOKUP([1]!Table1[[#This Row],[Organisation Code]],'[2]Responses to F50'!$L:$AY,27,FALSE)</f>
        <v>#REF!</v>
      </c>
      <c r="W17" s="3" t="e">
        <f>VLOOKUP([1]!Table1[[#This Row],[Organisation Code]],'[2]Responses to F50'!$L:$AY,28,FALSE)</f>
        <v>#REF!</v>
      </c>
      <c r="X17" s="3" t="e">
        <f>VLOOKUP([1]!Table1[[#This Row],[Organisation Code]],'[2]Responses to F50'!$L:$AY,29,FALSE)</f>
        <v>#REF!</v>
      </c>
      <c r="Y17" s="3" t="e">
        <f>VLOOKUP([1]!Table1[[#This Row],[Organisation Code]],'[2]Responses to F50'!$L:$AY,30,FALSE)</f>
        <v>#REF!</v>
      </c>
      <c r="Z17" s="3" t="e">
        <f>VLOOKUP([1]!Table1[[#This Row],[Organisation Code]],'[2]Responses to F50'!$L:$AY,31,FALSE)</f>
        <v>#REF!</v>
      </c>
      <c r="AA17" s="3" t="e">
        <f>VLOOKUP([1]!Table1[[#This Row],[Organisation Code]],'[2]Responses to F50'!$L:$AY,32,FALSE)</f>
        <v>#REF!</v>
      </c>
      <c r="AB17" s="3" t="e">
        <f>VLOOKUP([1]!Table1[[#This Row],[Organisation Code]],'[2]Responses to F50'!$L:$AY,33,FALSE)</f>
        <v>#REF!</v>
      </c>
      <c r="AC17" s="3" t="e">
        <f>VLOOKUP([1]!Table1[[#This Row],[Organisation Code]],'[2]Responses to F50'!$L:$AY,34,FALSE)</f>
        <v>#REF!</v>
      </c>
      <c r="AD17" s="3" t="e">
        <f>VLOOKUP([1]!Table1[[#This Row],[Organisation Code]],'[2]Responses to F50'!$L:$AY,35,FALSE)</f>
        <v>#REF!</v>
      </c>
      <c r="AE17" s="5" t="s">
        <v>7</v>
      </c>
      <c r="AF17" s="3" t="e">
        <f>VLOOKUP([1]!Table1[[#This Row],[Organisation Code]],'[2]Responses to F50'!$L:$AY,36,FALSE)</f>
        <v>#REF!</v>
      </c>
      <c r="AG17" s="3" t="e">
        <f>VLOOKUP([1]!Table1[[#This Row],[Organisation Code]],'[2]Responses to F50'!$L:$AY,37,FALSE)</f>
        <v>#REF!</v>
      </c>
      <c r="AH17" s="3" t="e">
        <f>VLOOKUP([1]!Table1[[#This Row],[Organisation Code]],'[2]Responses to F50'!$L:$AY,38,FALSE)</f>
        <v>#REF!</v>
      </c>
      <c r="AI17" s="3" t="e">
        <f>VLOOKUP([1]!Table1[[#This Row],[Organisation Code]],'[2]Responses to F50'!$L:$AY,39,FALSE)</f>
        <v>#REF!</v>
      </c>
      <c r="AJ17" s="3" t="e">
        <f>VLOOKUP([1]!Table1[[#This Row],[Organisation Code]],'[2]Responses to F50'!$L:$AY,40,FALSE)</f>
        <v>#REF!</v>
      </c>
      <c r="AK17" s="6" t="s">
        <v>101</v>
      </c>
      <c r="AL17" s="3"/>
      <c r="AM17" s="3"/>
      <c r="AN17" s="3"/>
      <c r="AO17" s="16" t="s">
        <v>102</v>
      </c>
      <c r="AP17" s="8">
        <v>43710</v>
      </c>
      <c r="AQ17" s="8">
        <v>43663</v>
      </c>
      <c r="AR17" s="3"/>
      <c r="AS17" s="9">
        <f t="shared" si="4"/>
        <v>43696</v>
      </c>
      <c r="AT17" s="3"/>
      <c r="AU17" s="3"/>
      <c r="AV17" s="8">
        <f t="shared" ref="AV17:AV25" si="5">AP17-7</f>
        <v>43703</v>
      </c>
      <c r="AW17" s="3"/>
      <c r="AX17" s="3"/>
      <c r="AY17" s="3"/>
      <c r="AZ17" s="9">
        <f>AP17</f>
        <v>43710</v>
      </c>
      <c r="BA17" s="8">
        <v>43738</v>
      </c>
      <c r="BB17" s="3" t="s">
        <v>94</v>
      </c>
      <c r="BC17" s="3">
        <v>1103</v>
      </c>
      <c r="BD17" s="3" t="s">
        <v>95</v>
      </c>
      <c r="BE17" s="3" t="s">
        <v>10</v>
      </c>
      <c r="BF17" s="3" t="s">
        <v>11</v>
      </c>
      <c r="BG17" s="5" t="s">
        <v>71</v>
      </c>
      <c r="BH17" s="5" t="s">
        <v>13</v>
      </c>
      <c r="BI17" s="5" t="s">
        <v>103</v>
      </c>
      <c r="BJ17" s="21" t="s">
        <v>35</v>
      </c>
      <c r="BK17" s="5" t="s">
        <v>72</v>
      </c>
      <c r="BL17" s="5" t="s">
        <v>73</v>
      </c>
      <c r="BM17" s="5" t="s">
        <v>91</v>
      </c>
      <c r="BN17" s="5" t="s">
        <v>75</v>
      </c>
    </row>
    <row r="18" spans="1:66" ht="27.75" customHeight="1" x14ac:dyDescent="0.35">
      <c r="A18" s="387"/>
      <c r="B18" s="381"/>
      <c r="C18" s="37" t="s">
        <v>250</v>
      </c>
      <c r="D18" s="23" t="s">
        <v>106</v>
      </c>
      <c r="E18" s="40" t="s">
        <v>104</v>
      </c>
      <c r="F18" s="40" t="s">
        <v>105</v>
      </c>
      <c r="G18" s="23" t="s">
        <v>95</v>
      </c>
      <c r="H18" s="40" t="s">
        <v>107</v>
      </c>
      <c r="I18" s="33" t="s">
        <v>238</v>
      </c>
      <c r="J18" s="1" t="s">
        <v>109</v>
      </c>
      <c r="K18" s="3" t="e">
        <f>VLOOKUP([1]!Table1[[#This Row],[Organisation Code]],'[2]Responses to F50'!$L:$AY,16,FALSE)</f>
        <v>#REF!</v>
      </c>
      <c r="L18" s="3" t="e">
        <f>VLOOKUP([1]!Table1[[#This Row],[Organisation Code]],'[2]Responses to F50'!$L:$AY,17,FALSE)</f>
        <v>#REF!</v>
      </c>
      <c r="M18" s="3" t="e">
        <f>VLOOKUP([1]!Table1[[#This Row],[Organisation Code]],'[2]Responses to F50'!$L:$AY,18,FALSE)</f>
        <v>#REF!</v>
      </c>
      <c r="N18" s="3" t="s">
        <v>100</v>
      </c>
      <c r="O18" s="3" t="e">
        <f>VLOOKUP([1]!Table1[[#This Row],[Organisation Code]],'[2]Responses to F50'!$L:$AY,20,FALSE)</f>
        <v>#REF!</v>
      </c>
      <c r="P18" s="3"/>
      <c r="Q18" s="3"/>
      <c r="R18" s="3" t="e">
        <f>VLOOKUP([1]!Table1[[#This Row],[Organisation Code]],'[2]Responses to F50'!$L:$AY,23,FALSE)</f>
        <v>#REF!</v>
      </c>
      <c r="S18" s="3" t="e">
        <f>VLOOKUP([1]!Table1[[#This Row],[Organisation Code]],'[2]Responses to F50'!$L:$AY,24,FALSE)</f>
        <v>#REF!</v>
      </c>
      <c r="T18" s="20" t="e">
        <f>VLOOKUP([1]!Table1[[#This Row],[Organisation Code]],'[2]Responses to F50'!$L:$AY,25,FALSE)</f>
        <v>#REF!</v>
      </c>
      <c r="U18" s="3" t="e">
        <f>VLOOKUP([1]!Table1[[#This Row],[Organisation Code]],'[2]Responses to F50'!$L:$AY,26,FALSE)</f>
        <v>#REF!</v>
      </c>
      <c r="V18" s="3" t="e">
        <f>VLOOKUP([1]!Table1[[#This Row],[Organisation Code]],'[2]Responses to F50'!$L:$AY,27,FALSE)</f>
        <v>#REF!</v>
      </c>
      <c r="W18" s="3" t="e">
        <f>VLOOKUP([1]!Table1[[#This Row],[Organisation Code]],'[2]Responses to F50'!$L:$AY,28,FALSE)</f>
        <v>#REF!</v>
      </c>
      <c r="X18" s="3" t="e">
        <f>VLOOKUP([1]!Table1[[#This Row],[Organisation Code]],'[2]Responses to F50'!$L:$AY,29,FALSE)</f>
        <v>#REF!</v>
      </c>
      <c r="Y18" s="3" t="e">
        <f>VLOOKUP([1]!Table1[[#This Row],[Organisation Code]],'[2]Responses to F50'!$L:$AY,30,FALSE)</f>
        <v>#REF!</v>
      </c>
      <c r="Z18" s="3" t="e">
        <f>VLOOKUP([1]!Table1[[#This Row],[Organisation Code]],'[2]Responses to F50'!$L:$AY,31,FALSE)</f>
        <v>#REF!</v>
      </c>
      <c r="AA18" s="3" t="e">
        <f>VLOOKUP([1]!Table1[[#This Row],[Organisation Code]],'[2]Responses to F50'!$L:$AY,32,FALSE)</f>
        <v>#REF!</v>
      </c>
      <c r="AB18" s="3" t="e">
        <f>VLOOKUP([1]!Table1[[#This Row],[Organisation Code]],'[2]Responses to F50'!$L:$AY,33,FALSE)</f>
        <v>#REF!</v>
      </c>
      <c r="AC18" s="3" t="e">
        <f>VLOOKUP([1]!Table1[[#This Row],[Organisation Code]],'[2]Responses to F50'!$L:$AY,34,FALSE)</f>
        <v>#REF!</v>
      </c>
      <c r="AD18" s="3" t="e">
        <f>VLOOKUP([1]!Table1[[#This Row],[Organisation Code]],'[2]Responses to F50'!$L:$AY,35,FALSE)</f>
        <v>#REF!</v>
      </c>
      <c r="AE18" s="5" t="s">
        <v>7</v>
      </c>
      <c r="AF18" s="3" t="e">
        <f>VLOOKUP([1]!Table1[[#This Row],[Organisation Code]],'[2]Responses to F50'!$L:$AY,36,FALSE)</f>
        <v>#REF!</v>
      </c>
      <c r="AG18" s="3" t="e">
        <f>VLOOKUP([1]!Table1[[#This Row],[Organisation Code]],'[2]Responses to F50'!$L:$AY,37,FALSE)</f>
        <v>#REF!</v>
      </c>
      <c r="AH18" s="3" t="e">
        <f>VLOOKUP([1]!Table1[[#This Row],[Organisation Code]],'[2]Responses to F50'!$L:$AY,38,FALSE)</f>
        <v>#REF!</v>
      </c>
      <c r="AI18" s="3" t="e">
        <f>VLOOKUP([1]!Table1[[#This Row],[Organisation Code]],'[2]Responses to F50'!$L:$AY,39,FALSE)</f>
        <v>#REF!</v>
      </c>
      <c r="AJ18" s="3" t="e">
        <f>VLOOKUP([1]!Table1[[#This Row],[Organisation Code]],'[2]Responses to F50'!$L:$AY,40,FALSE)</f>
        <v>#REF!</v>
      </c>
      <c r="AK18" s="6" t="s">
        <v>101</v>
      </c>
      <c r="AL18" s="3"/>
      <c r="AM18" s="3"/>
      <c r="AN18" s="3"/>
      <c r="AO18" s="16" t="s">
        <v>102</v>
      </c>
      <c r="AP18" s="8">
        <v>43710</v>
      </c>
      <c r="AQ18" s="8">
        <v>43663</v>
      </c>
      <c r="AR18" s="3"/>
      <c r="AS18" s="9">
        <f t="shared" si="4"/>
        <v>43696</v>
      </c>
      <c r="AT18" s="3"/>
      <c r="AU18" s="3"/>
      <c r="AV18" s="8">
        <f t="shared" si="5"/>
        <v>43703</v>
      </c>
      <c r="AW18" s="3"/>
      <c r="AX18" s="3"/>
      <c r="AY18" s="3"/>
      <c r="AZ18" s="9">
        <f>AP18</f>
        <v>43710</v>
      </c>
      <c r="BA18" s="8">
        <v>43738</v>
      </c>
      <c r="BB18" s="3" t="s">
        <v>110</v>
      </c>
      <c r="BC18" s="3">
        <v>100</v>
      </c>
      <c r="BD18" s="3" t="s">
        <v>95</v>
      </c>
      <c r="BE18" s="3" t="s">
        <v>10</v>
      </c>
      <c r="BF18" s="3" t="s">
        <v>11</v>
      </c>
      <c r="BG18" s="5" t="s">
        <v>71</v>
      </c>
      <c r="BH18" s="5" t="s">
        <v>13</v>
      </c>
      <c r="BI18" s="5" t="s">
        <v>103</v>
      </c>
      <c r="BJ18" s="10" t="s">
        <v>103</v>
      </c>
      <c r="BK18" s="5" t="s">
        <v>72</v>
      </c>
      <c r="BL18" s="5" t="s">
        <v>73</v>
      </c>
      <c r="BM18" s="5" t="s">
        <v>91</v>
      </c>
      <c r="BN18" s="5" t="s">
        <v>75</v>
      </c>
    </row>
    <row r="19" spans="1:66" ht="31.5" customHeight="1" x14ac:dyDescent="0.35">
      <c r="A19" s="387"/>
      <c r="B19" s="381"/>
      <c r="C19" s="37" t="s">
        <v>251</v>
      </c>
      <c r="D19" s="23" t="s">
        <v>65</v>
      </c>
      <c r="E19" s="23" t="s">
        <v>63</v>
      </c>
      <c r="F19" s="23">
        <v>8160</v>
      </c>
      <c r="G19" s="23" t="s">
        <v>64</v>
      </c>
      <c r="H19" s="23" t="s">
        <v>66</v>
      </c>
      <c r="I19" s="33" t="s">
        <v>235</v>
      </c>
      <c r="J19" s="1" t="s">
        <v>68</v>
      </c>
      <c r="K19" s="3" t="e">
        <f>VLOOKUP([1]!Table1[[#This Row],[Organisation Code]],'[2]Responses to F50'!$L:$AY,16,FALSE)</f>
        <v>#REF!</v>
      </c>
      <c r="L19" s="3" t="e">
        <f>VLOOKUP([1]!Table1[[#This Row],[Organisation Code]],'[2]Responses to F50'!$L:$AY,17,FALSE)</f>
        <v>#REF!</v>
      </c>
      <c r="M19" s="3" t="e">
        <f>VLOOKUP([1]!Table1[[#This Row],[Organisation Code]],'[2]Responses to F50'!$L:$AY,18,FALSE)</f>
        <v>#REF!</v>
      </c>
      <c r="N19" s="3" t="s">
        <v>69</v>
      </c>
      <c r="O19" s="3" t="e">
        <f>VLOOKUP([1]!Table1[[#This Row],[Organisation Code]],'[2]Responses to F50'!$L:$AY,20,FALSE)</f>
        <v>#REF!</v>
      </c>
      <c r="P19" s="3"/>
      <c r="Q19" s="3"/>
      <c r="R19" s="3" t="e">
        <f>VLOOKUP([1]!Table1[[#This Row],[Organisation Code]],'[2]Responses to F50'!$L:$AY,23,FALSE)</f>
        <v>#REF!</v>
      </c>
      <c r="S19" s="3" t="e">
        <f>VLOOKUP([1]!Table1[[#This Row],[Organisation Code]],'[2]Responses to F50'!$L:$AY,24,FALSE)</f>
        <v>#REF!</v>
      </c>
      <c r="T19" s="20" t="e">
        <f>VLOOKUP([1]!Table1[[#This Row],[Organisation Code]],'[2]Responses to F50'!$L:$AY,25,FALSE)</f>
        <v>#REF!</v>
      </c>
      <c r="U19" s="3" t="e">
        <f>VLOOKUP([1]!Table1[[#This Row],[Organisation Code]],'[2]Responses to F50'!$L:$AY,26,FALSE)</f>
        <v>#REF!</v>
      </c>
      <c r="V19" s="3" t="e">
        <f>VLOOKUP([1]!Table1[[#This Row],[Organisation Code]],'[2]Responses to F50'!$L:$AY,27,FALSE)</f>
        <v>#REF!</v>
      </c>
      <c r="W19" s="3" t="e">
        <f>VLOOKUP([1]!Table1[[#This Row],[Organisation Code]],'[2]Responses to F50'!$L:$AY,28,FALSE)</f>
        <v>#REF!</v>
      </c>
      <c r="X19" s="3" t="e">
        <f>VLOOKUP([1]!Table1[[#This Row],[Organisation Code]],'[2]Responses to F50'!$L:$AY,29,FALSE)</f>
        <v>#REF!</v>
      </c>
      <c r="Y19" s="3" t="e">
        <f>VLOOKUP([1]!Table1[[#This Row],[Organisation Code]],'[2]Responses to F50'!$L:$AY,30,FALSE)</f>
        <v>#REF!</v>
      </c>
      <c r="Z19" s="3" t="e">
        <f>VLOOKUP([1]!Table1[[#This Row],[Organisation Code]],'[2]Responses to F50'!$L:$AY,31,FALSE)</f>
        <v>#REF!</v>
      </c>
      <c r="AA19" s="3" t="e">
        <f>VLOOKUP([1]!Table1[[#This Row],[Organisation Code]],'[2]Responses to F50'!$L:$AY,32,FALSE)</f>
        <v>#REF!</v>
      </c>
      <c r="AB19" s="3" t="e">
        <f>VLOOKUP([1]!Table1[[#This Row],[Organisation Code]],'[2]Responses to F50'!$L:$AY,33,FALSE)</f>
        <v>#REF!</v>
      </c>
      <c r="AC19" s="3" t="e">
        <f>VLOOKUP([1]!Table1[[#This Row],[Organisation Code]],'[2]Responses to F50'!$L:$AY,34,FALSE)</f>
        <v>#REF!</v>
      </c>
      <c r="AD19" s="3" t="e">
        <f>VLOOKUP([1]!Table1[[#This Row],[Organisation Code]],'[2]Responses to F50'!$L:$AY,35,FALSE)</f>
        <v>#REF!</v>
      </c>
      <c r="AE19" s="5" t="s">
        <v>7</v>
      </c>
      <c r="AF19" s="3" t="e">
        <f>VLOOKUP([1]!Table1[[#This Row],[Organisation Code]],'[2]Responses to F50'!$L:$AY,36,FALSE)</f>
        <v>#REF!</v>
      </c>
      <c r="AG19" s="3" t="e">
        <f>VLOOKUP([1]!Table1[[#This Row],[Organisation Code]],'[2]Responses to F50'!$L:$AY,37,FALSE)</f>
        <v>#REF!</v>
      </c>
      <c r="AH19" s="3" t="e">
        <f>VLOOKUP([1]!Table1[[#This Row],[Organisation Code]],'[2]Responses to F50'!$L:$AY,38,FALSE)</f>
        <v>#REF!</v>
      </c>
      <c r="AI19" s="3" t="e">
        <f>VLOOKUP([1]!Table1[[#This Row],[Organisation Code]],'[2]Responses to F50'!$L:$AY,39,FALSE)</f>
        <v>#REF!</v>
      </c>
      <c r="AJ19" s="3" t="e">
        <f>VLOOKUP([1]!Table1[[#This Row],[Organisation Code]],'[2]Responses to F50'!$L:$AY,40,FALSE)</f>
        <v>#REF!</v>
      </c>
      <c r="AK19" s="6" t="s">
        <v>70</v>
      </c>
      <c r="AL19" s="3"/>
      <c r="AM19" s="3"/>
      <c r="AN19" s="3"/>
      <c r="AO19" s="7" t="s">
        <v>52</v>
      </c>
      <c r="AP19" s="8">
        <v>43710</v>
      </c>
      <c r="AQ19" s="8">
        <v>43663</v>
      </c>
      <c r="AR19" s="3"/>
      <c r="AS19" s="9">
        <f t="shared" si="4"/>
        <v>43696</v>
      </c>
      <c r="AT19" s="3"/>
      <c r="AU19" s="3"/>
      <c r="AV19" s="8">
        <f t="shared" si="5"/>
        <v>43703</v>
      </c>
      <c r="AW19" s="3"/>
      <c r="AX19" s="3"/>
      <c r="AY19" s="3"/>
      <c r="AZ19" s="9">
        <f>AP19</f>
        <v>43710</v>
      </c>
      <c r="BA19" s="8">
        <v>43738</v>
      </c>
      <c r="BB19" s="3" t="s">
        <v>63</v>
      </c>
      <c r="BC19" s="3">
        <v>8160</v>
      </c>
      <c r="BD19" s="3" t="s">
        <v>64</v>
      </c>
      <c r="BE19" s="3" t="s">
        <v>10</v>
      </c>
      <c r="BF19" s="3" t="s">
        <v>33</v>
      </c>
      <c r="BG19" s="5" t="s">
        <v>71</v>
      </c>
      <c r="BH19" s="5" t="s">
        <v>13</v>
      </c>
      <c r="BI19" s="5" t="s">
        <v>13</v>
      </c>
      <c r="BJ19" s="10" t="s">
        <v>13</v>
      </c>
      <c r="BK19" s="5" t="s">
        <v>72</v>
      </c>
      <c r="BL19" s="5" t="s">
        <v>73</v>
      </c>
      <c r="BM19" s="5" t="s">
        <v>74</v>
      </c>
      <c r="BN19" s="5" t="s">
        <v>75</v>
      </c>
    </row>
    <row r="20" spans="1:66" ht="21" customHeight="1" x14ac:dyDescent="0.35">
      <c r="A20" s="387"/>
      <c r="B20" s="381"/>
      <c r="C20" s="37" t="s">
        <v>249</v>
      </c>
      <c r="D20" s="23" t="s">
        <v>211</v>
      </c>
      <c r="E20" s="23" t="s">
        <v>209</v>
      </c>
      <c r="F20" s="23">
        <v>13</v>
      </c>
      <c r="G20" s="23" t="s">
        <v>210</v>
      </c>
      <c r="H20" s="23" t="s">
        <v>212</v>
      </c>
      <c r="I20" s="33" t="s">
        <v>233</v>
      </c>
      <c r="J20" s="23" t="s">
        <v>213</v>
      </c>
      <c r="K20" s="24" t="e">
        <f>VLOOKUP([1]!Table1[[#This Row],[Organisation Code]],'[2]Responses to F50'!$L:$AY,16,FALSE)</f>
        <v>#REF!</v>
      </c>
      <c r="L20" s="24" t="e">
        <f>VLOOKUP([1]!Table1[[#This Row],[Organisation Code]],'[2]Responses to F50'!$L:$AY,17,FALSE)</f>
        <v>#REF!</v>
      </c>
      <c r="M20" s="24" t="e">
        <f>VLOOKUP([1]!Table1[[#This Row],[Organisation Code]],'[2]Responses to F50'!$L:$AY,18,FALSE)</f>
        <v>#REF!</v>
      </c>
      <c r="N20" s="24" t="s">
        <v>119</v>
      </c>
      <c r="O20" s="25" t="s">
        <v>87</v>
      </c>
      <c r="P20" s="25"/>
      <c r="Q20" s="25"/>
      <c r="R20" s="24" t="e">
        <f>VLOOKUP([1]!Table1[[#This Row],[Organisation Code]],'[2]Responses to F50'!$L:$AY,23,FALSE)</f>
        <v>#REF!</v>
      </c>
      <c r="S20" s="24" t="e">
        <f>VLOOKUP([1]!Table1[[#This Row],[Organisation Code]],'[2]Responses to F50'!$L:$AY,24,FALSE)</f>
        <v>#REF!</v>
      </c>
      <c r="T20" s="15" t="s">
        <v>181</v>
      </c>
      <c r="U20" s="24" t="e">
        <f>VLOOKUP([1]!Table1[[#This Row],[Organisation Code]],'[2]Responses to F50'!$L:$AY,26,FALSE)</f>
        <v>#REF!</v>
      </c>
      <c r="V20" s="24" t="e">
        <f>VLOOKUP([1]!Table1[[#This Row],[Organisation Code]],'[2]Responses to F50'!$L:$AY,27,FALSE)</f>
        <v>#REF!</v>
      </c>
      <c r="W20" s="24" t="e">
        <f>VLOOKUP([1]!Table1[[#This Row],[Organisation Code]],'[2]Responses to F50'!$L:$AY,28,FALSE)</f>
        <v>#REF!</v>
      </c>
      <c r="X20" s="24" t="e">
        <f>VLOOKUP([1]!Table1[[#This Row],[Organisation Code]],'[2]Responses to F50'!$L:$AY,29,FALSE)</f>
        <v>#REF!</v>
      </c>
      <c r="Y20" s="24" t="e">
        <f>VLOOKUP([1]!Table1[[#This Row],[Organisation Code]],'[2]Responses to F50'!$L:$AY,30,FALSE)</f>
        <v>#REF!</v>
      </c>
      <c r="Z20" s="24" t="e">
        <f>VLOOKUP([1]!Table1[[#This Row],[Organisation Code]],'[2]Responses to F50'!$L:$AY,31,FALSE)</f>
        <v>#REF!</v>
      </c>
      <c r="AA20" s="24" t="e">
        <f>VLOOKUP([1]!Table1[[#This Row],[Organisation Code]],'[2]Responses to F50'!$L:$AY,32,FALSE)</f>
        <v>#REF!</v>
      </c>
      <c r="AB20" s="24" t="e">
        <f>VLOOKUP([1]!Table1[[#This Row],[Organisation Code]],'[2]Responses to F50'!$L:$AY,33,FALSE)</f>
        <v>#REF!</v>
      </c>
      <c r="AC20" s="24" t="e">
        <f>VLOOKUP([1]!Table1[[#This Row],[Organisation Code]],'[2]Responses to F50'!$L:$AY,34,FALSE)</f>
        <v>#REF!</v>
      </c>
      <c r="AD20" s="24" t="e">
        <f>VLOOKUP([1]!Table1[[#This Row],[Organisation Code]],'[2]Responses to F50'!$L:$AY,35,FALSE)</f>
        <v>#REF!</v>
      </c>
      <c r="AE20" s="25" t="s">
        <v>50</v>
      </c>
      <c r="AF20" s="24" t="e">
        <f>VLOOKUP([1]!Table1[[#This Row],[Organisation Code]],'[2]Responses to F50'!$L:$AY,36,FALSE)</f>
        <v>#REF!</v>
      </c>
      <c r="AG20" s="24" t="e">
        <f>VLOOKUP([1]!Table1[[#This Row],[Organisation Code]],'[2]Responses to F50'!$L:$AY,37,FALSE)</f>
        <v>#REF!</v>
      </c>
      <c r="AH20" s="24" t="e">
        <f>VLOOKUP([1]!Table1[[#This Row],[Organisation Code]],'[2]Responses to F50'!$L:$AY,38,FALSE)</f>
        <v>#REF!</v>
      </c>
      <c r="AI20" s="24" t="e">
        <f>VLOOKUP([1]!Table1[[#This Row],[Organisation Code]],'[2]Responses to F50'!$L:$AY,39,FALSE)</f>
        <v>#REF!</v>
      </c>
      <c r="AJ20" s="24" t="e">
        <f>VLOOKUP([1]!Table1[[#This Row],[Organisation Code]],'[2]Responses to F50'!$L:$AY,40,FALSE)</f>
        <v>#REF!</v>
      </c>
      <c r="AK20" s="26" t="s">
        <v>214</v>
      </c>
      <c r="AL20" s="24"/>
      <c r="AM20" s="24"/>
      <c r="AN20" s="24"/>
      <c r="AO20" s="27" t="s">
        <v>215</v>
      </c>
      <c r="AP20" s="28">
        <v>43704</v>
      </c>
      <c r="AQ20" s="28">
        <v>43663</v>
      </c>
      <c r="AR20" s="24"/>
      <c r="AS20" s="29">
        <f t="shared" si="4"/>
        <v>43690</v>
      </c>
      <c r="AT20" s="24"/>
      <c r="AU20" s="24"/>
      <c r="AV20" s="28">
        <f t="shared" si="5"/>
        <v>43697</v>
      </c>
      <c r="AW20" s="24"/>
      <c r="AX20" s="24"/>
      <c r="AY20" s="29">
        <f>AP20</f>
        <v>43704</v>
      </c>
      <c r="AZ20" s="24"/>
      <c r="BA20" s="28">
        <v>43738</v>
      </c>
      <c r="BB20" s="25" t="s">
        <v>209</v>
      </c>
      <c r="BC20" s="25">
        <v>13</v>
      </c>
      <c r="BD20" s="25" t="s">
        <v>210</v>
      </c>
      <c r="BE20" s="25" t="s">
        <v>10</v>
      </c>
      <c r="BF20" s="24" t="s">
        <v>11</v>
      </c>
      <c r="BG20" s="25" t="s">
        <v>71</v>
      </c>
      <c r="BH20" s="25" t="s">
        <v>13</v>
      </c>
      <c r="BI20" s="25" t="s">
        <v>13</v>
      </c>
      <c r="BJ20" s="10" t="s">
        <v>103</v>
      </c>
      <c r="BK20" s="25" t="s">
        <v>72</v>
      </c>
      <c r="BL20" s="25" t="s">
        <v>73</v>
      </c>
      <c r="BM20" s="25" t="s">
        <v>74</v>
      </c>
      <c r="BN20" s="25" t="s">
        <v>75</v>
      </c>
    </row>
    <row r="21" spans="1:66" ht="21" customHeight="1" x14ac:dyDescent="0.35">
      <c r="A21" s="388"/>
      <c r="B21" s="382"/>
      <c r="C21" s="37" t="s">
        <v>248</v>
      </c>
      <c r="D21" s="23" t="s">
        <v>81</v>
      </c>
      <c r="E21" s="23" t="s">
        <v>78</v>
      </c>
      <c r="F21" s="23" t="s">
        <v>79</v>
      </c>
      <c r="G21" s="23" t="s">
        <v>80</v>
      </c>
      <c r="H21" s="23" t="s">
        <v>82</v>
      </c>
      <c r="I21" s="33" t="s">
        <v>232</v>
      </c>
      <c r="J21" s="1" t="s">
        <v>84</v>
      </c>
      <c r="K21" s="3" t="s">
        <v>85</v>
      </c>
      <c r="L21" s="3" t="s">
        <v>26</v>
      </c>
      <c r="M21" s="3" t="s">
        <v>86</v>
      </c>
      <c r="N21" s="3" t="s">
        <v>6</v>
      </c>
      <c r="O21" s="5" t="s">
        <v>87</v>
      </c>
      <c r="P21" s="5"/>
      <c r="Q21" s="5"/>
      <c r="R21" s="3" t="e">
        <f>VLOOKUP([1]!Table1[[#This Row],[Organisation Code]],'[2]Responses to F50'!$L:$AY,23,FALSE)</f>
        <v>#REF!</v>
      </c>
      <c r="S21" s="3" t="e">
        <f>VLOOKUP([1]!Table1[[#This Row],[Organisation Code]],'[2]Responses to F50'!$L:$AY,24,FALSE)</f>
        <v>#REF!</v>
      </c>
      <c r="T21" s="15" t="s">
        <v>88</v>
      </c>
      <c r="U21" s="3" t="e">
        <f>VLOOKUP([1]!Table1[[#This Row],[Organisation Code]],'[2]Responses to F50'!$L:$AY,26,FALSE)</f>
        <v>#REF!</v>
      </c>
      <c r="V21" s="3" t="e">
        <f>VLOOKUP([1]!Table1[[#This Row],[Organisation Code]],'[2]Responses to F50'!$L:$AY,27,FALSE)</f>
        <v>#REF!</v>
      </c>
      <c r="W21" s="3" t="e">
        <f>VLOOKUP([1]!Table1[[#This Row],[Organisation Code]],'[2]Responses to F50'!$L:$AY,28,FALSE)</f>
        <v>#REF!</v>
      </c>
      <c r="X21" s="3" t="e">
        <f>VLOOKUP([1]!Table1[[#This Row],[Organisation Code]],'[2]Responses to F50'!$L:$AY,29,FALSE)</f>
        <v>#REF!</v>
      </c>
      <c r="Y21" s="3" t="e">
        <f>VLOOKUP([1]!Table1[[#This Row],[Organisation Code]],'[2]Responses to F50'!$L:$AY,30,FALSE)</f>
        <v>#REF!</v>
      </c>
      <c r="Z21" s="3" t="e">
        <f>VLOOKUP([1]!Table1[[#This Row],[Organisation Code]],'[2]Responses to F50'!$L:$AY,31,FALSE)</f>
        <v>#REF!</v>
      </c>
      <c r="AA21" s="3" t="e">
        <f>VLOOKUP([1]!Table1[[#This Row],[Organisation Code]],'[2]Responses to F50'!$L:$AY,32,FALSE)</f>
        <v>#REF!</v>
      </c>
      <c r="AB21" s="3" t="e">
        <f>VLOOKUP([1]!Table1[[#This Row],[Organisation Code]],'[2]Responses to F50'!$L:$AY,33,FALSE)</f>
        <v>#REF!</v>
      </c>
      <c r="AC21" s="3" t="s">
        <v>89</v>
      </c>
      <c r="AD21" s="3" t="s">
        <v>50</v>
      </c>
      <c r="AE21" s="5" t="s">
        <v>50</v>
      </c>
      <c r="AF21" s="3" t="e">
        <f>VLOOKUP([1]!Table1[[#This Row],[Organisation Code]],'[2]Responses to F50'!$L:$AY,36,FALSE)</f>
        <v>#REF!</v>
      </c>
      <c r="AG21" s="3" t="e">
        <f>VLOOKUP([1]!Table1[[#This Row],[Organisation Code]],'[2]Responses to F50'!$L:$AY,37,FALSE)</f>
        <v>#REF!</v>
      </c>
      <c r="AH21" s="3" t="e">
        <f>VLOOKUP([1]!Table1[[#This Row],[Organisation Code]],'[2]Responses to F50'!$L:$AY,38,FALSE)</f>
        <v>#REF!</v>
      </c>
      <c r="AI21" s="3" t="e">
        <f>VLOOKUP([1]!Table1[[#This Row],[Organisation Code]],'[2]Responses to F50'!$L:$AY,39,FALSE)</f>
        <v>#REF!</v>
      </c>
      <c r="AJ21" s="3" t="e">
        <f>VLOOKUP([1]!Table1[[#This Row],[Organisation Code]],'[2]Responses to F50'!$L:$AY,40,FALSE)</f>
        <v>#REF!</v>
      </c>
      <c r="AK21" s="6" t="s">
        <v>80</v>
      </c>
      <c r="AL21" s="3"/>
      <c r="AM21" s="3"/>
      <c r="AN21" s="3"/>
      <c r="AO21" s="16" t="s">
        <v>90</v>
      </c>
      <c r="AP21" s="8">
        <v>43710</v>
      </c>
      <c r="AQ21" s="8">
        <v>43663</v>
      </c>
      <c r="AR21" s="3"/>
      <c r="AS21" s="9">
        <f t="shared" si="3"/>
        <v>43696</v>
      </c>
      <c r="AT21" s="3"/>
      <c r="AU21" s="3"/>
      <c r="AV21" s="8">
        <f t="shared" si="5"/>
        <v>43703</v>
      </c>
      <c r="AW21" s="3"/>
      <c r="AX21" s="3"/>
      <c r="AY21" s="3"/>
      <c r="AZ21" s="9">
        <f>AP21</f>
        <v>43710</v>
      </c>
      <c r="BA21" s="8">
        <v>43738</v>
      </c>
      <c r="BB21" s="5" t="s">
        <v>78</v>
      </c>
      <c r="BC21" s="5" t="s">
        <v>79</v>
      </c>
      <c r="BD21" s="5" t="s">
        <v>80</v>
      </c>
      <c r="BE21" s="5" t="s">
        <v>10</v>
      </c>
      <c r="BF21" s="5" t="s">
        <v>11</v>
      </c>
      <c r="BG21" s="5" t="s">
        <v>71</v>
      </c>
      <c r="BH21" s="5" t="s">
        <v>13</v>
      </c>
      <c r="BI21" s="5" t="s">
        <v>14</v>
      </c>
      <c r="BJ21" s="19" t="s">
        <v>14</v>
      </c>
      <c r="BK21" s="5" t="s">
        <v>72</v>
      </c>
      <c r="BL21" s="5" t="s">
        <v>73</v>
      </c>
      <c r="BM21" s="5" t="s">
        <v>91</v>
      </c>
      <c r="BN21" s="5" t="s">
        <v>75</v>
      </c>
    </row>
    <row r="22" spans="1:66" ht="19.5" customHeight="1" x14ac:dyDescent="0.35">
      <c r="A22" s="54" t="s">
        <v>272</v>
      </c>
      <c r="B22" s="55" t="s">
        <v>260</v>
      </c>
      <c r="C22" s="46" t="s">
        <v>248</v>
      </c>
      <c r="D22" s="47" t="s">
        <v>22</v>
      </c>
      <c r="E22" s="47" t="s">
        <v>20</v>
      </c>
      <c r="F22" s="47">
        <v>122</v>
      </c>
      <c r="G22" s="47" t="s">
        <v>21</v>
      </c>
      <c r="H22" s="47" t="s">
        <v>4</v>
      </c>
      <c r="I22" s="48" t="s">
        <v>241</v>
      </c>
      <c r="J22" s="1" t="s">
        <v>24</v>
      </c>
      <c r="K22" s="14" t="s">
        <v>25</v>
      </c>
      <c r="L22" s="14" t="s">
        <v>26</v>
      </c>
      <c r="M22" s="14" t="s">
        <v>27</v>
      </c>
      <c r="N22" s="3" t="s">
        <v>28</v>
      </c>
      <c r="O22" s="5" t="s">
        <v>29</v>
      </c>
      <c r="P22" s="5"/>
      <c r="Q22" s="5"/>
      <c r="R22" s="3" t="e">
        <f>VLOOKUP([1]!Table1[[#This Row],[Organisation Code]],'[2]Responses to F50'!$L:$AY,23,FALSE)</f>
        <v>#REF!</v>
      </c>
      <c r="S22" s="3" t="e">
        <f>VLOOKUP([1]!Table1[[#This Row],[Organisation Code]],'[2]Responses to F50'!$L:$AY,24,FALSE)</f>
        <v>#REF!</v>
      </c>
      <c r="T22" s="15" t="s">
        <v>30</v>
      </c>
      <c r="U22" s="3" t="e">
        <f>VLOOKUP([1]!Table1[[#This Row],[Organisation Code]],'[2]Responses to F50'!$L:$AY,26,FALSE)</f>
        <v>#REF!</v>
      </c>
      <c r="V22" s="3" t="e">
        <f>VLOOKUP([1]!Table1[[#This Row],[Organisation Code]],'[2]Responses to F50'!$L:$AY,27,FALSE)</f>
        <v>#REF!</v>
      </c>
      <c r="W22" s="3" t="e">
        <f>VLOOKUP([1]!Table1[[#This Row],[Organisation Code]],'[2]Responses to F50'!$L:$AY,28,FALSE)</f>
        <v>#REF!</v>
      </c>
      <c r="X22" s="3" t="e">
        <f>VLOOKUP([1]!Table1[[#This Row],[Organisation Code]],'[2]Responses to F50'!$L:$AY,29,FALSE)</f>
        <v>#REF!</v>
      </c>
      <c r="Y22" s="3" t="e">
        <f>VLOOKUP([1]!Table1[[#This Row],[Organisation Code]],'[2]Responses to F50'!$L:$AY,30,FALSE)</f>
        <v>#REF!</v>
      </c>
      <c r="Z22" s="3" t="e">
        <f>VLOOKUP([1]!Table1[[#This Row],[Organisation Code]],'[2]Responses to F50'!$L:$AY,31,FALSE)</f>
        <v>#REF!</v>
      </c>
      <c r="AA22" s="3" t="e">
        <f>VLOOKUP([1]!Table1[[#This Row],[Organisation Code]],'[2]Responses to F50'!$L:$AY,32,FALSE)</f>
        <v>#REF!</v>
      </c>
      <c r="AB22" s="3" t="e">
        <f>VLOOKUP([1]!Table1[[#This Row],[Organisation Code]],'[2]Responses to F50'!$L:$AY,33,FALSE)</f>
        <v>#REF!</v>
      </c>
      <c r="AC22" s="3" t="s">
        <v>31</v>
      </c>
      <c r="AD22" s="3" t="s">
        <v>7</v>
      </c>
      <c r="AE22" s="5" t="s">
        <v>7</v>
      </c>
      <c r="AF22" s="3" t="e">
        <f>VLOOKUP([1]!Table1[[#This Row],[Organisation Code]],'[2]Responses to F50'!$L:$AY,36,FALSE)</f>
        <v>#REF!</v>
      </c>
      <c r="AG22" s="3" t="e">
        <f>VLOOKUP([1]!Table1[[#This Row],[Organisation Code]],'[2]Responses to F50'!$L:$AY,37,FALSE)</f>
        <v>#REF!</v>
      </c>
      <c r="AH22" s="3" t="e">
        <f>VLOOKUP([1]!Table1[[#This Row],[Organisation Code]],'[2]Responses to F50'!$L:$AY,38,FALSE)</f>
        <v>#REF!</v>
      </c>
      <c r="AI22" s="3" t="e">
        <f>VLOOKUP([1]!Table1[[#This Row],[Organisation Code]],'[2]Responses to F50'!$L:$AY,39,FALSE)</f>
        <v>#REF!</v>
      </c>
      <c r="AJ22" s="3" t="e">
        <f>VLOOKUP([1]!Table1[[#This Row],[Organisation Code]],'[2]Responses to F50'!$L:$AY,40,FALSE)</f>
        <v>#REF!</v>
      </c>
      <c r="AK22" s="11" t="s">
        <v>21</v>
      </c>
      <c r="AL22" s="3"/>
      <c r="AM22" s="3"/>
      <c r="AN22" s="3"/>
      <c r="AO22" s="16" t="s">
        <v>32</v>
      </c>
      <c r="AP22" s="8">
        <v>43704</v>
      </c>
      <c r="AQ22" s="8">
        <v>43663</v>
      </c>
      <c r="AR22" s="3"/>
      <c r="AS22" s="9">
        <f>AP22-14</f>
        <v>43690</v>
      </c>
      <c r="AT22" s="3"/>
      <c r="AU22" s="3"/>
      <c r="AV22" s="8">
        <f t="shared" si="5"/>
        <v>43697</v>
      </c>
      <c r="AW22" s="3"/>
      <c r="AX22" s="3"/>
      <c r="AY22" s="9">
        <f>AP22</f>
        <v>43704</v>
      </c>
      <c r="AZ22" s="3"/>
      <c r="BA22" s="8">
        <v>43738</v>
      </c>
      <c r="BB22" s="5" t="s">
        <v>20</v>
      </c>
      <c r="BC22" s="5">
        <v>122</v>
      </c>
      <c r="BD22" s="5" t="s">
        <v>21</v>
      </c>
      <c r="BE22" s="5" t="s">
        <v>10</v>
      </c>
      <c r="BF22" s="5" t="s">
        <v>33</v>
      </c>
      <c r="BG22" s="5" t="s">
        <v>34</v>
      </c>
      <c r="BH22" s="5" t="s">
        <v>35</v>
      </c>
      <c r="BI22" s="5" t="s">
        <v>35</v>
      </c>
      <c r="BJ22" s="17" t="s">
        <v>35</v>
      </c>
      <c r="BK22" s="5" t="s">
        <v>36</v>
      </c>
      <c r="BL22" s="5" t="s">
        <v>37</v>
      </c>
      <c r="BM22" s="5" t="s">
        <v>38</v>
      </c>
      <c r="BN22" s="5" t="s">
        <v>39</v>
      </c>
    </row>
    <row r="23" spans="1:66" ht="33" customHeight="1" x14ac:dyDescent="0.35">
      <c r="A23" s="389" t="s">
        <v>273</v>
      </c>
      <c r="B23" s="383" t="s">
        <v>261</v>
      </c>
      <c r="C23" s="49" t="s">
        <v>249</v>
      </c>
      <c r="D23" s="35" t="s">
        <v>195</v>
      </c>
      <c r="E23" s="35" t="s">
        <v>193</v>
      </c>
      <c r="F23" s="35">
        <v>234</v>
      </c>
      <c r="G23" s="35" t="s">
        <v>194</v>
      </c>
      <c r="H23" s="35" t="s">
        <v>196</v>
      </c>
      <c r="I23" s="53" t="s">
        <v>243</v>
      </c>
      <c r="J23" s="1" t="s">
        <v>197</v>
      </c>
      <c r="K23" s="3" t="e">
        <f>VLOOKUP([1]!Table1[[#This Row],[Organisation Code]],'[2]Responses to F50'!$L:$AY,16,FALSE)</f>
        <v>#REF!</v>
      </c>
      <c r="L23" s="3" t="e">
        <f>VLOOKUP([1]!Table1[[#This Row],[Organisation Code]],'[2]Responses to F50'!$L:$AY,17,FALSE)</f>
        <v>#REF!</v>
      </c>
      <c r="M23" s="3" t="e">
        <f>VLOOKUP([1]!Table1[[#This Row],[Organisation Code]],'[2]Responses to F50'!$L:$AY,18,FALSE)</f>
        <v>#REF!</v>
      </c>
      <c r="N23" s="3" t="s">
        <v>188</v>
      </c>
      <c r="O23" s="3" t="e">
        <f>VLOOKUP([1]!Table1[[#This Row],[Organisation Code]],'[2]Responses to F50'!$L:$AY,20,FALSE)</f>
        <v>#REF!</v>
      </c>
      <c r="P23" s="3"/>
      <c r="Q23" s="3"/>
      <c r="R23" s="3" t="e">
        <f>VLOOKUP([1]!Table1[[#This Row],[Organisation Code]],'[2]Responses to F50'!$L:$AY,23,FALSE)</f>
        <v>#REF!</v>
      </c>
      <c r="S23" s="3" t="e">
        <f>VLOOKUP([1]!Table1[[#This Row],[Organisation Code]],'[2]Responses to F50'!$L:$AY,24,FALSE)</f>
        <v>#REF!</v>
      </c>
      <c r="T23" s="18" t="e">
        <f>VLOOKUP([1]!Table1[[#This Row],[Organisation Code]],'[2]Responses to F50'!$L:$AY,25,FALSE)</f>
        <v>#REF!</v>
      </c>
      <c r="U23" s="3" t="e">
        <f>VLOOKUP([1]!Table1[[#This Row],[Organisation Code]],'[2]Responses to F50'!$L:$AY,26,FALSE)</f>
        <v>#REF!</v>
      </c>
      <c r="V23" s="3" t="e">
        <f>VLOOKUP([1]!Table1[[#This Row],[Organisation Code]],'[2]Responses to F50'!$L:$AY,27,FALSE)</f>
        <v>#REF!</v>
      </c>
      <c r="W23" s="3" t="e">
        <f>VLOOKUP([1]!Table1[[#This Row],[Organisation Code]],'[2]Responses to F50'!$L:$AY,28,FALSE)</f>
        <v>#REF!</v>
      </c>
      <c r="X23" s="3" t="e">
        <f>VLOOKUP([1]!Table1[[#This Row],[Organisation Code]],'[2]Responses to F50'!$L:$AY,29,FALSE)</f>
        <v>#REF!</v>
      </c>
      <c r="Y23" s="3" t="e">
        <f>VLOOKUP([1]!Table1[[#This Row],[Organisation Code]],'[2]Responses to F50'!$L:$AY,30,FALSE)</f>
        <v>#REF!</v>
      </c>
      <c r="Z23" s="3" t="e">
        <f>VLOOKUP([1]!Table1[[#This Row],[Organisation Code]],'[2]Responses to F50'!$L:$AY,31,FALSE)</f>
        <v>#REF!</v>
      </c>
      <c r="AA23" s="3" t="e">
        <f>VLOOKUP([1]!Table1[[#This Row],[Organisation Code]],'[2]Responses to F50'!$L:$AY,32,FALSE)</f>
        <v>#REF!</v>
      </c>
      <c r="AB23" s="3" t="e">
        <f>VLOOKUP([1]!Table1[[#This Row],[Organisation Code]],'[2]Responses to F50'!$L:$AY,33,FALSE)</f>
        <v>#REF!</v>
      </c>
      <c r="AC23" s="3" t="e">
        <f>VLOOKUP([1]!Table1[[#This Row],[Organisation Code]],'[2]Responses to F50'!$L:$AY,34,FALSE)</f>
        <v>#REF!</v>
      </c>
      <c r="AD23" s="3" t="e">
        <f>VLOOKUP([1]!Table1[[#This Row],[Organisation Code]],'[2]Responses to F50'!$L:$AY,35,FALSE)</f>
        <v>#REF!</v>
      </c>
      <c r="AE23" s="5" t="s">
        <v>50</v>
      </c>
      <c r="AF23" s="3" t="e">
        <f>VLOOKUP([1]!Table1[[#This Row],[Organisation Code]],'[2]Responses to F50'!$L:$AY,36,FALSE)</f>
        <v>#REF!</v>
      </c>
      <c r="AG23" s="3" t="e">
        <f>VLOOKUP([1]!Table1[[#This Row],[Organisation Code]],'[2]Responses to F50'!$L:$AY,37,FALSE)</f>
        <v>#REF!</v>
      </c>
      <c r="AH23" s="3" t="e">
        <f>VLOOKUP([1]!Table1[[#This Row],[Organisation Code]],'[2]Responses to F50'!$L:$AY,38,FALSE)</f>
        <v>#REF!</v>
      </c>
      <c r="AI23" s="3" t="e">
        <f>VLOOKUP([1]!Table1[[#This Row],[Organisation Code]],'[2]Responses to F50'!$L:$AY,39,FALSE)</f>
        <v>#REF!</v>
      </c>
      <c r="AJ23" s="3" t="e">
        <f>VLOOKUP([1]!Table1[[#This Row],[Organisation Code]],'[2]Responses to F50'!$L:$AY,40,FALSE)</f>
        <v>#REF!</v>
      </c>
      <c r="AK23" s="6" t="s">
        <v>198</v>
      </c>
      <c r="AL23" s="3"/>
      <c r="AM23" s="3"/>
      <c r="AN23" s="3"/>
      <c r="AO23" s="16" t="s">
        <v>199</v>
      </c>
      <c r="AP23" s="8">
        <v>43689</v>
      </c>
      <c r="AQ23" s="8">
        <v>43663</v>
      </c>
      <c r="AR23" s="9">
        <f>AP23-14</f>
        <v>43675</v>
      </c>
      <c r="AS23" s="3"/>
      <c r="AT23" s="3"/>
      <c r="AU23" s="3"/>
      <c r="AV23" s="8">
        <f t="shared" si="5"/>
        <v>43682</v>
      </c>
      <c r="AW23" s="3"/>
      <c r="AX23" s="3"/>
      <c r="AY23" s="9">
        <f>AP23</f>
        <v>43689</v>
      </c>
      <c r="AZ23" s="3"/>
      <c r="BA23" s="8">
        <v>43738</v>
      </c>
      <c r="BB23" s="3" t="s">
        <v>193</v>
      </c>
      <c r="BC23" s="3">
        <v>234</v>
      </c>
      <c r="BD23" s="3" t="s">
        <v>194</v>
      </c>
      <c r="BE23" s="3" t="s">
        <v>10</v>
      </c>
      <c r="BF23" s="3" t="s">
        <v>11</v>
      </c>
      <c r="BG23" s="5" t="s">
        <v>160</v>
      </c>
      <c r="BH23" s="5" t="s">
        <v>35</v>
      </c>
      <c r="BI23" s="5" t="s">
        <v>35</v>
      </c>
      <c r="BJ23" s="17" t="s">
        <v>35</v>
      </c>
      <c r="BK23" s="5" t="s">
        <v>75</v>
      </c>
      <c r="BL23" s="5" t="s">
        <v>161</v>
      </c>
      <c r="BM23" s="5" t="s">
        <v>200</v>
      </c>
      <c r="BN23" s="5" t="s">
        <v>163</v>
      </c>
    </row>
    <row r="24" spans="1:66" ht="24" customHeight="1" x14ac:dyDescent="0.35">
      <c r="A24" s="390"/>
      <c r="B24" s="384"/>
      <c r="C24" s="49" t="s">
        <v>252</v>
      </c>
      <c r="D24" s="35" t="s">
        <v>153</v>
      </c>
      <c r="E24" s="35" t="s">
        <v>151</v>
      </c>
      <c r="F24" s="35">
        <v>1066</v>
      </c>
      <c r="G24" s="35" t="s">
        <v>152</v>
      </c>
      <c r="H24" s="35" t="s">
        <v>154</v>
      </c>
      <c r="I24" s="53" t="s">
        <v>242</v>
      </c>
      <c r="J24" s="1" t="s">
        <v>155</v>
      </c>
      <c r="K24" s="3" t="e">
        <f>VLOOKUP([1]!Table1[[#This Row],[Organisation Code]],'[2]Responses to F50'!$L:$AY,16,FALSE)</f>
        <v>#REF!</v>
      </c>
      <c r="L24" s="3" t="e">
        <f>VLOOKUP([1]!Table1[[#This Row],[Organisation Code]],'[2]Responses to F50'!$L:$AY,17,FALSE)</f>
        <v>#REF!</v>
      </c>
      <c r="M24" s="3" t="e">
        <f>VLOOKUP([1]!Table1[[#This Row],[Organisation Code]],'[2]Responses to F50'!$L:$AY,18,FALSE)</f>
        <v>#REF!</v>
      </c>
      <c r="N24" s="3" t="s">
        <v>49</v>
      </c>
      <c r="O24" s="5" t="s">
        <v>156</v>
      </c>
      <c r="P24" s="5"/>
      <c r="Q24" s="5"/>
      <c r="R24" s="3" t="e">
        <f>VLOOKUP([1]!Table1[[#This Row],[Organisation Code]],'[2]Responses to F50'!$L:$AY,23,FALSE)</f>
        <v>#REF!</v>
      </c>
      <c r="S24" s="3" t="e">
        <f>VLOOKUP([1]!Table1[[#This Row],[Organisation Code]],'[2]Responses to F50'!$L:$AY,24,FALSE)</f>
        <v>#REF!</v>
      </c>
      <c r="T24" s="22" t="s">
        <v>157</v>
      </c>
      <c r="U24" s="3" t="e">
        <f>VLOOKUP([1]!Table1[[#This Row],[Organisation Code]],'[2]Responses to F50'!$L:$AY,26,FALSE)</f>
        <v>#REF!</v>
      </c>
      <c r="V24" s="3" t="e">
        <f>VLOOKUP([1]!Table1[[#This Row],[Organisation Code]],'[2]Responses to F50'!$L:$AY,27,FALSE)</f>
        <v>#REF!</v>
      </c>
      <c r="W24" s="3" t="e">
        <f>VLOOKUP([1]!Table1[[#This Row],[Organisation Code]],'[2]Responses to F50'!$L:$AY,28,FALSE)</f>
        <v>#REF!</v>
      </c>
      <c r="X24" s="3" t="e">
        <f>VLOOKUP([1]!Table1[[#This Row],[Organisation Code]],'[2]Responses to F50'!$L:$AY,29,FALSE)</f>
        <v>#REF!</v>
      </c>
      <c r="Y24" s="3" t="e">
        <f>VLOOKUP([1]!Table1[[#This Row],[Organisation Code]],'[2]Responses to F50'!$L:$AY,30,FALSE)</f>
        <v>#REF!</v>
      </c>
      <c r="Z24" s="3" t="e">
        <f>VLOOKUP([1]!Table1[[#This Row],[Organisation Code]],'[2]Responses to F50'!$L:$AY,31,FALSE)</f>
        <v>#REF!</v>
      </c>
      <c r="AA24" s="3" t="e">
        <f>VLOOKUP([1]!Table1[[#This Row],[Organisation Code]],'[2]Responses to F50'!$L:$AY,32,FALSE)</f>
        <v>#REF!</v>
      </c>
      <c r="AB24" s="3" t="e">
        <f>VLOOKUP([1]!Table1[[#This Row],[Organisation Code]],'[2]Responses to F50'!$L:$AY,33,FALSE)</f>
        <v>#REF!</v>
      </c>
      <c r="AC24" s="3" t="e">
        <f>VLOOKUP([1]!Table1[[#This Row],[Organisation Code]],'[2]Responses to F50'!$L:$AY,34,FALSE)</f>
        <v>#REF!</v>
      </c>
      <c r="AD24" s="3" t="e">
        <f>VLOOKUP([1]!Table1[[#This Row],[Organisation Code]],'[2]Responses to F50'!$L:$AY,35,FALSE)</f>
        <v>#REF!</v>
      </c>
      <c r="AE24" s="5" t="s">
        <v>50</v>
      </c>
      <c r="AF24" s="3" t="e">
        <f>VLOOKUP([1]!Table1[[#This Row],[Organisation Code]],'[2]Responses to F50'!$L:$AY,36,FALSE)</f>
        <v>#REF!</v>
      </c>
      <c r="AG24" s="3" t="e">
        <f>VLOOKUP([1]!Table1[[#This Row],[Organisation Code]],'[2]Responses to F50'!$L:$AY,37,FALSE)</f>
        <v>#REF!</v>
      </c>
      <c r="AH24" s="3" t="e">
        <f>VLOOKUP([1]!Table1[[#This Row],[Organisation Code]],'[2]Responses to F50'!$L:$AY,38,FALSE)</f>
        <v>#REF!</v>
      </c>
      <c r="AI24" s="3" t="e">
        <f>VLOOKUP([1]!Table1[[#This Row],[Organisation Code]],'[2]Responses to F50'!$L:$AY,39,FALSE)</f>
        <v>#REF!</v>
      </c>
      <c r="AJ24" s="3" t="e">
        <f>VLOOKUP([1]!Table1[[#This Row],[Organisation Code]],'[2]Responses to F50'!$L:$AY,40,FALSE)</f>
        <v>#REF!</v>
      </c>
      <c r="AK24" s="6" t="s">
        <v>158</v>
      </c>
      <c r="AL24" s="3"/>
      <c r="AM24" s="3"/>
      <c r="AN24" s="3"/>
      <c r="AO24" s="7" t="s">
        <v>159</v>
      </c>
      <c r="AP24" s="8">
        <v>43689</v>
      </c>
      <c r="AQ24" s="8">
        <v>43663</v>
      </c>
      <c r="AR24" s="9">
        <f>AP24-14</f>
        <v>43675</v>
      </c>
      <c r="AS24" s="3"/>
      <c r="AT24" s="3"/>
      <c r="AU24" s="3"/>
      <c r="AV24" s="8">
        <f t="shared" si="5"/>
        <v>43682</v>
      </c>
      <c r="AW24" s="3"/>
      <c r="AX24" s="3"/>
      <c r="AY24" s="9">
        <f>AP24</f>
        <v>43689</v>
      </c>
      <c r="AZ24" s="3"/>
      <c r="BA24" s="8">
        <v>43738</v>
      </c>
      <c r="BB24" s="5" t="s">
        <v>151</v>
      </c>
      <c r="BC24" s="5">
        <v>1066</v>
      </c>
      <c r="BD24" s="5" t="s">
        <v>152</v>
      </c>
      <c r="BE24" s="5" t="s">
        <v>10</v>
      </c>
      <c r="BF24" s="3" t="s">
        <v>11</v>
      </c>
      <c r="BG24" s="5" t="s">
        <v>160</v>
      </c>
      <c r="BH24" s="5" t="s">
        <v>35</v>
      </c>
      <c r="BI24" s="5" t="s">
        <v>35</v>
      </c>
      <c r="BJ24" s="17" t="s">
        <v>35</v>
      </c>
      <c r="BK24" s="5" t="s">
        <v>75</v>
      </c>
      <c r="BL24" s="5" t="s">
        <v>161</v>
      </c>
      <c r="BM24" s="5" t="s">
        <v>162</v>
      </c>
      <c r="BN24" s="5" t="s">
        <v>163</v>
      </c>
    </row>
    <row r="25" spans="1:66" ht="37.5" customHeight="1" x14ac:dyDescent="0.35">
      <c r="A25" s="66" t="s">
        <v>260</v>
      </c>
      <c r="B25" s="62" t="s">
        <v>262</v>
      </c>
      <c r="C25" s="41" t="s">
        <v>248</v>
      </c>
      <c r="D25" s="34" t="s">
        <v>184</v>
      </c>
      <c r="E25" s="34" t="s">
        <v>182</v>
      </c>
      <c r="F25" s="34">
        <v>767</v>
      </c>
      <c r="G25" s="42" t="s">
        <v>183</v>
      </c>
      <c r="H25" s="34" t="s">
        <v>167</v>
      </c>
      <c r="I25" s="43" t="s">
        <v>244</v>
      </c>
      <c r="J25" s="1" t="s">
        <v>185</v>
      </c>
      <c r="K25" s="3" t="s">
        <v>186</v>
      </c>
      <c r="L25" s="3" t="s">
        <v>26</v>
      </c>
      <c r="M25" s="3" t="s">
        <v>187</v>
      </c>
      <c r="N25" s="3" t="s">
        <v>188</v>
      </c>
      <c r="O25" s="5" t="s">
        <v>87</v>
      </c>
      <c r="P25" s="5"/>
      <c r="Q25" s="5"/>
      <c r="R25" s="3" t="e">
        <f>VLOOKUP([1]!Table1[[#This Row],[Organisation Code]],'[2]Responses to F50'!$L:$AY,23,FALSE)</f>
        <v>#REF!</v>
      </c>
      <c r="S25" s="3" t="e">
        <f>VLOOKUP([1]!Table1[[#This Row],[Organisation Code]],'[2]Responses to F50'!$L:$AY,24,FALSE)</f>
        <v>#REF!</v>
      </c>
      <c r="T25" s="15" t="s">
        <v>189</v>
      </c>
      <c r="U25" s="3" t="e">
        <f>VLOOKUP([1]!Table1[[#This Row],[Organisation Code]],'[2]Responses to F50'!$L:$AY,26,FALSE)</f>
        <v>#REF!</v>
      </c>
      <c r="V25" s="3" t="e">
        <f>VLOOKUP([1]!Table1[[#This Row],[Organisation Code]],'[2]Responses to F50'!$L:$AY,27,FALSE)</f>
        <v>#REF!</v>
      </c>
      <c r="W25" s="3" t="e">
        <f>VLOOKUP([1]!Table1[[#This Row],[Organisation Code]],'[2]Responses to F50'!$L:$AY,28,FALSE)</f>
        <v>#REF!</v>
      </c>
      <c r="X25" s="3" t="e">
        <f>VLOOKUP([1]!Table1[[#This Row],[Organisation Code]],'[2]Responses to F50'!$L:$AY,29,FALSE)</f>
        <v>#REF!</v>
      </c>
      <c r="Y25" s="3" t="e">
        <f>VLOOKUP([1]!Table1[[#This Row],[Organisation Code]],'[2]Responses to F50'!$L:$AY,30,FALSE)</f>
        <v>#REF!</v>
      </c>
      <c r="Z25" s="3" t="e">
        <f>VLOOKUP([1]!Table1[[#This Row],[Organisation Code]],'[2]Responses to F50'!$L:$AY,31,FALSE)</f>
        <v>#REF!</v>
      </c>
      <c r="AA25" s="3" t="e">
        <f>VLOOKUP([1]!Table1[[#This Row],[Organisation Code]],'[2]Responses to F50'!$L:$AY,32,FALSE)</f>
        <v>#REF!</v>
      </c>
      <c r="AB25" s="3" t="e">
        <f>VLOOKUP([1]!Table1[[#This Row],[Organisation Code]],'[2]Responses to F50'!$L:$AY,33,FALSE)</f>
        <v>#REF!</v>
      </c>
      <c r="AC25" s="3" t="s">
        <v>7</v>
      </c>
      <c r="AD25" s="3" t="s">
        <v>7</v>
      </c>
      <c r="AE25" s="3"/>
      <c r="AF25" s="3" t="e">
        <f>VLOOKUP([1]!Table1[[#This Row],[Organisation Code]],'[2]Responses to F50'!$L:$AY,36,FALSE)</f>
        <v>#REF!</v>
      </c>
      <c r="AG25" s="3" t="e">
        <f>VLOOKUP([1]!Table1[[#This Row],[Organisation Code]],'[2]Responses to F50'!$L:$AY,37,FALSE)</f>
        <v>#REF!</v>
      </c>
      <c r="AH25" s="3" t="e">
        <f>VLOOKUP([1]!Table1[[#This Row],[Organisation Code]],'[2]Responses to F50'!$L:$AY,38,FALSE)</f>
        <v>#REF!</v>
      </c>
      <c r="AI25" s="3" t="e">
        <f>VLOOKUP([1]!Table1[[#This Row],[Organisation Code]],'[2]Responses to F50'!$L:$AY,39,FALSE)</f>
        <v>#REF!</v>
      </c>
      <c r="AJ25" s="3" t="e">
        <f>VLOOKUP([1]!Table1[[#This Row],[Organisation Code]],'[2]Responses to F50'!$L:$AY,40,FALSE)</f>
        <v>#REF!</v>
      </c>
      <c r="AK25" s="6" t="s">
        <v>190</v>
      </c>
      <c r="AL25" s="3"/>
      <c r="AM25" s="3"/>
      <c r="AN25" s="3"/>
      <c r="AO25" s="16" t="s">
        <v>191</v>
      </c>
      <c r="AP25" s="8">
        <v>43689</v>
      </c>
      <c r="AQ25" s="8">
        <v>43663</v>
      </c>
      <c r="AR25" s="9">
        <f>AP25-14</f>
        <v>43675</v>
      </c>
      <c r="AS25" s="3"/>
      <c r="AT25" s="3"/>
      <c r="AU25" s="3"/>
      <c r="AV25" s="8">
        <f t="shared" si="5"/>
        <v>43682</v>
      </c>
      <c r="AW25" s="3"/>
      <c r="AX25" s="3"/>
      <c r="AY25" s="9">
        <f>AP25</f>
        <v>43689</v>
      </c>
      <c r="AZ25" s="3"/>
      <c r="BA25" s="8">
        <v>43738</v>
      </c>
      <c r="BB25" s="5" t="s">
        <v>182</v>
      </c>
      <c r="BC25" s="5">
        <v>767</v>
      </c>
      <c r="BD25" s="5" t="s">
        <v>183</v>
      </c>
      <c r="BE25" s="5" t="s">
        <v>10</v>
      </c>
      <c r="BF25" s="3" t="s">
        <v>11</v>
      </c>
      <c r="BG25" s="5" t="s">
        <v>160</v>
      </c>
      <c r="BH25" s="5" t="s">
        <v>35</v>
      </c>
      <c r="BI25" s="5" t="s">
        <v>177</v>
      </c>
      <c r="BJ25" s="21" t="s">
        <v>35</v>
      </c>
      <c r="BK25" s="5" t="s">
        <v>37</v>
      </c>
      <c r="BL25" s="5" t="s">
        <v>178</v>
      </c>
      <c r="BM25" s="5" t="s">
        <v>192</v>
      </c>
      <c r="BN25" s="5" t="s">
        <v>57</v>
      </c>
    </row>
    <row r="26" spans="1:66" ht="24" customHeight="1" x14ac:dyDescent="0.35">
      <c r="A26" s="67" t="s">
        <v>274</v>
      </c>
      <c r="B26" s="63" t="s">
        <v>263</v>
      </c>
      <c r="C26" s="50" t="s">
        <v>250</v>
      </c>
      <c r="D26" s="51" t="s">
        <v>218</v>
      </c>
      <c r="E26" s="51" t="s">
        <v>216</v>
      </c>
      <c r="F26" s="51">
        <v>52</v>
      </c>
      <c r="G26" s="51" t="s">
        <v>217</v>
      </c>
      <c r="H26" s="51" t="s">
        <v>219</v>
      </c>
      <c r="I26" s="52" t="s">
        <v>245</v>
      </c>
      <c r="J26" s="1" t="s">
        <v>220</v>
      </c>
      <c r="K26" s="3" t="e">
        <f>VLOOKUP([1]!Table1[[#This Row],[Organisation Code]],'[2]Responses to F50'!$L:$AY,16,FALSE)</f>
        <v>#REF!</v>
      </c>
      <c r="L26" s="3" t="e">
        <f>VLOOKUP([1]!Table1[[#This Row],[Organisation Code]],'[2]Responses to F50'!$L:$AY,17,FALSE)</f>
        <v>#REF!</v>
      </c>
      <c r="M26" s="3" t="e">
        <f>VLOOKUP([1]!Table1[[#This Row],[Organisation Code]],'[2]Responses to F50'!$L:$AY,18,FALSE)</f>
        <v>#REF!</v>
      </c>
      <c r="N26" s="3" t="s">
        <v>138</v>
      </c>
      <c r="O26" s="3" t="e">
        <f>VLOOKUP([1]!Table1[[#This Row],[Organisation Code]],'[2]Responses to F50'!$L:$AY,20,FALSE)</f>
        <v>#REF!</v>
      </c>
      <c r="P26" s="3"/>
      <c r="Q26" s="3"/>
      <c r="R26" s="3" t="e">
        <f>VLOOKUP([1]!Table1[[#This Row],[Organisation Code]],'[2]Responses to F50'!$L:$AY,23,FALSE)</f>
        <v>#REF!</v>
      </c>
      <c r="S26" s="3" t="e">
        <f>VLOOKUP([1]!Table1[[#This Row],[Organisation Code]],'[2]Responses to F50'!$L:$AY,24,FALSE)</f>
        <v>#REF!</v>
      </c>
      <c r="T26" s="4" t="e">
        <f>VLOOKUP([1]!Table1[[#This Row],[Organisation Code]],'[2]Responses to F50'!$L:$AY,25,FALSE)</f>
        <v>#REF!</v>
      </c>
      <c r="U26" s="3" t="e">
        <f>VLOOKUP([1]!Table1[[#This Row],[Organisation Code]],'[2]Responses to F50'!$L:$AY,26,FALSE)</f>
        <v>#REF!</v>
      </c>
      <c r="V26" s="3" t="e">
        <f>VLOOKUP([1]!Table1[[#This Row],[Organisation Code]],'[2]Responses to F50'!$L:$AY,27,FALSE)</f>
        <v>#REF!</v>
      </c>
      <c r="W26" s="3" t="e">
        <f>VLOOKUP([1]!Table1[[#This Row],[Organisation Code]],'[2]Responses to F50'!$L:$AY,28,FALSE)</f>
        <v>#REF!</v>
      </c>
      <c r="X26" s="3" t="e">
        <f>VLOOKUP([1]!Table1[[#This Row],[Organisation Code]],'[2]Responses to F50'!$L:$AY,29,FALSE)</f>
        <v>#REF!</v>
      </c>
      <c r="Y26" s="3" t="e">
        <f>VLOOKUP([1]!Table1[[#This Row],[Organisation Code]],'[2]Responses to F50'!$L:$AY,30,FALSE)</f>
        <v>#REF!</v>
      </c>
      <c r="Z26" s="3" t="e">
        <f>VLOOKUP([1]!Table1[[#This Row],[Organisation Code]],'[2]Responses to F50'!$L:$AY,31,FALSE)</f>
        <v>#REF!</v>
      </c>
      <c r="AA26" s="3" t="e">
        <f>VLOOKUP([1]!Table1[[#This Row],[Organisation Code]],'[2]Responses to F50'!$L:$AY,32,FALSE)</f>
        <v>#REF!</v>
      </c>
      <c r="AB26" s="3" t="e">
        <f>VLOOKUP([1]!Table1[[#This Row],[Organisation Code]],'[2]Responses to F50'!$L:$AY,33,FALSE)</f>
        <v>#REF!</v>
      </c>
      <c r="AC26" s="3" t="e">
        <f>VLOOKUP([1]!Table1[[#This Row],[Organisation Code]],'[2]Responses to F50'!$L:$AY,34,FALSE)</f>
        <v>#REF!</v>
      </c>
      <c r="AD26" s="3" t="e">
        <f>VLOOKUP([1]!Table1[[#This Row],[Organisation Code]],'[2]Responses to F50'!$L:$AY,35,FALSE)</f>
        <v>#REF!</v>
      </c>
      <c r="AE26" s="5" t="s">
        <v>7</v>
      </c>
      <c r="AF26" s="3" t="e">
        <f>VLOOKUP([1]!Table1[[#This Row],[Organisation Code]],'[2]Responses to F50'!$L:$AY,36,FALSE)</f>
        <v>#REF!</v>
      </c>
      <c r="AG26" s="3" t="e">
        <f>VLOOKUP([1]!Table1[[#This Row],[Organisation Code]],'[2]Responses to F50'!$L:$AY,37,FALSE)</f>
        <v>#REF!</v>
      </c>
      <c r="AH26" s="3" t="e">
        <f>VLOOKUP([1]!Table1[[#This Row],[Organisation Code]],'[2]Responses to F50'!$L:$AY,38,FALSE)</f>
        <v>#REF!</v>
      </c>
      <c r="AI26" s="3" t="e">
        <f>VLOOKUP([1]!Table1[[#This Row],[Organisation Code]],'[2]Responses to F50'!$L:$AY,39,FALSE)</f>
        <v>#REF!</v>
      </c>
      <c r="AJ26" s="3" t="e">
        <f>VLOOKUP([1]!Table1[[#This Row],[Organisation Code]],'[2]Responses to F50'!$L:$AY,40,FALSE)</f>
        <v>#REF!</v>
      </c>
      <c r="AK26" s="6" t="s">
        <v>221</v>
      </c>
      <c r="AL26" s="3"/>
      <c r="AM26" s="3"/>
      <c r="AN26" s="3"/>
      <c r="AO26" s="7" t="s">
        <v>222</v>
      </c>
      <c r="AP26" s="8">
        <v>43719</v>
      </c>
      <c r="AQ26" s="8">
        <v>43663</v>
      </c>
      <c r="AR26" s="3"/>
      <c r="AS26" s="9">
        <f>AP26-14</f>
        <v>43705</v>
      </c>
      <c r="AT26" s="3"/>
      <c r="AU26" s="3"/>
      <c r="AV26" s="3"/>
      <c r="AW26" s="8">
        <f>AP26-7</f>
        <v>43712</v>
      </c>
      <c r="AX26" s="3"/>
      <c r="AY26" s="3"/>
      <c r="AZ26" s="9">
        <f>AP26</f>
        <v>43719</v>
      </c>
      <c r="BA26" s="8">
        <v>43738</v>
      </c>
      <c r="BB26" s="3" t="s">
        <v>216</v>
      </c>
      <c r="BC26" s="3">
        <v>52</v>
      </c>
      <c r="BD26" s="3" t="s">
        <v>217</v>
      </c>
      <c r="BE26" s="3" t="s">
        <v>10</v>
      </c>
      <c r="BF26" s="3" t="s">
        <v>11</v>
      </c>
      <c r="BG26" s="5" t="s">
        <v>160</v>
      </c>
      <c r="BH26" s="5" t="s">
        <v>35</v>
      </c>
      <c r="BI26" s="5" t="s">
        <v>14</v>
      </c>
      <c r="BJ26" s="19" t="s">
        <v>37</v>
      </c>
      <c r="BK26" s="5" t="s">
        <v>161</v>
      </c>
      <c r="BL26" s="5" t="s">
        <v>201</v>
      </c>
      <c r="BM26" s="5" t="s">
        <v>223</v>
      </c>
      <c r="BN26" s="5" t="s">
        <v>224</v>
      </c>
    </row>
    <row r="27" spans="1:66" ht="30" customHeight="1" x14ac:dyDescent="0.35">
      <c r="A27" s="68" t="s">
        <v>262</v>
      </c>
      <c r="B27" s="64" t="s">
        <v>264</v>
      </c>
      <c r="C27" s="56" t="s">
        <v>251</v>
      </c>
      <c r="D27" s="57" t="s">
        <v>166</v>
      </c>
      <c r="E27" s="57" t="s">
        <v>164</v>
      </c>
      <c r="F27" s="57">
        <v>21</v>
      </c>
      <c r="G27" s="57" t="s">
        <v>165</v>
      </c>
      <c r="H27" s="57" t="s">
        <v>167</v>
      </c>
      <c r="I27" s="58" t="s">
        <v>246</v>
      </c>
      <c r="J27" s="1" t="s">
        <v>168</v>
      </c>
      <c r="K27" s="3" t="s">
        <v>169</v>
      </c>
      <c r="L27" s="3" t="s">
        <v>170</v>
      </c>
      <c r="M27" s="3" t="s">
        <v>171</v>
      </c>
      <c r="N27" s="3" t="s">
        <v>172</v>
      </c>
      <c r="O27" s="5" t="s">
        <v>173</v>
      </c>
      <c r="P27" s="5"/>
      <c r="Q27" s="5"/>
      <c r="R27" s="3" t="e">
        <f>VLOOKUP([1]!Table1[[#This Row],[Organisation Code]],'[2]Responses to F50'!$L:$AY,23,FALSE)</f>
        <v>#REF!</v>
      </c>
      <c r="S27" s="3" t="e">
        <f>VLOOKUP([1]!Table1[[#This Row],[Organisation Code]],'[2]Responses to F50'!$L:$AY,24,FALSE)</f>
        <v>#REF!</v>
      </c>
      <c r="T27" s="22" t="s">
        <v>174</v>
      </c>
      <c r="U27" s="3" t="e">
        <f>VLOOKUP([1]!Table1[[#This Row],[Organisation Code]],'[2]Responses to F50'!$L:$AY,26,FALSE)</f>
        <v>#REF!</v>
      </c>
      <c r="V27" s="3" t="e">
        <f>VLOOKUP([1]!Table1[[#This Row],[Organisation Code]],'[2]Responses to F50'!$L:$AY,27,FALSE)</f>
        <v>#REF!</v>
      </c>
      <c r="W27" s="3" t="e">
        <f>VLOOKUP([1]!Table1[[#This Row],[Organisation Code]],'[2]Responses to F50'!$L:$AY,28,FALSE)</f>
        <v>#REF!</v>
      </c>
      <c r="X27" s="3" t="e">
        <f>VLOOKUP([1]!Table1[[#This Row],[Organisation Code]],'[2]Responses to F50'!$L:$AY,29,FALSE)</f>
        <v>#REF!</v>
      </c>
      <c r="Y27" s="3" t="e">
        <f>VLOOKUP([1]!Table1[[#This Row],[Organisation Code]],'[2]Responses to F50'!$L:$AY,30,FALSE)</f>
        <v>#REF!</v>
      </c>
      <c r="Z27" s="3" t="e">
        <f>VLOOKUP([1]!Table1[[#This Row],[Organisation Code]],'[2]Responses to F50'!$L:$AY,31,FALSE)</f>
        <v>#REF!</v>
      </c>
      <c r="AA27" s="3" t="e">
        <f>VLOOKUP([1]!Table1[[#This Row],[Organisation Code]],'[2]Responses to F50'!$L:$AY,32,FALSE)</f>
        <v>#REF!</v>
      </c>
      <c r="AB27" s="3" t="e">
        <f>VLOOKUP([1]!Table1[[#This Row],[Organisation Code]],'[2]Responses to F50'!$L:$AY,33,FALSE)</f>
        <v>#REF!</v>
      </c>
      <c r="AC27" s="3" t="s">
        <v>7</v>
      </c>
      <c r="AD27" s="3" t="s">
        <v>7</v>
      </c>
      <c r="AE27" s="5" t="s">
        <v>7</v>
      </c>
      <c r="AF27" s="3" t="e">
        <f>VLOOKUP([1]!Table1[[#This Row],[Organisation Code]],'[2]Responses to F50'!$L:$AY,36,FALSE)</f>
        <v>#REF!</v>
      </c>
      <c r="AG27" s="3" t="e">
        <f>VLOOKUP([1]!Table1[[#This Row],[Organisation Code]],'[2]Responses to F50'!$L:$AY,37,FALSE)</f>
        <v>#REF!</v>
      </c>
      <c r="AH27" s="3" t="e">
        <f>VLOOKUP([1]!Table1[[#This Row],[Organisation Code]],'[2]Responses to F50'!$L:$AY,38,FALSE)</f>
        <v>#REF!</v>
      </c>
      <c r="AI27" s="3" t="e">
        <f>VLOOKUP([1]!Table1[[#This Row],[Organisation Code]],'[2]Responses to F50'!$L:$AY,39,FALSE)</f>
        <v>#REF!</v>
      </c>
      <c r="AJ27" s="3" t="e">
        <f>VLOOKUP([1]!Table1[[#This Row],[Organisation Code]],'[2]Responses to F50'!$L:$AY,40,FALSE)</f>
        <v>#REF!</v>
      </c>
      <c r="AK27" s="6" t="s">
        <v>175</v>
      </c>
      <c r="AL27" s="3"/>
      <c r="AM27" s="3"/>
      <c r="AN27" s="3"/>
      <c r="AO27" s="16" t="s">
        <v>176</v>
      </c>
      <c r="AP27" s="8">
        <v>43689</v>
      </c>
      <c r="AQ27" s="8">
        <v>43663</v>
      </c>
      <c r="AR27" s="9">
        <f>AP27-14</f>
        <v>43675</v>
      </c>
      <c r="AS27" s="3"/>
      <c r="AT27" s="3"/>
      <c r="AU27" s="3"/>
      <c r="AV27" s="8">
        <f>AP27-7</f>
        <v>43682</v>
      </c>
      <c r="AW27" s="3"/>
      <c r="AX27" s="3"/>
      <c r="AY27" s="9">
        <f>AP27</f>
        <v>43689</v>
      </c>
      <c r="AZ27" s="3"/>
      <c r="BA27" s="8">
        <v>43738</v>
      </c>
      <c r="BB27" s="5" t="s">
        <v>164</v>
      </c>
      <c r="BC27" s="5">
        <v>21</v>
      </c>
      <c r="BD27" s="5" t="s">
        <v>165</v>
      </c>
      <c r="BE27" s="5" t="s">
        <v>10</v>
      </c>
      <c r="BF27" s="3" t="s">
        <v>11</v>
      </c>
      <c r="BG27" s="5" t="s">
        <v>160</v>
      </c>
      <c r="BH27" s="5" t="s">
        <v>35</v>
      </c>
      <c r="BI27" s="5" t="s">
        <v>177</v>
      </c>
      <c r="BJ27" s="21" t="s">
        <v>35</v>
      </c>
      <c r="BK27" s="5" t="s">
        <v>178</v>
      </c>
      <c r="BL27" s="5" t="s">
        <v>56</v>
      </c>
      <c r="BM27" s="5" t="s">
        <v>179</v>
      </c>
      <c r="BN27" s="5" t="s">
        <v>180</v>
      </c>
    </row>
    <row r="28" spans="1:66" ht="24" customHeight="1" x14ac:dyDescent="0.35">
      <c r="A28" s="69" t="s">
        <v>264</v>
      </c>
      <c r="B28" s="65" t="s">
        <v>265</v>
      </c>
      <c r="C28" s="59" t="s">
        <v>252</v>
      </c>
      <c r="D28" s="60" t="s">
        <v>45</v>
      </c>
      <c r="E28" s="60" t="s">
        <v>43</v>
      </c>
      <c r="F28" s="60">
        <v>-197</v>
      </c>
      <c r="G28" s="60" t="s">
        <v>44</v>
      </c>
      <c r="H28" s="60" t="s">
        <v>46</v>
      </c>
      <c r="I28" s="61" t="s">
        <v>247</v>
      </c>
      <c r="J28" s="1" t="s">
        <v>48</v>
      </c>
      <c r="K28" s="3" t="e">
        <f>VLOOKUP([1]!Table1[[#This Row],[Organisation Code]],'[2]Responses to F50'!$L:$AY,16,FALSE)</f>
        <v>#REF!</v>
      </c>
      <c r="L28" s="3" t="e">
        <f>VLOOKUP([1]!Table1[[#This Row],[Organisation Code]],'[2]Responses to F50'!$L:$AY,17,FALSE)</f>
        <v>#REF!</v>
      </c>
      <c r="M28" s="3" t="e">
        <f>VLOOKUP([1]!Table1[[#This Row],[Organisation Code]],'[2]Responses to F50'!$L:$AY,18,FALSE)</f>
        <v>#REF!</v>
      </c>
      <c r="N28" s="3" t="s">
        <v>49</v>
      </c>
      <c r="O28" s="3" t="e">
        <f>VLOOKUP([1]!Table1[[#This Row],[Organisation Code]],'[2]Responses to F50'!$L:$AY,20,FALSE)</f>
        <v>#REF!</v>
      </c>
      <c r="P28" s="3"/>
      <c r="Q28" s="3"/>
      <c r="R28" s="3" t="e">
        <f>VLOOKUP([1]!Table1[[#This Row],[Organisation Code]],'[2]Responses to F50'!$L:$AY,23,FALSE)</f>
        <v>#REF!</v>
      </c>
      <c r="S28" s="3" t="e">
        <f>VLOOKUP([1]!Table1[[#This Row],[Organisation Code]],'[2]Responses to F50'!$L:$AY,24,FALSE)</f>
        <v>#REF!</v>
      </c>
      <c r="T28" s="18" t="e">
        <f>VLOOKUP([1]!Table1[[#This Row],[Organisation Code]],'[2]Responses to F50'!$L:$AY,25,FALSE)</f>
        <v>#REF!</v>
      </c>
      <c r="U28" s="3" t="e">
        <f>VLOOKUP([1]!Table1[[#This Row],[Organisation Code]],'[2]Responses to F50'!$L:$AY,26,FALSE)</f>
        <v>#REF!</v>
      </c>
      <c r="V28" s="3" t="e">
        <f>VLOOKUP([1]!Table1[[#This Row],[Organisation Code]],'[2]Responses to F50'!$L:$AY,27,FALSE)</f>
        <v>#REF!</v>
      </c>
      <c r="W28" s="3" t="e">
        <f>VLOOKUP([1]!Table1[[#This Row],[Organisation Code]],'[2]Responses to F50'!$L:$AY,28,FALSE)</f>
        <v>#REF!</v>
      </c>
      <c r="X28" s="3" t="e">
        <f>VLOOKUP([1]!Table1[[#This Row],[Organisation Code]],'[2]Responses to F50'!$L:$AY,29,FALSE)</f>
        <v>#REF!</v>
      </c>
      <c r="Y28" s="3" t="e">
        <f>VLOOKUP([1]!Table1[[#This Row],[Organisation Code]],'[2]Responses to F50'!$L:$AY,30,FALSE)</f>
        <v>#REF!</v>
      </c>
      <c r="Z28" s="3" t="e">
        <f>VLOOKUP([1]!Table1[[#This Row],[Organisation Code]],'[2]Responses to F50'!$L:$AY,31,FALSE)</f>
        <v>#REF!</v>
      </c>
      <c r="AA28" s="3" t="e">
        <f>VLOOKUP([1]!Table1[[#This Row],[Organisation Code]],'[2]Responses to F50'!$L:$AY,32,FALSE)</f>
        <v>#REF!</v>
      </c>
      <c r="AB28" s="3" t="e">
        <f>VLOOKUP([1]!Table1[[#This Row],[Organisation Code]],'[2]Responses to F50'!$L:$AY,33,FALSE)</f>
        <v>#REF!</v>
      </c>
      <c r="AC28" s="3" t="e">
        <f>VLOOKUP([1]!Table1[[#This Row],[Organisation Code]],'[2]Responses to F50'!$L:$AY,34,FALSE)</f>
        <v>#REF!</v>
      </c>
      <c r="AD28" s="3" t="e">
        <f>VLOOKUP([1]!Table1[[#This Row],[Organisation Code]],'[2]Responses to F50'!$L:$AY,35,FALSE)</f>
        <v>#REF!</v>
      </c>
      <c r="AE28" s="5" t="s">
        <v>50</v>
      </c>
      <c r="AF28" s="3" t="e">
        <f>VLOOKUP([1]!Table1[[#This Row],[Organisation Code]],'[2]Responses to F50'!$L:$AY,36,FALSE)</f>
        <v>#REF!</v>
      </c>
      <c r="AG28" s="3" t="e">
        <f>VLOOKUP([1]!Table1[[#This Row],[Organisation Code]],'[2]Responses to F50'!$L:$AY,37,FALSE)</f>
        <v>#REF!</v>
      </c>
      <c r="AH28" s="3" t="e">
        <f>VLOOKUP([1]!Table1[[#This Row],[Organisation Code]],'[2]Responses to F50'!$L:$AY,38,FALSE)</f>
        <v>#REF!</v>
      </c>
      <c r="AI28" s="3" t="e">
        <f>VLOOKUP([1]!Table1[[#This Row],[Organisation Code]],'[2]Responses to F50'!$L:$AY,39,FALSE)</f>
        <v>#REF!</v>
      </c>
      <c r="AJ28" s="3" t="e">
        <f>VLOOKUP([1]!Table1[[#This Row],[Organisation Code]],'[2]Responses to F50'!$L:$AY,40,FALSE)</f>
        <v>#REF!</v>
      </c>
      <c r="AK28" s="6" t="s">
        <v>51</v>
      </c>
      <c r="AL28" s="3"/>
      <c r="AM28" s="3"/>
      <c r="AN28" s="3"/>
      <c r="AO28" s="7" t="s">
        <v>52</v>
      </c>
      <c r="AP28" s="8">
        <v>43710</v>
      </c>
      <c r="AQ28" s="8">
        <v>43663</v>
      </c>
      <c r="AR28" s="3"/>
      <c r="AS28" s="9">
        <f>AP28-14</f>
        <v>43696</v>
      </c>
      <c r="AT28" s="3"/>
      <c r="AU28" s="3"/>
      <c r="AV28" s="8">
        <f>AP28-7</f>
        <v>43703</v>
      </c>
      <c r="AW28" s="3"/>
      <c r="AX28" s="3"/>
      <c r="AY28" s="3"/>
      <c r="AZ28" s="9">
        <f>AP28</f>
        <v>43710</v>
      </c>
      <c r="BA28" s="8">
        <v>43738</v>
      </c>
      <c r="BB28" s="3" t="s">
        <v>43</v>
      </c>
      <c r="BC28" s="3">
        <v>-197</v>
      </c>
      <c r="BD28" s="3" t="s">
        <v>44</v>
      </c>
      <c r="BE28" s="3" t="s">
        <v>10</v>
      </c>
      <c r="BF28" s="3" t="s">
        <v>11</v>
      </c>
      <c r="BG28" s="5" t="s">
        <v>53</v>
      </c>
      <c r="BH28" s="5" t="s">
        <v>54</v>
      </c>
      <c r="BI28" s="5" t="s">
        <v>55</v>
      </c>
      <c r="BJ28" s="19" t="s">
        <v>55</v>
      </c>
      <c r="BK28" s="5" t="s">
        <v>56</v>
      </c>
      <c r="BL28" s="5" t="s">
        <v>57</v>
      </c>
      <c r="BM28" s="5" t="s">
        <v>58</v>
      </c>
      <c r="BN28" s="5" t="s">
        <v>59</v>
      </c>
    </row>
  </sheetData>
  <mergeCells count="6">
    <mergeCell ref="B2:B12"/>
    <mergeCell ref="B13:B21"/>
    <mergeCell ref="B23:B24"/>
    <mergeCell ref="A2:A12"/>
    <mergeCell ref="A13:A21"/>
    <mergeCell ref="A23:A24"/>
  </mergeCells>
  <hyperlinks>
    <hyperlink ref="AK2" r:id="rId1" tooltip="Herefordshire" display="http://www.loc-net.org.uk/herefordshire/" xr:uid="{00000000-0004-0000-0000-000000000000}"/>
    <hyperlink ref="AK4" r:id="rId2" tooltip="Merton Sutton &amp; Wandsworth" display="http://www.loc-net.org.uk/merton-sutton-wandsworth/" xr:uid="{00000000-0004-0000-0000-000001000000}"/>
    <hyperlink ref="AK6" r:id="rId3" tooltip="Sandwell LOC" display="http://www.sandwell-loc.co.uk/" xr:uid="{00000000-0004-0000-0000-000002000000}"/>
    <hyperlink ref="AK7" r:id="rId4" tooltip="Northumberland, Tyne and Wear" display="http://www.loc-net.org.uk/northumberland-tyne-and-wear/" xr:uid="{00000000-0004-0000-0000-000003000000}"/>
    <hyperlink ref="AK8" r:id="rId5" tooltip="Northumberland, Tyne and Wear" display="http://www.loc-net.org.uk/northumberland-tyne-and-wear/" xr:uid="{00000000-0004-0000-0000-000004000000}"/>
    <hyperlink ref="AK9" r:id="rId6" tooltip="Esssex LOC" display="http://www.essex-loc.org/" xr:uid="{00000000-0004-0000-0000-000005000000}"/>
    <hyperlink ref="AK10" r:id="rId7" display="http://www.worcestershireloc.com/" xr:uid="{00000000-0004-0000-0000-000006000000}"/>
    <hyperlink ref="AK12" r:id="rId8" display="http://www.worcestershireloc.com/" xr:uid="{00000000-0004-0000-0000-000007000000}"/>
    <hyperlink ref="AK21" r:id="rId9" tooltip="Sandwell LOC" display="http://www.sandwell-loc.co.uk/" xr:uid="{00000000-0004-0000-0000-000008000000}"/>
    <hyperlink ref="AK20" r:id="rId10" tooltip="Suffolk LOC" display="http://suffolkloc.org.uk/index.php" xr:uid="{00000000-0004-0000-0000-000009000000}"/>
    <hyperlink ref="AK14" r:id="rId11" tooltip="Esssex LOC" display="http://www.essex-loc.org/" xr:uid="{00000000-0004-0000-0000-00000A000000}"/>
    <hyperlink ref="AK17" r:id="rId12" tooltip="Northumberland, Tyne and Wear" display="http://www.loc-net.org.uk/northumberland-tyne-and-wear/" xr:uid="{00000000-0004-0000-0000-00000B000000}"/>
    <hyperlink ref="AK18" r:id="rId13" tooltip="Northumberland, Tyne and Wear" display="http://www.loc-net.org.uk/northumberland-tyne-and-wear/" xr:uid="{00000000-0004-0000-0000-00000C000000}"/>
    <hyperlink ref="AK24" r:id="rId14" display="http://www.behloc.net/" xr:uid="{00000000-0004-0000-0000-00000D000000}"/>
    <hyperlink ref="AK25" r:id="rId15" tooltip="Leicestershire &amp; Rutland" display="http://www.leics-rutland-loc.co.uk/" xr:uid="{00000000-0004-0000-0000-00000E000000}"/>
    <hyperlink ref="AK27" r:id="rId16" tooltip="Liverpool" display="http://www.loc-net.org.uk/liverpool/" xr:uid="{00000000-0004-0000-0000-00000F000000}"/>
    <hyperlink ref="AK28" r:id="rId17" tooltip="Merton Sutton &amp; Wandsworth" display="http://www.loc-net.org.uk/merton-sutton-wandsworth/" xr:uid="{00000000-0004-0000-0000-000010000000}"/>
  </hyperlinks>
  <pageMargins left="0.7" right="0.7" top="0.75" bottom="0.75" header="0.3" footer="0.3"/>
  <pageSetup paperSize="9" orientation="portrait" verticalDpi="0" r:id="rId18"/>
  <legacyDrawing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06"/>
  <sheetViews>
    <sheetView workbookViewId="0">
      <pane ySplit="3" topLeftCell="A64" activePane="bottomLeft" state="frozen"/>
      <selection pane="bottomLeft" activeCell="C81" sqref="C81"/>
    </sheetView>
  </sheetViews>
  <sheetFormatPr defaultRowHeight="14.5" x14ac:dyDescent="0.35"/>
  <cols>
    <col min="1" max="1" width="10.453125" customWidth="1"/>
    <col min="2" max="2" width="18" customWidth="1"/>
    <col min="3" max="3" width="23.453125" customWidth="1"/>
    <col min="4" max="20" width="3.54296875" customWidth="1"/>
    <col min="21" max="21" width="3.453125" customWidth="1"/>
    <col min="22" max="33" width="3.54296875" customWidth="1"/>
  </cols>
  <sheetData>
    <row r="1" spans="1:33" ht="15" thickBot="1" x14ac:dyDescent="0.4">
      <c r="A1" s="450" t="s">
        <v>770</v>
      </c>
      <c r="B1" s="451"/>
      <c r="C1" s="452"/>
      <c r="D1" s="234"/>
      <c r="E1" s="241"/>
      <c r="F1" s="225" t="s">
        <v>713</v>
      </c>
      <c r="G1" s="225"/>
      <c r="H1" s="236"/>
      <c r="I1" s="182"/>
      <c r="J1" s="225" t="s">
        <v>708</v>
      </c>
      <c r="K1" s="183"/>
      <c r="L1" s="224"/>
      <c r="M1" s="189"/>
      <c r="N1" s="225" t="s">
        <v>707</v>
      </c>
      <c r="O1" s="225"/>
      <c r="P1" s="224"/>
      <c r="Q1" s="184"/>
      <c r="R1" s="225" t="s">
        <v>710</v>
      </c>
      <c r="S1" s="225"/>
      <c r="T1" s="224"/>
      <c r="U1" s="185"/>
      <c r="V1" s="186"/>
      <c r="W1" s="225" t="s">
        <v>706</v>
      </c>
      <c r="X1" s="225"/>
      <c r="Y1" s="225"/>
      <c r="Z1" s="225"/>
      <c r="AA1" s="235"/>
      <c r="AB1" s="228"/>
      <c r="AC1" s="225"/>
      <c r="AD1" s="225"/>
      <c r="AE1" s="225"/>
      <c r="AF1" s="234"/>
      <c r="AG1" s="225"/>
    </row>
    <row r="2" spans="1:33" ht="15" thickBot="1" x14ac:dyDescent="0.4">
      <c r="A2" s="441"/>
      <c r="B2" s="442"/>
      <c r="C2" s="443"/>
      <c r="D2" s="230" t="s">
        <v>705</v>
      </c>
      <c r="E2" s="229" t="s">
        <v>33</v>
      </c>
      <c r="F2" s="228"/>
      <c r="G2" s="225"/>
      <c r="H2" s="227" t="s">
        <v>704</v>
      </c>
      <c r="I2" s="226" t="s">
        <v>703</v>
      </c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  <c r="AF2" s="220"/>
      <c r="AG2" s="220"/>
    </row>
    <row r="3" spans="1:33" ht="15" thickBot="1" x14ac:dyDescent="0.4">
      <c r="A3" s="243"/>
      <c r="B3" s="244"/>
      <c r="C3" s="242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</row>
    <row r="4" spans="1:33" ht="15" thickBot="1" x14ac:dyDescent="0.4">
      <c r="A4" s="437" t="s">
        <v>42</v>
      </c>
      <c r="B4" s="191" t="s">
        <v>702</v>
      </c>
      <c r="C4" s="253" t="s">
        <v>701</v>
      </c>
      <c r="D4" s="267"/>
      <c r="E4" s="183"/>
      <c r="F4" s="183"/>
      <c r="G4" s="264"/>
      <c r="H4" s="184"/>
      <c r="I4" s="185"/>
      <c r="J4" s="189"/>
      <c r="K4" s="185"/>
      <c r="L4" s="185"/>
      <c r="M4" s="284"/>
      <c r="N4" s="264"/>
      <c r="O4" s="184"/>
      <c r="P4" s="284"/>
      <c r="Q4" s="185"/>
      <c r="R4" s="185"/>
      <c r="S4" s="185"/>
      <c r="T4" s="185"/>
      <c r="U4" s="264"/>
      <c r="V4" s="184"/>
      <c r="W4" s="185"/>
      <c r="X4" s="185"/>
      <c r="Y4" s="185"/>
      <c r="Z4" s="185"/>
      <c r="AA4" s="185"/>
      <c r="AB4" s="264"/>
      <c r="AC4" s="184"/>
      <c r="AD4" s="185"/>
      <c r="AE4" s="185"/>
      <c r="AF4" s="185"/>
      <c r="AG4" s="185"/>
    </row>
    <row r="5" spans="1:33" ht="15" thickBot="1" x14ac:dyDescent="0.4">
      <c r="A5" s="438"/>
      <c r="B5" s="202" t="s">
        <v>700</v>
      </c>
      <c r="C5" s="207" t="s">
        <v>699</v>
      </c>
      <c r="D5" s="185"/>
      <c r="E5" s="182"/>
      <c r="F5" s="183"/>
      <c r="G5" s="237"/>
      <c r="H5" s="184"/>
      <c r="I5" s="185"/>
      <c r="J5" s="185"/>
      <c r="K5" s="189"/>
      <c r="L5" s="185"/>
      <c r="M5" s="282"/>
      <c r="N5" s="237"/>
      <c r="O5" s="184"/>
      <c r="P5" s="282"/>
      <c r="Q5" s="185"/>
      <c r="R5" s="185"/>
      <c r="S5" s="185"/>
      <c r="T5" s="185"/>
      <c r="U5" s="237"/>
      <c r="V5" s="184"/>
      <c r="W5" s="188"/>
      <c r="X5" s="185"/>
      <c r="Y5" s="185"/>
      <c r="Z5" s="185"/>
      <c r="AA5" s="185"/>
      <c r="AB5" s="237"/>
      <c r="AC5" s="184"/>
      <c r="AD5" s="185"/>
      <c r="AE5" s="185"/>
      <c r="AF5" s="185"/>
      <c r="AG5" s="185"/>
    </row>
    <row r="6" spans="1:33" ht="15" thickBot="1" x14ac:dyDescent="0.4">
      <c r="A6" s="228" t="s">
        <v>714</v>
      </c>
      <c r="B6" s="202" t="s">
        <v>350</v>
      </c>
      <c r="C6" s="207" t="s">
        <v>698</v>
      </c>
      <c r="D6" s="185"/>
      <c r="E6" s="182"/>
      <c r="F6" s="183"/>
      <c r="G6" s="237"/>
      <c r="H6" s="184"/>
      <c r="I6" s="185"/>
      <c r="J6" s="185"/>
      <c r="K6" s="189"/>
      <c r="L6" s="185"/>
      <c r="M6" s="282"/>
      <c r="N6" s="237"/>
      <c r="O6" s="184"/>
      <c r="P6" s="282"/>
      <c r="Q6" s="185"/>
      <c r="R6" s="185"/>
      <c r="S6" s="185"/>
      <c r="T6" s="185"/>
      <c r="U6" s="237"/>
      <c r="V6" s="184"/>
      <c r="W6" s="185"/>
      <c r="X6" s="185"/>
      <c r="Y6" s="185"/>
      <c r="Z6" s="185"/>
      <c r="AA6" s="185"/>
      <c r="AB6" s="237"/>
      <c r="AC6" s="184"/>
      <c r="AD6" s="185"/>
      <c r="AE6" s="185"/>
      <c r="AF6" s="185"/>
      <c r="AG6" s="185"/>
    </row>
    <row r="7" spans="1:33" x14ac:dyDescent="0.35">
      <c r="A7" s="245" t="s">
        <v>112</v>
      </c>
      <c r="B7" s="433" t="s">
        <v>697</v>
      </c>
      <c r="C7" s="254" t="s">
        <v>715</v>
      </c>
      <c r="D7" s="467"/>
      <c r="E7" s="453"/>
      <c r="F7" s="448"/>
      <c r="G7" s="455"/>
      <c r="H7" s="455"/>
      <c r="I7" s="453"/>
      <c r="J7" s="453"/>
      <c r="K7" s="453"/>
      <c r="L7" s="457"/>
      <c r="M7" s="477"/>
      <c r="N7" s="455"/>
      <c r="O7" s="455"/>
      <c r="P7" s="477"/>
      <c r="Q7" s="453"/>
      <c r="R7" s="453"/>
      <c r="S7" s="453"/>
      <c r="T7" s="453"/>
      <c r="U7" s="455"/>
      <c r="V7" s="455"/>
      <c r="W7" s="453"/>
      <c r="X7" s="453"/>
      <c r="Y7" s="453"/>
      <c r="Z7" s="453"/>
      <c r="AA7" s="453"/>
      <c r="AB7" s="455"/>
      <c r="AC7" s="455"/>
      <c r="AD7" s="453"/>
      <c r="AE7" s="453"/>
      <c r="AF7" s="453"/>
      <c r="AG7" s="453"/>
    </row>
    <row r="8" spans="1:33" ht="15" thickBot="1" x14ac:dyDescent="0.4">
      <c r="A8" s="246" t="s">
        <v>716</v>
      </c>
      <c r="B8" s="434"/>
      <c r="C8" s="254" t="s">
        <v>489</v>
      </c>
      <c r="D8" s="468"/>
      <c r="E8" s="454"/>
      <c r="F8" s="449"/>
      <c r="G8" s="456"/>
      <c r="H8" s="456"/>
      <c r="I8" s="454"/>
      <c r="J8" s="454"/>
      <c r="K8" s="454"/>
      <c r="L8" s="458"/>
      <c r="M8" s="478"/>
      <c r="N8" s="456"/>
      <c r="O8" s="456"/>
      <c r="P8" s="478"/>
      <c r="Q8" s="454"/>
      <c r="R8" s="454"/>
      <c r="S8" s="454"/>
      <c r="T8" s="454"/>
      <c r="U8" s="456"/>
      <c r="V8" s="456"/>
      <c r="W8" s="454"/>
      <c r="X8" s="454"/>
      <c r="Y8" s="454"/>
      <c r="Z8" s="454"/>
      <c r="AA8" s="454"/>
      <c r="AB8" s="456"/>
      <c r="AC8" s="456"/>
      <c r="AD8" s="454"/>
      <c r="AE8" s="454"/>
      <c r="AF8" s="454"/>
      <c r="AG8" s="454"/>
    </row>
    <row r="9" spans="1:33" ht="15" thickBot="1" x14ac:dyDescent="0.4">
      <c r="A9" s="437" t="s">
        <v>0</v>
      </c>
      <c r="B9" s="202" t="s">
        <v>695</v>
      </c>
      <c r="C9" s="207" t="s">
        <v>694</v>
      </c>
      <c r="D9" s="283"/>
      <c r="E9" s="185"/>
      <c r="F9" s="267"/>
      <c r="G9" s="237"/>
      <c r="H9" s="184"/>
      <c r="I9" s="185"/>
      <c r="J9" s="185"/>
      <c r="K9" s="185"/>
      <c r="L9" s="189"/>
      <c r="M9" s="282"/>
      <c r="N9" s="237"/>
      <c r="O9" s="184"/>
      <c r="P9" s="282"/>
      <c r="Q9" s="185"/>
      <c r="R9" s="185"/>
      <c r="S9" s="185"/>
      <c r="T9" s="185"/>
      <c r="U9" s="237"/>
      <c r="V9" s="184"/>
      <c r="W9" s="185"/>
      <c r="X9" s="185"/>
      <c r="Y9" s="185"/>
      <c r="Z9" s="185"/>
      <c r="AA9" s="188"/>
      <c r="AB9" s="237"/>
      <c r="AC9" s="184"/>
      <c r="AD9" s="185"/>
      <c r="AE9" s="185"/>
      <c r="AF9" s="185"/>
      <c r="AG9" s="185"/>
    </row>
    <row r="10" spans="1:33" ht="15" thickBot="1" x14ac:dyDescent="0.4">
      <c r="A10" s="439"/>
      <c r="B10" s="252" t="s">
        <v>2</v>
      </c>
      <c r="C10" s="254" t="s">
        <v>693</v>
      </c>
      <c r="D10" s="283"/>
      <c r="E10" s="185"/>
      <c r="F10" s="267"/>
      <c r="G10" s="237"/>
      <c r="H10" s="184"/>
      <c r="I10" s="185"/>
      <c r="J10" s="185"/>
      <c r="K10" s="185"/>
      <c r="L10" s="189"/>
      <c r="M10" s="282"/>
      <c r="N10" s="237"/>
      <c r="O10" s="184"/>
      <c r="P10" s="282"/>
      <c r="Q10" s="185"/>
      <c r="R10" s="185"/>
      <c r="S10" s="185"/>
      <c r="T10" s="185"/>
      <c r="U10" s="237"/>
      <c r="V10" s="184"/>
      <c r="W10" s="185"/>
      <c r="X10" s="185"/>
      <c r="Y10" s="185"/>
      <c r="Z10" s="185"/>
      <c r="AA10" s="188"/>
      <c r="AB10" s="237"/>
      <c r="AC10" s="184"/>
      <c r="AD10" s="185"/>
      <c r="AE10" s="185"/>
      <c r="AF10" s="185"/>
      <c r="AG10" s="185"/>
    </row>
    <row r="11" spans="1:33" ht="15" thickBot="1" x14ac:dyDescent="0.4">
      <c r="A11" s="438"/>
      <c r="B11" s="191" t="s">
        <v>692</v>
      </c>
      <c r="C11" s="207" t="s">
        <v>691</v>
      </c>
      <c r="D11" s="283"/>
      <c r="E11" s="185"/>
      <c r="F11" s="267"/>
      <c r="G11" s="237"/>
      <c r="H11" s="184"/>
      <c r="I11" s="185"/>
      <c r="J11" s="185"/>
      <c r="K11" s="185"/>
      <c r="L11" s="189"/>
      <c r="M11" s="282"/>
      <c r="N11" s="237"/>
      <c r="O11" s="184"/>
      <c r="P11" s="282"/>
      <c r="Q11" s="185"/>
      <c r="R11" s="185"/>
      <c r="S11" s="185"/>
      <c r="T11" s="185"/>
      <c r="U11" s="237"/>
      <c r="V11" s="184"/>
      <c r="W11" s="185"/>
      <c r="X11" s="185"/>
      <c r="Y11" s="185"/>
      <c r="Z11" s="185"/>
      <c r="AA11" s="188"/>
      <c r="AB11" s="237"/>
      <c r="AC11" s="184"/>
      <c r="AD11" s="185"/>
      <c r="AE11" s="185"/>
      <c r="AF11" s="185"/>
      <c r="AG11" s="185"/>
    </row>
    <row r="12" spans="1:33" ht="15" thickBot="1" x14ac:dyDescent="0.4">
      <c r="A12" s="228" t="s">
        <v>93</v>
      </c>
      <c r="B12" s="252" t="s">
        <v>690</v>
      </c>
      <c r="C12" s="254" t="s">
        <v>689</v>
      </c>
      <c r="D12" s="283"/>
      <c r="E12" s="185"/>
      <c r="F12" s="267"/>
      <c r="G12" s="264"/>
      <c r="H12" s="184"/>
      <c r="I12" s="185"/>
      <c r="J12" s="185"/>
      <c r="K12" s="185"/>
      <c r="L12" s="189"/>
      <c r="M12" s="282"/>
      <c r="N12" s="264"/>
      <c r="O12" s="184"/>
      <c r="P12" s="282"/>
      <c r="Q12" s="185"/>
      <c r="R12" s="185"/>
      <c r="S12" s="185"/>
      <c r="T12" s="185"/>
      <c r="U12" s="264"/>
      <c r="V12" s="184"/>
      <c r="W12" s="185"/>
      <c r="X12" s="185"/>
      <c r="Y12" s="185"/>
      <c r="Z12" s="185"/>
      <c r="AA12" s="188"/>
      <c r="AB12" s="264"/>
      <c r="AC12" s="184"/>
      <c r="AD12" s="185"/>
      <c r="AE12" s="185"/>
      <c r="AF12" s="185"/>
      <c r="AG12" s="185"/>
    </row>
    <row r="13" spans="1:33" ht="15" thickBot="1" x14ac:dyDescent="0.4">
      <c r="A13" s="228" t="s">
        <v>42</v>
      </c>
      <c r="B13" s="202" t="s">
        <v>688</v>
      </c>
      <c r="C13" s="207" t="s">
        <v>687</v>
      </c>
      <c r="D13" s="185"/>
      <c r="E13" s="283"/>
      <c r="F13" s="185"/>
      <c r="G13" s="264"/>
      <c r="H13" s="184"/>
      <c r="I13" s="267"/>
      <c r="J13" s="185"/>
      <c r="K13" s="185"/>
      <c r="L13" s="185"/>
      <c r="M13" s="285"/>
      <c r="N13" s="264"/>
      <c r="O13" s="184"/>
      <c r="P13" s="285"/>
      <c r="Q13" s="189"/>
      <c r="R13" s="185"/>
      <c r="S13" s="185"/>
      <c r="T13" s="185"/>
      <c r="U13" s="264"/>
      <c r="V13" s="184"/>
      <c r="W13" s="188"/>
      <c r="X13" s="185"/>
      <c r="Y13" s="185"/>
      <c r="Z13" s="185"/>
      <c r="AA13" s="185"/>
      <c r="AB13" s="264"/>
      <c r="AC13" s="184"/>
      <c r="AD13" s="185"/>
      <c r="AE13" s="185"/>
      <c r="AF13" s="185"/>
      <c r="AG13" s="185"/>
    </row>
    <row r="14" spans="1:33" ht="15" thickBot="1" x14ac:dyDescent="0.4">
      <c r="A14" s="228" t="s">
        <v>62</v>
      </c>
      <c r="B14" s="252" t="s">
        <v>686</v>
      </c>
      <c r="C14" s="254" t="s">
        <v>685</v>
      </c>
      <c r="D14" s="185"/>
      <c r="E14" s="283"/>
      <c r="F14" s="188"/>
      <c r="G14" s="264"/>
      <c r="H14" s="184"/>
      <c r="I14" s="267"/>
      <c r="J14" s="185"/>
      <c r="K14" s="185"/>
      <c r="L14" s="185"/>
      <c r="M14" s="285"/>
      <c r="N14" s="264"/>
      <c r="O14" s="184"/>
      <c r="P14" s="285"/>
      <c r="Q14" s="189"/>
      <c r="R14" s="185"/>
      <c r="S14" s="185"/>
      <c r="T14" s="185"/>
      <c r="U14" s="264"/>
      <c r="V14" s="184"/>
      <c r="W14" s="185"/>
      <c r="X14" s="185"/>
      <c r="Y14" s="185"/>
      <c r="Z14" s="185"/>
      <c r="AA14" s="185"/>
      <c r="AB14" s="264"/>
      <c r="AC14" s="184"/>
      <c r="AD14" s="185"/>
      <c r="AE14" s="185"/>
      <c r="AF14" s="185"/>
      <c r="AG14" s="185"/>
    </row>
    <row r="15" spans="1:33" ht="15" thickBot="1" x14ac:dyDescent="0.4">
      <c r="A15" s="228" t="s">
        <v>62</v>
      </c>
      <c r="B15" s="191" t="s">
        <v>684</v>
      </c>
      <c r="C15" s="207" t="s">
        <v>683</v>
      </c>
      <c r="D15" s="185"/>
      <c r="E15" s="283"/>
      <c r="F15" s="185"/>
      <c r="G15" s="184"/>
      <c r="H15" s="184"/>
      <c r="I15" s="267"/>
      <c r="J15" s="185"/>
      <c r="K15" s="185"/>
      <c r="L15" s="185"/>
      <c r="M15" s="285"/>
      <c r="N15" s="184"/>
      <c r="O15" s="184"/>
      <c r="P15" s="285"/>
      <c r="Q15" s="189"/>
      <c r="R15" s="185"/>
      <c r="S15" s="185"/>
      <c r="T15" s="185"/>
      <c r="U15" s="184"/>
      <c r="V15" s="184"/>
      <c r="W15" s="185"/>
      <c r="X15" s="185"/>
      <c r="Y15" s="185"/>
      <c r="Z15" s="185"/>
      <c r="AA15" s="185"/>
      <c r="AB15" s="184"/>
      <c r="AC15" s="184"/>
      <c r="AD15" s="188"/>
      <c r="AE15" s="185"/>
      <c r="AF15" s="185"/>
      <c r="AG15" s="185"/>
    </row>
    <row r="16" spans="1:33" ht="15" thickBot="1" x14ac:dyDescent="0.4">
      <c r="A16" s="228" t="s">
        <v>112</v>
      </c>
      <c r="B16" s="202" t="s">
        <v>114</v>
      </c>
      <c r="C16" s="207" t="s">
        <v>682</v>
      </c>
      <c r="D16" s="185"/>
      <c r="E16" s="283"/>
      <c r="F16" s="185"/>
      <c r="G16" s="264"/>
      <c r="H16" s="184"/>
      <c r="I16" s="267"/>
      <c r="J16" s="185"/>
      <c r="K16" s="185"/>
      <c r="L16" s="185"/>
      <c r="M16" s="285"/>
      <c r="N16" s="264"/>
      <c r="O16" s="184"/>
      <c r="P16" s="285"/>
      <c r="Q16" s="189"/>
      <c r="R16" s="185"/>
      <c r="S16" s="185"/>
      <c r="T16" s="185"/>
      <c r="U16" s="264"/>
      <c r="V16" s="184"/>
      <c r="W16" s="185"/>
      <c r="X16" s="185"/>
      <c r="Y16" s="185"/>
      <c r="Z16" s="185"/>
      <c r="AA16" s="185"/>
      <c r="AB16" s="264"/>
      <c r="AC16" s="184"/>
      <c r="AD16" s="188"/>
      <c r="AE16" s="185"/>
      <c r="AF16" s="185"/>
      <c r="AG16" s="185"/>
    </row>
    <row r="17" spans="1:33" ht="15" thickBot="1" x14ac:dyDescent="0.4">
      <c r="A17" s="228" t="s">
        <v>714</v>
      </c>
      <c r="B17" s="202" t="s">
        <v>340</v>
      </c>
      <c r="C17" s="207" t="s">
        <v>339</v>
      </c>
      <c r="D17" s="185"/>
      <c r="E17" s="185"/>
      <c r="F17" s="283"/>
      <c r="G17" s="265"/>
      <c r="H17" s="184"/>
      <c r="I17" s="185"/>
      <c r="J17" s="267"/>
      <c r="K17" s="185"/>
      <c r="L17" s="185"/>
      <c r="M17" s="285"/>
      <c r="N17" s="265"/>
      <c r="O17" s="184"/>
      <c r="P17" s="285"/>
      <c r="Q17" s="185"/>
      <c r="R17" s="189"/>
      <c r="S17" s="185"/>
      <c r="T17" s="185"/>
      <c r="U17" s="265"/>
      <c r="V17" s="184"/>
      <c r="W17" s="185"/>
      <c r="X17" s="185"/>
      <c r="Y17" s="185"/>
      <c r="Z17" s="185"/>
      <c r="AA17" s="185"/>
      <c r="AB17" s="265"/>
      <c r="AC17" s="184"/>
      <c r="AD17" s="188"/>
      <c r="AE17" s="185"/>
      <c r="AF17" s="185"/>
      <c r="AG17" s="185"/>
    </row>
    <row r="18" spans="1:33" x14ac:dyDescent="0.35">
      <c r="A18" s="245" t="s">
        <v>717</v>
      </c>
      <c r="B18" s="435" t="s">
        <v>681</v>
      </c>
      <c r="C18" s="247" t="s">
        <v>202</v>
      </c>
      <c r="D18" s="453"/>
      <c r="E18" s="453"/>
      <c r="F18" s="467"/>
      <c r="G18" s="455"/>
      <c r="H18" s="455"/>
      <c r="I18" s="453"/>
      <c r="J18" s="448"/>
      <c r="K18" s="453"/>
      <c r="L18" s="453"/>
      <c r="M18" s="477"/>
      <c r="N18" s="455"/>
      <c r="O18" s="455"/>
      <c r="P18" s="477"/>
      <c r="Q18" s="453"/>
      <c r="R18" s="457"/>
      <c r="S18" s="453"/>
      <c r="T18" s="453"/>
      <c r="U18" s="455"/>
      <c r="V18" s="455"/>
      <c r="W18" s="453"/>
      <c r="X18" s="453"/>
      <c r="Y18" s="453"/>
      <c r="Z18" s="453"/>
      <c r="AA18" s="453"/>
      <c r="AB18" s="455"/>
      <c r="AC18" s="455"/>
      <c r="AD18" s="453"/>
      <c r="AE18" s="453"/>
      <c r="AF18" s="453"/>
      <c r="AG18" s="453"/>
    </row>
    <row r="19" spans="1:33" ht="15" thickBot="1" x14ac:dyDescent="0.4">
      <c r="A19" s="246" t="s">
        <v>719</v>
      </c>
      <c r="B19" s="436"/>
      <c r="C19" s="248" t="s">
        <v>718</v>
      </c>
      <c r="D19" s="454"/>
      <c r="E19" s="454"/>
      <c r="F19" s="468"/>
      <c r="G19" s="456"/>
      <c r="H19" s="456"/>
      <c r="I19" s="454"/>
      <c r="J19" s="449"/>
      <c r="K19" s="454"/>
      <c r="L19" s="454"/>
      <c r="M19" s="478"/>
      <c r="N19" s="456"/>
      <c r="O19" s="456"/>
      <c r="P19" s="478"/>
      <c r="Q19" s="454"/>
      <c r="R19" s="458"/>
      <c r="S19" s="454"/>
      <c r="T19" s="454"/>
      <c r="U19" s="456"/>
      <c r="V19" s="456"/>
      <c r="W19" s="454"/>
      <c r="X19" s="454"/>
      <c r="Y19" s="454"/>
      <c r="Z19" s="454"/>
      <c r="AA19" s="454"/>
      <c r="AB19" s="456"/>
      <c r="AC19" s="456"/>
      <c r="AD19" s="454"/>
      <c r="AE19" s="454"/>
      <c r="AF19" s="454"/>
      <c r="AG19" s="454"/>
    </row>
    <row r="20" spans="1:33" ht="15" thickBot="1" x14ac:dyDescent="0.4">
      <c r="A20" s="245" t="s">
        <v>93</v>
      </c>
      <c r="B20" s="435" t="s">
        <v>133</v>
      </c>
      <c r="C20" s="207" t="s">
        <v>680</v>
      </c>
      <c r="D20" s="185"/>
      <c r="E20" s="185"/>
      <c r="F20" s="283"/>
      <c r="G20" s="265"/>
      <c r="H20" s="184"/>
      <c r="I20" s="185"/>
      <c r="J20" s="267"/>
      <c r="K20" s="185"/>
      <c r="L20" s="185"/>
      <c r="M20" s="285"/>
      <c r="N20" s="265"/>
      <c r="O20" s="184"/>
      <c r="P20" s="285"/>
      <c r="Q20" s="185"/>
      <c r="R20" s="189"/>
      <c r="S20" s="185"/>
      <c r="T20" s="185"/>
      <c r="U20" s="265"/>
      <c r="V20" s="184"/>
      <c r="W20" s="185"/>
      <c r="X20" s="185"/>
      <c r="Y20" s="185"/>
      <c r="Z20" s="185"/>
      <c r="AA20" s="185"/>
      <c r="AB20" s="265"/>
      <c r="AC20" s="184"/>
      <c r="AD20" s="188"/>
      <c r="AE20" s="185"/>
      <c r="AF20" s="185"/>
      <c r="AG20" s="185"/>
    </row>
    <row r="21" spans="1:33" ht="15" thickBot="1" x14ac:dyDescent="0.4">
      <c r="A21" s="261" t="s">
        <v>0</v>
      </c>
      <c r="B21" s="436"/>
      <c r="C21" s="207" t="s">
        <v>720</v>
      </c>
      <c r="D21" s="185"/>
      <c r="E21" s="185"/>
      <c r="F21" s="283"/>
      <c r="G21" s="265"/>
      <c r="H21" s="184"/>
      <c r="I21" s="185"/>
      <c r="J21" s="267"/>
      <c r="K21" s="185"/>
      <c r="L21" s="185"/>
      <c r="M21" s="285"/>
      <c r="N21" s="265"/>
      <c r="O21" s="184"/>
      <c r="P21" s="285"/>
      <c r="Q21" s="185"/>
      <c r="R21" s="189"/>
      <c r="S21" s="185"/>
      <c r="T21" s="185"/>
      <c r="U21" s="265"/>
      <c r="V21" s="184"/>
      <c r="W21" s="185"/>
      <c r="X21" s="185"/>
      <c r="Y21" s="185"/>
      <c r="Z21" s="185"/>
      <c r="AA21" s="185"/>
      <c r="AB21" s="265"/>
      <c r="AC21" s="184"/>
      <c r="AD21" s="185"/>
      <c r="AE21" s="185"/>
      <c r="AF21" s="185"/>
      <c r="AG21" s="185"/>
    </row>
    <row r="22" spans="1:33" ht="29.5" thickBot="1" x14ac:dyDescent="0.4">
      <c r="A22" s="228" t="s">
        <v>93</v>
      </c>
      <c r="B22" s="250" t="s">
        <v>679</v>
      </c>
      <c r="C22" s="255" t="s">
        <v>678</v>
      </c>
      <c r="D22" s="185"/>
      <c r="E22" s="185"/>
      <c r="F22" s="283"/>
      <c r="G22" s="265"/>
      <c r="H22" s="184"/>
      <c r="I22" s="185"/>
      <c r="J22" s="267"/>
      <c r="K22" s="185"/>
      <c r="L22" s="185"/>
      <c r="M22" s="285"/>
      <c r="N22" s="265"/>
      <c r="O22" s="184"/>
      <c r="P22" s="285"/>
      <c r="Q22" s="185"/>
      <c r="R22" s="189"/>
      <c r="S22" s="185"/>
      <c r="T22" s="185"/>
      <c r="U22" s="265"/>
      <c r="V22" s="184"/>
      <c r="W22" s="185"/>
      <c r="X22" s="185"/>
      <c r="Y22" s="185"/>
      <c r="Z22" s="185"/>
      <c r="AA22" s="185"/>
      <c r="AB22" s="265"/>
      <c r="AC22" s="184"/>
      <c r="AD22" s="185"/>
      <c r="AE22" s="185"/>
      <c r="AF22" s="185"/>
      <c r="AG22" s="185"/>
    </row>
    <row r="23" spans="1:33" ht="15" thickBot="1" x14ac:dyDescent="0.4">
      <c r="A23" s="228" t="s">
        <v>0</v>
      </c>
      <c r="B23" s="202" t="s">
        <v>677</v>
      </c>
      <c r="C23" s="207" t="s">
        <v>676</v>
      </c>
      <c r="D23" s="185"/>
      <c r="E23" s="185"/>
      <c r="F23" s="283"/>
      <c r="G23" s="265"/>
      <c r="H23" s="184"/>
      <c r="I23" s="185"/>
      <c r="J23" s="267"/>
      <c r="K23" s="185"/>
      <c r="L23" s="185"/>
      <c r="M23" s="285"/>
      <c r="N23" s="265"/>
      <c r="O23" s="184"/>
      <c r="P23" s="285"/>
      <c r="Q23" s="185"/>
      <c r="R23" s="189"/>
      <c r="S23" s="185"/>
      <c r="T23" s="185"/>
      <c r="U23" s="265"/>
      <c r="V23" s="184"/>
      <c r="W23" s="185"/>
      <c r="X23" s="185"/>
      <c r="Y23" s="185"/>
      <c r="Z23" s="185"/>
      <c r="AA23" s="185"/>
      <c r="AB23" s="265"/>
      <c r="AC23" s="184"/>
      <c r="AD23" s="185"/>
      <c r="AE23" s="185"/>
      <c r="AF23" s="185"/>
      <c r="AG23" s="185"/>
    </row>
    <row r="24" spans="1:33" x14ac:dyDescent="0.35">
      <c r="A24" s="245" t="s">
        <v>62</v>
      </c>
      <c r="B24" s="444" t="s">
        <v>501</v>
      </c>
      <c r="C24" s="446" t="s">
        <v>497</v>
      </c>
      <c r="D24" s="453"/>
      <c r="E24" s="453"/>
      <c r="F24" s="467"/>
      <c r="G24" s="455"/>
      <c r="H24" s="455"/>
      <c r="I24" s="453"/>
      <c r="J24" s="448"/>
      <c r="K24" s="453"/>
      <c r="L24" s="453"/>
      <c r="M24" s="477"/>
      <c r="N24" s="455"/>
      <c r="O24" s="455"/>
      <c r="P24" s="477"/>
      <c r="Q24" s="453"/>
      <c r="R24" s="457"/>
      <c r="S24" s="453"/>
      <c r="T24" s="453"/>
      <c r="U24" s="455"/>
      <c r="V24" s="455"/>
      <c r="W24" s="453"/>
      <c r="X24" s="453"/>
      <c r="Y24" s="453"/>
      <c r="Z24" s="453"/>
      <c r="AA24" s="453"/>
      <c r="AB24" s="455"/>
      <c r="AC24" s="455"/>
      <c r="AD24" s="453"/>
      <c r="AE24" s="453"/>
      <c r="AF24" s="453"/>
      <c r="AG24" s="453"/>
    </row>
    <row r="25" spans="1:33" ht="15" thickBot="1" x14ac:dyDescent="0.4">
      <c r="A25" s="246" t="s">
        <v>93</v>
      </c>
      <c r="B25" s="445"/>
      <c r="C25" s="447"/>
      <c r="D25" s="454"/>
      <c r="E25" s="454"/>
      <c r="F25" s="468"/>
      <c r="G25" s="456"/>
      <c r="H25" s="456"/>
      <c r="I25" s="454"/>
      <c r="J25" s="449"/>
      <c r="K25" s="454"/>
      <c r="L25" s="454"/>
      <c r="M25" s="478"/>
      <c r="N25" s="456"/>
      <c r="O25" s="456"/>
      <c r="P25" s="478"/>
      <c r="Q25" s="454"/>
      <c r="R25" s="458"/>
      <c r="S25" s="454"/>
      <c r="T25" s="454"/>
      <c r="U25" s="456"/>
      <c r="V25" s="456"/>
      <c r="W25" s="454"/>
      <c r="X25" s="454"/>
      <c r="Y25" s="454"/>
      <c r="Z25" s="454"/>
      <c r="AA25" s="454"/>
      <c r="AB25" s="456"/>
      <c r="AC25" s="456"/>
      <c r="AD25" s="454"/>
      <c r="AE25" s="454"/>
      <c r="AF25" s="454"/>
      <c r="AG25" s="454"/>
    </row>
    <row r="26" spans="1:33" ht="15" thickBot="1" x14ac:dyDescent="0.4">
      <c r="A26" s="228" t="s">
        <v>0</v>
      </c>
      <c r="B26" s="202" t="s">
        <v>675</v>
      </c>
      <c r="C26" s="207" t="s">
        <v>674</v>
      </c>
      <c r="D26" s="185"/>
      <c r="E26" s="185"/>
      <c r="F26" s="283"/>
      <c r="G26" s="265"/>
      <c r="H26" s="184"/>
      <c r="I26" s="185"/>
      <c r="J26" s="267"/>
      <c r="K26" s="185"/>
      <c r="L26" s="185"/>
      <c r="M26" s="285"/>
      <c r="N26" s="265"/>
      <c r="O26" s="184"/>
      <c r="P26" s="285"/>
      <c r="Q26" s="185"/>
      <c r="R26" s="189"/>
      <c r="S26" s="185"/>
      <c r="T26" s="185"/>
      <c r="U26" s="265"/>
      <c r="V26" s="184"/>
      <c r="W26" s="185"/>
      <c r="X26" s="185"/>
      <c r="Y26" s="185"/>
      <c r="Z26" s="185"/>
      <c r="AA26" s="185"/>
      <c r="AB26" s="265"/>
      <c r="AC26" s="184"/>
      <c r="AD26" s="185"/>
      <c r="AE26" s="185"/>
      <c r="AF26" s="185"/>
      <c r="AG26" s="185"/>
    </row>
    <row r="27" spans="1:33" ht="15" thickBot="1" x14ac:dyDescent="0.4">
      <c r="A27" s="228" t="s">
        <v>62</v>
      </c>
      <c r="B27" s="257" t="s">
        <v>673</v>
      </c>
      <c r="C27" s="254" t="s">
        <v>672</v>
      </c>
      <c r="D27" s="185"/>
      <c r="E27" s="185"/>
      <c r="F27" s="283"/>
      <c r="G27" s="265"/>
      <c r="H27" s="184"/>
      <c r="I27" s="185"/>
      <c r="J27" s="267"/>
      <c r="K27" s="185"/>
      <c r="L27" s="185"/>
      <c r="M27" s="285"/>
      <c r="N27" s="265"/>
      <c r="O27" s="184"/>
      <c r="P27" s="285"/>
      <c r="Q27" s="185"/>
      <c r="R27" s="189"/>
      <c r="S27" s="185"/>
      <c r="T27" s="185"/>
      <c r="U27" s="265"/>
      <c r="V27" s="184"/>
      <c r="W27" s="185"/>
      <c r="X27" s="185"/>
      <c r="Y27" s="185"/>
      <c r="Z27" s="185"/>
      <c r="AA27" s="185"/>
      <c r="AB27" s="265"/>
      <c r="AC27" s="184"/>
      <c r="AD27" s="185"/>
      <c r="AE27" s="185"/>
      <c r="AF27" s="185"/>
      <c r="AG27" s="185"/>
    </row>
    <row r="28" spans="1:33" ht="15" thickBot="1" x14ac:dyDescent="0.4">
      <c r="A28" s="228" t="s">
        <v>62</v>
      </c>
      <c r="B28" s="191" t="s">
        <v>64</v>
      </c>
      <c r="C28" s="207" t="s">
        <v>671</v>
      </c>
      <c r="D28" s="185"/>
      <c r="E28" s="185"/>
      <c r="F28" s="283"/>
      <c r="G28" s="265"/>
      <c r="H28" s="184"/>
      <c r="I28" s="185"/>
      <c r="J28" s="267"/>
      <c r="K28" s="185"/>
      <c r="L28" s="185"/>
      <c r="M28" s="285"/>
      <c r="N28" s="265"/>
      <c r="O28" s="184"/>
      <c r="P28" s="285"/>
      <c r="Q28" s="185"/>
      <c r="R28" s="189"/>
      <c r="S28" s="185"/>
      <c r="T28" s="185"/>
      <c r="U28" s="265"/>
      <c r="V28" s="184"/>
      <c r="W28" s="185"/>
      <c r="X28" s="185"/>
      <c r="Y28" s="185"/>
      <c r="Z28" s="185"/>
      <c r="AA28" s="185"/>
      <c r="AB28" s="265"/>
      <c r="AC28" s="184"/>
      <c r="AD28" s="185"/>
      <c r="AE28" s="185"/>
      <c r="AF28" s="185"/>
      <c r="AG28" s="185"/>
    </row>
    <row r="29" spans="1:33" ht="15" thickBot="1" x14ac:dyDescent="0.4">
      <c r="A29" s="228" t="s">
        <v>112</v>
      </c>
      <c r="B29" s="252" t="s">
        <v>210</v>
      </c>
      <c r="C29" s="254" t="s">
        <v>670</v>
      </c>
      <c r="D29" s="185"/>
      <c r="E29" s="185"/>
      <c r="F29" s="283"/>
      <c r="G29" s="265"/>
      <c r="H29" s="184"/>
      <c r="I29" s="185"/>
      <c r="J29" s="267"/>
      <c r="K29" s="185"/>
      <c r="L29" s="185"/>
      <c r="M29" s="285"/>
      <c r="N29" s="265"/>
      <c r="O29" s="184"/>
      <c r="P29" s="285"/>
      <c r="Q29" s="185"/>
      <c r="R29" s="189"/>
      <c r="S29" s="185"/>
      <c r="T29" s="185"/>
      <c r="U29" s="265"/>
      <c r="V29" s="184"/>
      <c r="W29" s="185"/>
      <c r="X29" s="185"/>
      <c r="Y29" s="185"/>
      <c r="Z29" s="185"/>
      <c r="AA29" s="185"/>
      <c r="AB29" s="265"/>
      <c r="AC29" s="184"/>
      <c r="AD29" s="185"/>
      <c r="AE29" s="185"/>
      <c r="AF29" s="185"/>
      <c r="AG29" s="185"/>
    </row>
    <row r="30" spans="1:33" ht="15" thickBot="1" x14ac:dyDescent="0.4">
      <c r="A30" s="228" t="s">
        <v>62</v>
      </c>
      <c r="B30" s="191" t="s">
        <v>669</v>
      </c>
      <c r="C30" s="207" t="s">
        <v>668</v>
      </c>
      <c r="D30" s="185"/>
      <c r="E30" s="185"/>
      <c r="F30" s="283"/>
      <c r="G30" s="265"/>
      <c r="H30" s="184"/>
      <c r="I30" s="185"/>
      <c r="J30" s="267"/>
      <c r="K30" s="185"/>
      <c r="L30" s="185"/>
      <c r="M30" s="285"/>
      <c r="N30" s="265"/>
      <c r="O30" s="184"/>
      <c r="P30" s="285"/>
      <c r="Q30" s="185"/>
      <c r="R30" s="189"/>
      <c r="S30" s="185"/>
      <c r="T30" s="185"/>
      <c r="U30" s="265"/>
      <c r="V30" s="184"/>
      <c r="W30" s="185"/>
      <c r="X30" s="185"/>
      <c r="Y30" s="185"/>
      <c r="Z30" s="185"/>
      <c r="AA30" s="185"/>
      <c r="AB30" s="265"/>
      <c r="AC30" s="184"/>
      <c r="AD30" s="185"/>
      <c r="AE30" s="185"/>
      <c r="AF30" s="185"/>
      <c r="AG30" s="185"/>
    </row>
    <row r="31" spans="1:33" ht="15" thickBot="1" x14ac:dyDescent="0.4">
      <c r="A31" s="228" t="s">
        <v>0</v>
      </c>
      <c r="B31" s="252" t="s">
        <v>667</v>
      </c>
      <c r="C31" s="254" t="s">
        <v>666</v>
      </c>
      <c r="D31" s="185"/>
      <c r="E31" s="185"/>
      <c r="F31" s="283"/>
      <c r="G31" s="265"/>
      <c r="H31" s="184"/>
      <c r="I31" s="185"/>
      <c r="J31" s="267"/>
      <c r="K31" s="185"/>
      <c r="L31" s="185"/>
      <c r="M31" s="285"/>
      <c r="N31" s="265"/>
      <c r="O31" s="184"/>
      <c r="P31" s="285"/>
      <c r="Q31" s="185"/>
      <c r="R31" s="189"/>
      <c r="S31" s="185"/>
      <c r="T31" s="185"/>
      <c r="U31" s="265"/>
      <c r="V31" s="184"/>
      <c r="W31" s="185"/>
      <c r="X31" s="185"/>
      <c r="Y31" s="185"/>
      <c r="Z31" s="185"/>
      <c r="AA31" s="185"/>
      <c r="AB31" s="265"/>
      <c r="AC31" s="184"/>
      <c r="AD31" s="185"/>
      <c r="AE31" s="185"/>
      <c r="AF31" s="185"/>
      <c r="AG31" s="185"/>
    </row>
    <row r="32" spans="1:33" ht="15" thickBot="1" x14ac:dyDescent="0.4">
      <c r="A32" s="228" t="s">
        <v>0</v>
      </c>
      <c r="B32" s="202" t="s">
        <v>80</v>
      </c>
      <c r="C32" s="207" t="s">
        <v>78</v>
      </c>
      <c r="D32" s="185"/>
      <c r="E32" s="185"/>
      <c r="F32" s="283"/>
      <c r="G32" s="265"/>
      <c r="H32" s="184"/>
      <c r="I32" s="185"/>
      <c r="J32" s="267"/>
      <c r="K32" s="185"/>
      <c r="L32" s="185"/>
      <c r="M32" s="285"/>
      <c r="N32" s="265"/>
      <c r="O32" s="184"/>
      <c r="P32" s="285"/>
      <c r="Q32" s="185"/>
      <c r="R32" s="189"/>
      <c r="S32" s="185"/>
      <c r="T32" s="185"/>
      <c r="U32" s="265"/>
      <c r="V32" s="184"/>
      <c r="W32" s="185"/>
      <c r="X32" s="185"/>
      <c r="Y32" s="185"/>
      <c r="Z32" s="185"/>
      <c r="AA32" s="185"/>
      <c r="AB32" s="265"/>
      <c r="AC32" s="184"/>
      <c r="AD32" s="185"/>
      <c r="AE32" s="185"/>
      <c r="AF32" s="185"/>
      <c r="AG32" s="185"/>
    </row>
    <row r="33" spans="1:33" ht="15" thickBot="1" x14ac:dyDescent="0.4">
      <c r="A33" s="228" t="s">
        <v>0</v>
      </c>
      <c r="B33" s="258" t="s">
        <v>665</v>
      </c>
      <c r="C33" s="256" t="s">
        <v>664</v>
      </c>
      <c r="D33" s="185"/>
      <c r="E33" s="185"/>
      <c r="F33" s="283"/>
      <c r="G33" s="265"/>
      <c r="H33" s="184"/>
      <c r="I33" s="185"/>
      <c r="J33" s="267"/>
      <c r="K33" s="185"/>
      <c r="L33" s="185"/>
      <c r="M33" s="285"/>
      <c r="N33" s="265"/>
      <c r="O33" s="184"/>
      <c r="P33" s="285"/>
      <c r="Q33" s="185"/>
      <c r="R33" s="189"/>
      <c r="S33" s="185"/>
      <c r="T33" s="185"/>
      <c r="U33" s="265"/>
      <c r="V33" s="184"/>
      <c r="W33" s="185"/>
      <c r="X33" s="185"/>
      <c r="Y33" s="185"/>
      <c r="Z33" s="185"/>
      <c r="AA33" s="185"/>
      <c r="AB33" s="265"/>
      <c r="AC33" s="184"/>
      <c r="AD33" s="185"/>
      <c r="AE33" s="185"/>
      <c r="AF33" s="185"/>
      <c r="AG33" s="185"/>
    </row>
    <row r="34" spans="1:33" ht="15" thickBot="1" x14ac:dyDescent="0.4">
      <c r="A34" s="228" t="s">
        <v>716</v>
      </c>
      <c r="B34" s="258" t="s">
        <v>379</v>
      </c>
      <c r="C34" s="256" t="s">
        <v>663</v>
      </c>
      <c r="D34" s="185"/>
      <c r="E34" s="185"/>
      <c r="F34" s="283"/>
      <c r="G34" s="264"/>
      <c r="H34" s="184"/>
      <c r="I34" s="185"/>
      <c r="J34" s="267"/>
      <c r="K34" s="185"/>
      <c r="L34" s="185"/>
      <c r="M34" s="285"/>
      <c r="N34" s="264"/>
      <c r="O34" s="184"/>
      <c r="P34" s="285"/>
      <c r="Q34" s="185"/>
      <c r="R34" s="189"/>
      <c r="S34" s="185"/>
      <c r="T34" s="185"/>
      <c r="U34" s="264"/>
      <c r="V34" s="184"/>
      <c r="W34" s="185"/>
      <c r="X34" s="185"/>
      <c r="Y34" s="185"/>
      <c r="Z34" s="185"/>
      <c r="AA34" s="188"/>
      <c r="AB34" s="264"/>
      <c r="AC34" s="184"/>
      <c r="AD34" s="185"/>
      <c r="AE34" s="185"/>
      <c r="AF34" s="185"/>
      <c r="AG34" s="185"/>
    </row>
    <row r="35" spans="1:33" ht="15" thickBot="1" x14ac:dyDescent="0.4">
      <c r="A35" s="228" t="s">
        <v>714</v>
      </c>
      <c r="B35" s="252" t="s">
        <v>662</v>
      </c>
      <c r="C35" s="254" t="s">
        <v>661</v>
      </c>
      <c r="D35" s="185"/>
      <c r="E35" s="185"/>
      <c r="F35" s="287"/>
      <c r="G35" s="264"/>
      <c r="H35" s="184"/>
      <c r="I35" s="185"/>
      <c r="J35" s="267"/>
      <c r="K35" s="185"/>
      <c r="L35" s="185"/>
      <c r="M35" s="285"/>
      <c r="N35" s="264"/>
      <c r="O35" s="184"/>
      <c r="P35" s="285"/>
      <c r="Q35" s="185"/>
      <c r="R35" s="189"/>
      <c r="S35" s="185"/>
      <c r="T35" s="185"/>
      <c r="U35" s="264"/>
      <c r="V35" s="184"/>
      <c r="W35" s="185"/>
      <c r="X35" s="185"/>
      <c r="Y35" s="185"/>
      <c r="Z35" s="185"/>
      <c r="AA35" s="185"/>
      <c r="AB35" s="264"/>
      <c r="AC35" s="184"/>
      <c r="AD35" s="185"/>
      <c r="AE35" s="185"/>
      <c r="AF35" s="185"/>
      <c r="AG35" s="185"/>
    </row>
    <row r="36" spans="1:33" ht="15" thickBot="1" x14ac:dyDescent="0.4">
      <c r="A36" s="228" t="s">
        <v>0</v>
      </c>
      <c r="B36" s="202" t="s">
        <v>322</v>
      </c>
      <c r="C36" s="207" t="s">
        <v>660</v>
      </c>
      <c r="D36" s="185"/>
      <c r="E36" s="185"/>
      <c r="F36" s="287"/>
      <c r="G36" s="264"/>
      <c r="H36" s="184"/>
      <c r="I36" s="185"/>
      <c r="J36" s="267"/>
      <c r="K36" s="185"/>
      <c r="L36" s="185"/>
      <c r="M36" s="285"/>
      <c r="N36" s="264"/>
      <c r="O36" s="184"/>
      <c r="P36" s="285"/>
      <c r="Q36" s="185"/>
      <c r="R36" s="189"/>
      <c r="S36" s="185"/>
      <c r="T36" s="185"/>
      <c r="U36" s="264"/>
      <c r="V36" s="184"/>
      <c r="W36" s="185"/>
      <c r="X36" s="185"/>
      <c r="Y36" s="185"/>
      <c r="Z36" s="185"/>
      <c r="AA36" s="185"/>
      <c r="AB36" s="264"/>
      <c r="AC36" s="184"/>
      <c r="AD36" s="185"/>
      <c r="AE36" s="185"/>
      <c r="AF36" s="185"/>
      <c r="AG36" s="185"/>
    </row>
    <row r="37" spans="1:33" x14ac:dyDescent="0.35">
      <c r="A37" s="245" t="s">
        <v>0</v>
      </c>
      <c r="B37" s="435" t="s">
        <v>659</v>
      </c>
      <c r="C37" s="254" t="s">
        <v>721</v>
      </c>
      <c r="D37" s="453"/>
      <c r="E37" s="453"/>
      <c r="F37" s="471"/>
      <c r="G37" s="479"/>
      <c r="H37" s="479"/>
      <c r="I37" s="469"/>
      <c r="J37" s="481"/>
      <c r="K37" s="453"/>
      <c r="L37" s="453"/>
      <c r="M37" s="477"/>
      <c r="N37" s="479"/>
      <c r="O37" s="479"/>
      <c r="P37" s="477"/>
      <c r="Q37" s="453"/>
      <c r="R37" s="457"/>
      <c r="S37" s="453"/>
      <c r="T37" s="453"/>
      <c r="U37" s="479"/>
      <c r="V37" s="479"/>
      <c r="W37" s="453"/>
      <c r="X37" s="453"/>
      <c r="Y37" s="453"/>
      <c r="Z37" s="453"/>
      <c r="AA37" s="277"/>
      <c r="AB37" s="479"/>
      <c r="AC37" s="479"/>
      <c r="AD37" s="277"/>
      <c r="AE37" s="277"/>
      <c r="AF37" s="453"/>
      <c r="AG37" s="277"/>
    </row>
    <row r="38" spans="1:33" ht="15" thickBot="1" x14ac:dyDescent="0.4">
      <c r="A38" s="261" t="s">
        <v>93</v>
      </c>
      <c r="B38" s="436"/>
      <c r="C38" s="254" t="s">
        <v>722</v>
      </c>
      <c r="D38" s="454"/>
      <c r="E38" s="454"/>
      <c r="F38" s="472"/>
      <c r="G38" s="480"/>
      <c r="H38" s="480"/>
      <c r="I38" s="470"/>
      <c r="J38" s="482"/>
      <c r="K38" s="454"/>
      <c r="L38" s="454"/>
      <c r="M38" s="478"/>
      <c r="N38" s="480"/>
      <c r="O38" s="480"/>
      <c r="P38" s="478"/>
      <c r="Q38" s="454"/>
      <c r="R38" s="458"/>
      <c r="S38" s="454"/>
      <c r="T38" s="454"/>
      <c r="U38" s="480"/>
      <c r="V38" s="480"/>
      <c r="W38" s="454"/>
      <c r="X38" s="454"/>
      <c r="Y38" s="454"/>
      <c r="Z38" s="454"/>
      <c r="AA38" s="278"/>
      <c r="AB38" s="480"/>
      <c r="AC38" s="480"/>
      <c r="AD38" s="278"/>
      <c r="AE38" s="278"/>
      <c r="AF38" s="454"/>
      <c r="AG38" s="278"/>
    </row>
    <row r="39" spans="1:33" ht="15" thickBot="1" x14ac:dyDescent="0.4">
      <c r="A39" s="228" t="s">
        <v>0</v>
      </c>
      <c r="B39" s="202" t="s">
        <v>657</v>
      </c>
      <c r="C39" s="207" t="s">
        <v>602</v>
      </c>
      <c r="D39" s="185"/>
      <c r="E39" s="185"/>
      <c r="F39" s="287"/>
      <c r="G39" s="264"/>
      <c r="H39" s="184"/>
      <c r="I39" s="185"/>
      <c r="J39" s="267"/>
      <c r="K39" s="185"/>
      <c r="L39" s="185"/>
      <c r="M39" s="285"/>
      <c r="N39" s="264"/>
      <c r="O39" s="184"/>
      <c r="P39" s="285"/>
      <c r="Q39" s="185"/>
      <c r="R39" s="189"/>
      <c r="S39" s="185"/>
      <c r="T39" s="185"/>
      <c r="U39" s="264"/>
      <c r="V39" s="184"/>
      <c r="W39" s="185"/>
      <c r="X39" s="185"/>
      <c r="Y39" s="185"/>
      <c r="Z39" s="185"/>
      <c r="AA39" s="185"/>
      <c r="AB39" s="264"/>
      <c r="AC39" s="184"/>
      <c r="AD39" s="185"/>
      <c r="AE39" s="185"/>
      <c r="AF39" s="185"/>
      <c r="AG39" s="185"/>
    </row>
    <row r="40" spans="1:33" ht="15" thickBot="1" x14ac:dyDescent="0.4">
      <c r="A40" s="228" t="s">
        <v>62</v>
      </c>
      <c r="B40" s="191" t="s">
        <v>656</v>
      </c>
      <c r="C40" s="207" t="s">
        <v>655</v>
      </c>
      <c r="D40" s="185"/>
      <c r="E40" s="185"/>
      <c r="F40" s="287"/>
      <c r="G40" s="264"/>
      <c r="H40" s="184"/>
      <c r="I40" s="185"/>
      <c r="J40" s="267"/>
      <c r="K40" s="185"/>
      <c r="L40" s="185"/>
      <c r="M40" s="285"/>
      <c r="N40" s="264"/>
      <c r="O40" s="184"/>
      <c r="P40" s="285"/>
      <c r="Q40" s="185"/>
      <c r="R40" s="189"/>
      <c r="S40" s="185"/>
      <c r="T40" s="185"/>
      <c r="U40" s="264"/>
      <c r="V40" s="184"/>
      <c r="W40" s="188"/>
      <c r="X40" s="185"/>
      <c r="Y40" s="185"/>
      <c r="Z40" s="185"/>
      <c r="AA40" s="185"/>
      <c r="AB40" s="264"/>
      <c r="AC40" s="184"/>
      <c r="AD40" s="185"/>
      <c r="AE40" s="185"/>
      <c r="AF40" s="185"/>
      <c r="AG40" s="185"/>
    </row>
    <row r="41" spans="1:33" ht="15" thickBot="1" x14ac:dyDescent="0.4">
      <c r="A41" s="228" t="s">
        <v>62</v>
      </c>
      <c r="B41" s="191" t="s">
        <v>654</v>
      </c>
      <c r="C41" s="207" t="s">
        <v>653</v>
      </c>
      <c r="D41" s="185"/>
      <c r="E41" s="185"/>
      <c r="F41" s="287"/>
      <c r="G41" s="264"/>
      <c r="H41" s="184"/>
      <c r="I41" s="185"/>
      <c r="J41" s="267"/>
      <c r="K41" s="185"/>
      <c r="L41" s="185"/>
      <c r="M41" s="285"/>
      <c r="N41" s="264"/>
      <c r="O41" s="184"/>
      <c r="P41" s="285"/>
      <c r="Q41" s="185"/>
      <c r="R41" s="189"/>
      <c r="S41" s="185"/>
      <c r="T41" s="185"/>
      <c r="U41" s="264"/>
      <c r="V41" s="184"/>
      <c r="W41" s="185"/>
      <c r="X41" s="185"/>
      <c r="Y41" s="185"/>
      <c r="Z41" s="185"/>
      <c r="AA41" s="185"/>
      <c r="AB41" s="264"/>
      <c r="AC41" s="184"/>
      <c r="AD41" s="185"/>
      <c r="AE41" s="185"/>
      <c r="AF41" s="185"/>
      <c r="AG41" s="185"/>
    </row>
    <row r="42" spans="1:33" ht="15" thickBot="1" x14ac:dyDescent="0.4">
      <c r="A42" s="437" t="s">
        <v>716</v>
      </c>
      <c r="B42" s="191" t="s">
        <v>652</v>
      </c>
      <c r="C42" s="207" t="s">
        <v>651</v>
      </c>
      <c r="D42" s="185"/>
      <c r="E42" s="185"/>
      <c r="F42" s="188"/>
      <c r="G42" s="238"/>
      <c r="H42" s="184"/>
      <c r="I42" s="283"/>
      <c r="J42" s="185"/>
      <c r="K42" s="267"/>
      <c r="L42" s="185"/>
      <c r="M42" s="285"/>
      <c r="N42" s="238"/>
      <c r="O42" s="184"/>
      <c r="P42" s="285"/>
      <c r="Q42" s="185"/>
      <c r="R42" s="185"/>
      <c r="S42" s="189"/>
      <c r="T42" s="185"/>
      <c r="U42" s="238"/>
      <c r="V42" s="184"/>
      <c r="W42" s="185"/>
      <c r="X42" s="185"/>
      <c r="Y42" s="185"/>
      <c r="Z42" s="185"/>
      <c r="AA42" s="185"/>
      <c r="AB42" s="238"/>
      <c r="AC42" s="184"/>
      <c r="AD42" s="185"/>
      <c r="AE42" s="185"/>
      <c r="AF42" s="185"/>
      <c r="AG42" s="185"/>
    </row>
    <row r="43" spans="1:33" ht="15" thickBot="1" x14ac:dyDescent="0.4">
      <c r="A43" s="438"/>
      <c r="B43" s="202" t="s">
        <v>514</v>
      </c>
      <c r="C43" s="207" t="s">
        <v>512</v>
      </c>
      <c r="D43" s="185"/>
      <c r="E43" s="185"/>
      <c r="F43" s="188"/>
      <c r="G43" s="238"/>
      <c r="H43" s="184"/>
      <c r="I43" s="283"/>
      <c r="J43" s="185"/>
      <c r="K43" s="267"/>
      <c r="L43" s="185"/>
      <c r="M43" s="285"/>
      <c r="N43" s="238"/>
      <c r="O43" s="184"/>
      <c r="P43" s="285"/>
      <c r="Q43" s="185"/>
      <c r="R43" s="185"/>
      <c r="S43" s="189"/>
      <c r="T43" s="185"/>
      <c r="U43" s="238"/>
      <c r="V43" s="184"/>
      <c r="W43" s="185"/>
      <c r="X43" s="185"/>
      <c r="Y43" s="185"/>
      <c r="Z43" s="185"/>
      <c r="AA43" s="185"/>
      <c r="AB43" s="238"/>
      <c r="AC43" s="184"/>
      <c r="AD43" s="185"/>
      <c r="AE43" s="185"/>
      <c r="AF43" s="185"/>
      <c r="AG43" s="185"/>
    </row>
    <row r="44" spans="1:33" ht="15" thickBot="1" x14ac:dyDescent="0.4">
      <c r="A44" s="228" t="s">
        <v>714</v>
      </c>
      <c r="B44" s="202" t="s">
        <v>410</v>
      </c>
      <c r="C44" s="207" t="s">
        <v>650</v>
      </c>
      <c r="D44" s="185"/>
      <c r="E44" s="185"/>
      <c r="F44" s="188"/>
      <c r="G44" s="264"/>
      <c r="H44" s="184"/>
      <c r="I44" s="185"/>
      <c r="J44" s="283"/>
      <c r="K44" s="185"/>
      <c r="L44" s="267"/>
      <c r="M44" s="282"/>
      <c r="N44" s="264"/>
      <c r="O44" s="184"/>
      <c r="P44" s="282"/>
      <c r="Q44" s="185"/>
      <c r="R44" s="185"/>
      <c r="S44" s="185"/>
      <c r="T44" s="189"/>
      <c r="U44" s="264"/>
      <c r="V44" s="184"/>
      <c r="W44" s="185"/>
      <c r="X44" s="185"/>
      <c r="Y44" s="185"/>
      <c r="Z44" s="185"/>
      <c r="AA44" s="185"/>
      <c r="AB44" s="264"/>
      <c r="AC44" s="184"/>
      <c r="AD44" s="185"/>
      <c r="AE44" s="185"/>
      <c r="AF44" s="185"/>
      <c r="AG44" s="185"/>
    </row>
    <row r="45" spans="1:33" ht="15" thickBot="1" x14ac:dyDescent="0.4">
      <c r="A45" s="245" t="s">
        <v>716</v>
      </c>
      <c r="B45" s="440" t="s">
        <v>540</v>
      </c>
      <c r="C45" s="254" t="s">
        <v>723</v>
      </c>
      <c r="D45" s="453"/>
      <c r="E45" s="453"/>
      <c r="F45" s="453"/>
      <c r="G45" s="455"/>
      <c r="H45" s="455"/>
      <c r="I45" s="453"/>
      <c r="J45" s="467"/>
      <c r="K45" s="453"/>
      <c r="L45" s="448"/>
      <c r="M45" s="477"/>
      <c r="N45" s="455"/>
      <c r="O45" s="455"/>
      <c r="P45" s="477"/>
      <c r="Q45" s="453"/>
      <c r="R45" s="453"/>
      <c r="S45" s="453"/>
      <c r="T45" s="457"/>
      <c r="U45" s="455"/>
      <c r="V45" s="455"/>
      <c r="W45" s="453"/>
      <c r="X45" s="453"/>
      <c r="Y45" s="453"/>
      <c r="Z45" s="453"/>
      <c r="AA45" s="453"/>
      <c r="AB45" s="455"/>
      <c r="AC45" s="455"/>
      <c r="AD45" s="453"/>
      <c r="AE45" s="453"/>
      <c r="AF45" s="453"/>
      <c r="AG45" s="453"/>
    </row>
    <row r="46" spans="1:33" ht="15" thickBot="1" x14ac:dyDescent="0.4">
      <c r="A46" s="246" t="s">
        <v>42</v>
      </c>
      <c r="B46" s="436"/>
      <c r="C46" s="207" t="s">
        <v>649</v>
      </c>
      <c r="D46" s="454"/>
      <c r="E46" s="454"/>
      <c r="F46" s="454"/>
      <c r="G46" s="456"/>
      <c r="H46" s="456"/>
      <c r="I46" s="454"/>
      <c r="J46" s="468"/>
      <c r="K46" s="454"/>
      <c r="L46" s="449"/>
      <c r="M46" s="478"/>
      <c r="N46" s="456"/>
      <c r="O46" s="456"/>
      <c r="P46" s="478"/>
      <c r="Q46" s="454"/>
      <c r="R46" s="454"/>
      <c r="S46" s="454"/>
      <c r="T46" s="458"/>
      <c r="U46" s="456"/>
      <c r="V46" s="456"/>
      <c r="W46" s="454"/>
      <c r="X46" s="454"/>
      <c r="Y46" s="454"/>
      <c r="Z46" s="454"/>
      <c r="AA46" s="454"/>
      <c r="AB46" s="456"/>
      <c r="AC46" s="456"/>
      <c r="AD46" s="454"/>
      <c r="AE46" s="454"/>
      <c r="AF46" s="454"/>
      <c r="AG46" s="454"/>
    </row>
    <row r="47" spans="1:33" x14ac:dyDescent="0.35">
      <c r="A47" s="245" t="s">
        <v>716</v>
      </c>
      <c r="B47" s="435" t="s">
        <v>424</v>
      </c>
      <c r="C47" s="254" t="s">
        <v>648</v>
      </c>
      <c r="D47" s="453"/>
      <c r="E47" s="453"/>
      <c r="F47" s="453"/>
      <c r="G47" s="455"/>
      <c r="H47" s="455"/>
      <c r="I47" s="453"/>
      <c r="J47" s="467"/>
      <c r="K47" s="453"/>
      <c r="L47" s="448"/>
      <c r="M47" s="477"/>
      <c r="N47" s="455"/>
      <c r="O47" s="455"/>
      <c r="P47" s="477"/>
      <c r="Q47" s="453"/>
      <c r="R47" s="453"/>
      <c r="S47" s="453"/>
      <c r="T47" s="457"/>
      <c r="U47" s="455"/>
      <c r="V47" s="455"/>
      <c r="W47" s="453"/>
      <c r="X47" s="453"/>
      <c r="Y47" s="453"/>
      <c r="Z47" s="453"/>
      <c r="AA47" s="453"/>
      <c r="AB47" s="455"/>
      <c r="AC47" s="455"/>
      <c r="AD47" s="453"/>
      <c r="AE47" s="453"/>
      <c r="AF47" s="453"/>
      <c r="AG47" s="453"/>
    </row>
    <row r="48" spans="1:33" ht="15" thickBot="1" x14ac:dyDescent="0.4">
      <c r="A48" s="246" t="s">
        <v>112</v>
      </c>
      <c r="B48" s="436"/>
      <c r="C48" s="254" t="s">
        <v>724</v>
      </c>
      <c r="D48" s="454"/>
      <c r="E48" s="454"/>
      <c r="F48" s="454"/>
      <c r="G48" s="456"/>
      <c r="H48" s="456"/>
      <c r="I48" s="454"/>
      <c r="J48" s="468"/>
      <c r="K48" s="454"/>
      <c r="L48" s="449"/>
      <c r="M48" s="478"/>
      <c r="N48" s="456"/>
      <c r="O48" s="456"/>
      <c r="P48" s="478"/>
      <c r="Q48" s="454"/>
      <c r="R48" s="454"/>
      <c r="S48" s="454"/>
      <c r="T48" s="458"/>
      <c r="U48" s="456"/>
      <c r="V48" s="456"/>
      <c r="W48" s="454"/>
      <c r="X48" s="454"/>
      <c r="Y48" s="454"/>
      <c r="Z48" s="454"/>
      <c r="AA48" s="454"/>
      <c r="AB48" s="456"/>
      <c r="AC48" s="456"/>
      <c r="AD48" s="454"/>
      <c r="AE48" s="454"/>
      <c r="AF48" s="454"/>
      <c r="AG48" s="454"/>
    </row>
    <row r="49" spans="1:33" ht="15" thickBot="1" x14ac:dyDescent="0.4">
      <c r="A49" s="437" t="s">
        <v>716</v>
      </c>
      <c r="B49" s="202" t="s">
        <v>647</v>
      </c>
      <c r="C49" s="207" t="s">
        <v>646</v>
      </c>
      <c r="D49" s="185"/>
      <c r="E49" s="185"/>
      <c r="F49" s="188"/>
      <c r="G49" s="264"/>
      <c r="H49" s="184"/>
      <c r="I49" s="185"/>
      <c r="J49" s="283"/>
      <c r="K49" s="185"/>
      <c r="L49" s="267"/>
      <c r="M49" s="282"/>
      <c r="N49" s="264"/>
      <c r="O49" s="184"/>
      <c r="P49" s="282"/>
      <c r="Q49" s="185"/>
      <c r="R49" s="185"/>
      <c r="S49" s="185"/>
      <c r="T49" s="189"/>
      <c r="U49" s="264"/>
      <c r="V49" s="184"/>
      <c r="W49" s="185"/>
      <c r="X49" s="185"/>
      <c r="Y49" s="185"/>
      <c r="Z49" s="185"/>
      <c r="AA49" s="185"/>
      <c r="AB49" s="264"/>
      <c r="AC49" s="184"/>
      <c r="AD49" s="185"/>
      <c r="AE49" s="185"/>
      <c r="AF49" s="185"/>
      <c r="AG49" s="185"/>
    </row>
    <row r="50" spans="1:33" ht="15" thickBot="1" x14ac:dyDescent="0.4">
      <c r="A50" s="438"/>
      <c r="B50" s="252" t="s">
        <v>425</v>
      </c>
      <c r="C50" s="254" t="s">
        <v>420</v>
      </c>
      <c r="D50" s="185"/>
      <c r="E50" s="185"/>
      <c r="F50" s="188"/>
      <c r="G50" s="238"/>
      <c r="H50" s="184"/>
      <c r="I50" s="185"/>
      <c r="J50" s="283"/>
      <c r="K50" s="185"/>
      <c r="L50" s="267"/>
      <c r="M50" s="282"/>
      <c r="N50" s="238"/>
      <c r="O50" s="184"/>
      <c r="P50" s="282"/>
      <c r="Q50" s="185"/>
      <c r="R50" s="185"/>
      <c r="S50" s="185"/>
      <c r="T50" s="189"/>
      <c r="U50" s="238"/>
      <c r="V50" s="184"/>
      <c r="W50" s="185"/>
      <c r="X50" s="185"/>
      <c r="Y50" s="185"/>
      <c r="Z50" s="185"/>
      <c r="AA50" s="185"/>
      <c r="AB50" s="238"/>
      <c r="AC50" s="184"/>
      <c r="AD50" s="185"/>
      <c r="AE50" s="185"/>
      <c r="AF50" s="185"/>
      <c r="AG50" s="185"/>
    </row>
    <row r="51" spans="1:33" ht="15" thickBot="1" x14ac:dyDescent="0.4">
      <c r="A51" s="228" t="s">
        <v>42</v>
      </c>
      <c r="B51" s="259" t="s">
        <v>645</v>
      </c>
      <c r="C51" s="207" t="s">
        <v>644</v>
      </c>
      <c r="D51" s="185"/>
      <c r="E51" s="185"/>
      <c r="F51" s="188"/>
      <c r="G51" s="264"/>
      <c r="H51" s="184"/>
      <c r="I51" s="185"/>
      <c r="J51" s="283"/>
      <c r="K51" s="185"/>
      <c r="L51" s="267"/>
      <c r="M51" s="282"/>
      <c r="N51" s="264"/>
      <c r="O51" s="184"/>
      <c r="P51" s="282"/>
      <c r="Q51" s="185"/>
      <c r="R51" s="185"/>
      <c r="S51" s="185"/>
      <c r="T51" s="189"/>
      <c r="U51" s="264"/>
      <c r="V51" s="184"/>
      <c r="W51" s="185"/>
      <c r="X51" s="185"/>
      <c r="Y51" s="185"/>
      <c r="Z51" s="185"/>
      <c r="AA51" s="185"/>
      <c r="AB51" s="264"/>
      <c r="AC51" s="184"/>
      <c r="AD51" s="185"/>
      <c r="AE51" s="185"/>
      <c r="AF51" s="185"/>
      <c r="AG51" s="185"/>
    </row>
    <row r="52" spans="1:33" ht="15" thickBot="1" x14ac:dyDescent="0.4">
      <c r="A52" s="228" t="s">
        <v>62</v>
      </c>
      <c r="B52" s="260" t="s">
        <v>643</v>
      </c>
      <c r="C52" s="254" t="s">
        <v>642</v>
      </c>
      <c r="D52" s="185"/>
      <c r="E52" s="185"/>
      <c r="F52" s="188"/>
      <c r="G52" s="264"/>
      <c r="H52" s="184"/>
      <c r="I52" s="185"/>
      <c r="J52" s="185"/>
      <c r="K52" s="283"/>
      <c r="L52" s="185"/>
      <c r="M52" s="282"/>
      <c r="N52" s="264"/>
      <c r="O52" s="184"/>
      <c r="P52" s="282"/>
      <c r="Q52" s="267"/>
      <c r="R52" s="185"/>
      <c r="S52" s="185"/>
      <c r="T52" s="185"/>
      <c r="U52" s="264"/>
      <c r="V52" s="184"/>
      <c r="W52" s="189"/>
      <c r="X52" s="185"/>
      <c r="Y52" s="185"/>
      <c r="Z52" s="185"/>
      <c r="AA52" s="185"/>
      <c r="AB52" s="264"/>
      <c r="AC52" s="184"/>
      <c r="AD52" s="185"/>
      <c r="AE52" s="185"/>
      <c r="AF52" s="185"/>
      <c r="AG52" s="185"/>
    </row>
    <row r="53" spans="1:33" ht="15" thickBot="1" x14ac:dyDescent="0.4">
      <c r="A53" s="437" t="s">
        <v>93</v>
      </c>
      <c r="B53" s="202" t="s">
        <v>321</v>
      </c>
      <c r="C53" s="207" t="s">
        <v>641</v>
      </c>
      <c r="D53" s="185"/>
      <c r="E53" s="185"/>
      <c r="F53" s="188"/>
      <c r="G53" s="264"/>
      <c r="H53" s="184"/>
      <c r="I53" s="185"/>
      <c r="J53" s="185"/>
      <c r="K53" s="283"/>
      <c r="L53" s="185"/>
      <c r="M53" s="282"/>
      <c r="N53" s="264"/>
      <c r="O53" s="184"/>
      <c r="P53" s="282"/>
      <c r="Q53" s="267"/>
      <c r="R53" s="185"/>
      <c r="S53" s="185"/>
      <c r="T53" s="185"/>
      <c r="U53" s="264"/>
      <c r="V53" s="184"/>
      <c r="W53" s="189"/>
      <c r="X53" s="185"/>
      <c r="Y53" s="185"/>
      <c r="Z53" s="185"/>
      <c r="AA53" s="185"/>
      <c r="AB53" s="264"/>
      <c r="AC53" s="184"/>
      <c r="AD53" s="185"/>
      <c r="AE53" s="185"/>
      <c r="AF53" s="185"/>
      <c r="AG53" s="185"/>
    </row>
    <row r="54" spans="1:33" ht="15" thickBot="1" x14ac:dyDescent="0.4">
      <c r="A54" s="438"/>
      <c r="B54" s="252" t="s">
        <v>640</v>
      </c>
      <c r="C54" s="254" t="s">
        <v>639</v>
      </c>
      <c r="D54" s="185"/>
      <c r="E54" s="185"/>
      <c r="F54" s="188"/>
      <c r="G54" s="264"/>
      <c r="H54" s="184"/>
      <c r="I54" s="185"/>
      <c r="J54" s="185"/>
      <c r="K54" s="283"/>
      <c r="L54" s="185"/>
      <c r="M54" s="282"/>
      <c r="N54" s="264"/>
      <c r="O54" s="184"/>
      <c r="P54" s="282"/>
      <c r="Q54" s="267"/>
      <c r="R54" s="185"/>
      <c r="S54" s="185"/>
      <c r="T54" s="185"/>
      <c r="U54" s="264"/>
      <c r="V54" s="184"/>
      <c r="W54" s="189"/>
      <c r="X54" s="185"/>
      <c r="Y54" s="185"/>
      <c r="Z54" s="185"/>
      <c r="AA54" s="185"/>
      <c r="AB54" s="264"/>
      <c r="AC54" s="184"/>
      <c r="AD54" s="185"/>
      <c r="AE54" s="185"/>
      <c r="AF54" s="185"/>
      <c r="AG54" s="185"/>
    </row>
    <row r="55" spans="1:33" ht="15" thickBot="1" x14ac:dyDescent="0.4">
      <c r="A55" s="437" t="s">
        <v>0</v>
      </c>
      <c r="B55" s="204" t="s">
        <v>21</v>
      </c>
      <c r="C55" s="207" t="s">
        <v>638</v>
      </c>
      <c r="D55" s="185"/>
      <c r="E55" s="185"/>
      <c r="F55" s="188"/>
      <c r="G55" s="238"/>
      <c r="H55" s="184"/>
      <c r="I55" s="185"/>
      <c r="J55" s="185"/>
      <c r="K55" s="185"/>
      <c r="L55" s="185"/>
      <c r="M55" s="282"/>
      <c r="N55" s="238"/>
      <c r="O55" s="184"/>
      <c r="P55" s="282"/>
      <c r="Q55" s="283"/>
      <c r="R55" s="185"/>
      <c r="S55" s="267"/>
      <c r="T55" s="183"/>
      <c r="U55" s="238"/>
      <c r="V55" s="184"/>
      <c r="W55" s="185"/>
      <c r="X55" s="185"/>
      <c r="Y55" s="189"/>
      <c r="Z55" s="185"/>
      <c r="AA55" s="185"/>
      <c r="AB55" s="238"/>
      <c r="AC55" s="184"/>
      <c r="AD55" s="185"/>
      <c r="AE55" s="185"/>
      <c r="AF55" s="185"/>
      <c r="AG55" s="185"/>
    </row>
    <row r="56" spans="1:33" ht="15" thickBot="1" x14ac:dyDescent="0.4">
      <c r="A56" s="439"/>
      <c r="B56" s="203" t="s">
        <v>637</v>
      </c>
      <c r="C56" s="254" t="s">
        <v>435</v>
      </c>
      <c r="D56" s="185"/>
      <c r="E56" s="185"/>
      <c r="F56" s="188"/>
      <c r="G56" s="264"/>
      <c r="H56" s="184"/>
      <c r="I56" s="185"/>
      <c r="J56" s="185"/>
      <c r="K56" s="185"/>
      <c r="L56" s="185"/>
      <c r="M56" s="282"/>
      <c r="N56" s="264"/>
      <c r="O56" s="184"/>
      <c r="P56" s="282"/>
      <c r="Q56" s="283"/>
      <c r="R56" s="185"/>
      <c r="S56" s="267"/>
      <c r="T56" s="183"/>
      <c r="U56" s="264"/>
      <c r="V56" s="184"/>
      <c r="W56" s="185"/>
      <c r="X56" s="185"/>
      <c r="Y56" s="189"/>
      <c r="Z56" s="185"/>
      <c r="AA56" s="185"/>
      <c r="AB56" s="264"/>
      <c r="AC56" s="184"/>
      <c r="AD56" s="185"/>
      <c r="AE56" s="185"/>
      <c r="AF56" s="185"/>
      <c r="AG56" s="185"/>
    </row>
    <row r="57" spans="1:33" ht="15" thickBot="1" x14ac:dyDescent="0.4">
      <c r="A57" s="438"/>
      <c r="B57" s="202" t="s">
        <v>636</v>
      </c>
      <c r="C57" s="207" t="s">
        <v>635</v>
      </c>
      <c r="D57" s="185"/>
      <c r="E57" s="185"/>
      <c r="F57" s="188"/>
      <c r="G57" s="264"/>
      <c r="H57" s="184"/>
      <c r="I57" s="185"/>
      <c r="J57" s="185"/>
      <c r="K57" s="185"/>
      <c r="L57" s="185"/>
      <c r="M57" s="282"/>
      <c r="N57" s="264"/>
      <c r="O57" s="184"/>
      <c r="P57" s="282"/>
      <c r="Q57" s="283"/>
      <c r="R57" s="185"/>
      <c r="S57" s="267"/>
      <c r="T57" s="183"/>
      <c r="U57" s="264"/>
      <c r="V57" s="184"/>
      <c r="W57" s="185"/>
      <c r="X57" s="185"/>
      <c r="Y57" s="189"/>
      <c r="Z57" s="185"/>
      <c r="AA57" s="185"/>
      <c r="AB57" s="264"/>
      <c r="AC57" s="184"/>
      <c r="AD57" s="185"/>
      <c r="AE57" s="185"/>
      <c r="AF57" s="185"/>
      <c r="AG57" s="185"/>
    </row>
    <row r="58" spans="1:33" ht="15" thickBot="1" x14ac:dyDescent="0.4">
      <c r="A58" s="228" t="s">
        <v>112</v>
      </c>
      <c r="B58" s="251" t="s">
        <v>194</v>
      </c>
      <c r="C58" s="207" t="s">
        <v>634</v>
      </c>
      <c r="D58" s="185"/>
      <c r="E58" s="185"/>
      <c r="F58" s="188"/>
      <c r="G58" s="238"/>
      <c r="H58" s="238"/>
      <c r="I58" s="185"/>
      <c r="J58" s="185"/>
      <c r="K58" s="185"/>
      <c r="L58" s="185"/>
      <c r="M58" s="282"/>
      <c r="N58" s="238"/>
      <c r="O58" s="238"/>
      <c r="P58" s="282"/>
      <c r="Q58" s="185"/>
      <c r="R58" s="283"/>
      <c r="S58" s="185"/>
      <c r="T58" s="182"/>
      <c r="U58" s="238"/>
      <c r="V58" s="238"/>
      <c r="W58" s="185"/>
      <c r="X58" s="185"/>
      <c r="Y58" s="185"/>
      <c r="Z58" s="189"/>
      <c r="AA58" s="185"/>
      <c r="AB58" s="238"/>
      <c r="AC58" s="238"/>
      <c r="AD58" s="185"/>
      <c r="AE58" s="185"/>
      <c r="AF58" s="185"/>
      <c r="AG58" s="185"/>
    </row>
    <row r="59" spans="1:33" ht="15" thickBot="1" x14ac:dyDescent="0.4">
      <c r="A59" s="437" t="s">
        <v>42</v>
      </c>
      <c r="B59" s="251" t="s">
        <v>441</v>
      </c>
      <c r="C59" s="207" t="s">
        <v>633</v>
      </c>
      <c r="D59" s="185"/>
      <c r="E59" s="185"/>
      <c r="F59" s="188"/>
      <c r="G59" s="238"/>
      <c r="H59" s="184"/>
      <c r="I59" s="185"/>
      <c r="J59" s="185"/>
      <c r="K59" s="185"/>
      <c r="L59" s="185"/>
      <c r="M59" s="282"/>
      <c r="N59" s="238"/>
      <c r="O59" s="184"/>
      <c r="P59" s="282"/>
      <c r="Q59" s="185"/>
      <c r="R59" s="283"/>
      <c r="S59" s="185"/>
      <c r="T59" s="182"/>
      <c r="U59" s="238"/>
      <c r="V59" s="184"/>
      <c r="W59" s="185"/>
      <c r="X59" s="185"/>
      <c r="Y59" s="185"/>
      <c r="Z59" s="189"/>
      <c r="AA59" s="185"/>
      <c r="AB59" s="238"/>
      <c r="AC59" s="184"/>
      <c r="AD59" s="185"/>
      <c r="AE59" s="185"/>
      <c r="AF59" s="185"/>
      <c r="AG59" s="185"/>
    </row>
    <row r="60" spans="1:33" ht="15" thickBot="1" x14ac:dyDescent="0.4">
      <c r="A60" s="439"/>
      <c r="B60" s="191" t="s">
        <v>520</v>
      </c>
      <c r="C60" s="254" t="s">
        <v>632</v>
      </c>
      <c r="D60" s="185"/>
      <c r="E60" s="185"/>
      <c r="F60" s="188"/>
      <c r="G60" s="238"/>
      <c r="H60" s="184"/>
      <c r="I60" s="185"/>
      <c r="J60" s="185"/>
      <c r="K60" s="185"/>
      <c r="L60" s="185"/>
      <c r="M60" s="282"/>
      <c r="N60" s="238"/>
      <c r="O60" s="184"/>
      <c r="P60" s="282"/>
      <c r="Q60" s="185"/>
      <c r="R60" s="283"/>
      <c r="S60" s="185"/>
      <c r="T60" s="182"/>
      <c r="U60" s="238"/>
      <c r="V60" s="184"/>
      <c r="W60" s="185"/>
      <c r="X60" s="185"/>
      <c r="Y60" s="185"/>
      <c r="Z60" s="189"/>
      <c r="AA60" s="185"/>
      <c r="AB60" s="238"/>
      <c r="AC60" s="184"/>
      <c r="AD60" s="185"/>
      <c r="AE60" s="185"/>
      <c r="AF60" s="185"/>
      <c r="AG60" s="185"/>
    </row>
    <row r="61" spans="1:33" ht="15" thickBot="1" x14ac:dyDescent="0.4">
      <c r="A61" s="438"/>
      <c r="B61" s="202" t="s">
        <v>631</v>
      </c>
      <c r="C61" s="207" t="s">
        <v>151</v>
      </c>
      <c r="D61" s="185"/>
      <c r="E61" s="185"/>
      <c r="F61" s="188"/>
      <c r="G61" s="238"/>
      <c r="H61" s="184"/>
      <c r="I61" s="185"/>
      <c r="J61" s="185"/>
      <c r="K61" s="185"/>
      <c r="L61" s="185"/>
      <c r="M61" s="282"/>
      <c r="N61" s="238"/>
      <c r="O61" s="184"/>
      <c r="P61" s="282"/>
      <c r="Q61" s="185"/>
      <c r="R61" s="283"/>
      <c r="S61" s="185"/>
      <c r="T61" s="182"/>
      <c r="U61" s="238"/>
      <c r="V61" s="184"/>
      <c r="W61" s="185"/>
      <c r="X61" s="185"/>
      <c r="Y61" s="185"/>
      <c r="Z61" s="189"/>
      <c r="AA61" s="185"/>
      <c r="AB61" s="238"/>
      <c r="AC61" s="184"/>
      <c r="AD61" s="185"/>
      <c r="AE61" s="185"/>
      <c r="AF61" s="185"/>
      <c r="AG61" s="185"/>
    </row>
    <row r="62" spans="1:33" ht="15" thickBot="1" x14ac:dyDescent="0.4">
      <c r="A62" s="228" t="s">
        <v>0</v>
      </c>
      <c r="B62" s="202" t="s">
        <v>183</v>
      </c>
      <c r="C62" s="207" t="s">
        <v>630</v>
      </c>
      <c r="D62" s="185"/>
      <c r="E62" s="185"/>
      <c r="F62" s="188"/>
      <c r="G62" s="264"/>
      <c r="H62" s="184"/>
      <c r="I62" s="185"/>
      <c r="J62" s="185"/>
      <c r="K62" s="185"/>
      <c r="L62" s="185"/>
      <c r="M62" s="282"/>
      <c r="N62" s="264"/>
      <c r="O62" s="184"/>
      <c r="P62" s="282"/>
      <c r="Q62" s="185"/>
      <c r="R62" s="185"/>
      <c r="S62" s="283"/>
      <c r="T62" s="185"/>
      <c r="U62" s="264"/>
      <c r="V62" s="184"/>
      <c r="W62" s="267"/>
      <c r="X62" s="185"/>
      <c r="Y62" s="185"/>
      <c r="Z62" s="185"/>
      <c r="AA62" s="189"/>
      <c r="AB62" s="264"/>
      <c r="AC62" s="184"/>
      <c r="AD62" s="185"/>
      <c r="AE62" s="185"/>
      <c r="AF62" s="185"/>
      <c r="AG62" s="185"/>
    </row>
    <row r="63" spans="1:33" ht="15" thickBot="1" x14ac:dyDescent="0.4">
      <c r="A63" s="245" t="s">
        <v>716</v>
      </c>
      <c r="B63" s="440" t="s">
        <v>629</v>
      </c>
      <c r="C63" s="254" t="s">
        <v>726</v>
      </c>
      <c r="D63" s="453"/>
      <c r="E63" s="453"/>
      <c r="F63" s="453"/>
      <c r="G63" s="455"/>
      <c r="H63" s="455"/>
      <c r="I63" s="453"/>
      <c r="J63" s="453"/>
      <c r="K63" s="453"/>
      <c r="L63" s="453"/>
      <c r="M63" s="477"/>
      <c r="N63" s="455"/>
      <c r="O63" s="455"/>
      <c r="P63" s="477"/>
      <c r="Q63" s="453"/>
      <c r="R63" s="453"/>
      <c r="S63" s="467"/>
      <c r="T63" s="453"/>
      <c r="U63" s="455"/>
      <c r="V63" s="455"/>
      <c r="W63" s="448"/>
      <c r="X63" s="453"/>
      <c r="Y63" s="453"/>
      <c r="Z63" s="453"/>
      <c r="AA63" s="457"/>
      <c r="AB63" s="455"/>
      <c r="AC63" s="455"/>
      <c r="AD63" s="453"/>
      <c r="AE63" s="453"/>
      <c r="AF63" s="453"/>
      <c r="AG63" s="453"/>
    </row>
    <row r="64" spans="1:33" ht="15" thickBot="1" x14ac:dyDescent="0.4">
      <c r="A64" s="246" t="s">
        <v>42</v>
      </c>
      <c r="B64" s="436"/>
      <c r="C64" s="207" t="s">
        <v>725</v>
      </c>
      <c r="D64" s="454"/>
      <c r="E64" s="454"/>
      <c r="F64" s="454"/>
      <c r="G64" s="456"/>
      <c r="H64" s="456"/>
      <c r="I64" s="454"/>
      <c r="J64" s="454"/>
      <c r="K64" s="454"/>
      <c r="L64" s="454"/>
      <c r="M64" s="478"/>
      <c r="N64" s="456"/>
      <c r="O64" s="456"/>
      <c r="P64" s="478"/>
      <c r="Q64" s="454"/>
      <c r="R64" s="454"/>
      <c r="S64" s="468"/>
      <c r="T64" s="454"/>
      <c r="U64" s="456"/>
      <c r="V64" s="456"/>
      <c r="W64" s="449"/>
      <c r="X64" s="454"/>
      <c r="Y64" s="454"/>
      <c r="Z64" s="454"/>
      <c r="AA64" s="458"/>
      <c r="AB64" s="456"/>
      <c r="AC64" s="456"/>
      <c r="AD64" s="454"/>
      <c r="AE64" s="454"/>
      <c r="AF64" s="454"/>
      <c r="AG64" s="454"/>
    </row>
    <row r="65" spans="1:33" ht="15" thickBot="1" x14ac:dyDescent="0.4">
      <c r="A65" s="228" t="s">
        <v>42</v>
      </c>
      <c r="B65" s="202" t="s">
        <v>627</v>
      </c>
      <c r="C65" s="207" t="s">
        <v>626</v>
      </c>
      <c r="D65" s="185"/>
      <c r="E65" s="185"/>
      <c r="F65" s="188"/>
      <c r="G65" s="264"/>
      <c r="H65" s="184"/>
      <c r="I65" s="185"/>
      <c r="J65" s="185"/>
      <c r="K65" s="185"/>
      <c r="L65" s="185"/>
      <c r="M65" s="282"/>
      <c r="N65" s="264"/>
      <c r="O65" s="184"/>
      <c r="P65" s="282"/>
      <c r="Q65" s="185"/>
      <c r="R65" s="185"/>
      <c r="S65" s="283"/>
      <c r="T65" s="185"/>
      <c r="U65" s="264"/>
      <c r="V65" s="184"/>
      <c r="W65" s="267"/>
      <c r="X65" s="185"/>
      <c r="Y65" s="185"/>
      <c r="Z65" s="185"/>
      <c r="AA65" s="189"/>
      <c r="AB65" s="264"/>
      <c r="AC65" s="184"/>
      <c r="AD65" s="185"/>
      <c r="AE65" s="185"/>
      <c r="AF65" s="185"/>
      <c r="AG65" s="185"/>
    </row>
    <row r="66" spans="1:33" ht="15" thickBot="1" x14ac:dyDescent="0.4">
      <c r="A66" s="228" t="s">
        <v>93</v>
      </c>
      <c r="B66" s="202" t="s">
        <v>217</v>
      </c>
      <c r="C66" s="207" t="s">
        <v>625</v>
      </c>
      <c r="D66" s="185"/>
      <c r="E66" s="185"/>
      <c r="F66" s="188"/>
      <c r="G66" s="264"/>
      <c r="H66" s="184"/>
      <c r="I66" s="185"/>
      <c r="J66" s="185"/>
      <c r="K66" s="185"/>
      <c r="L66" s="185"/>
      <c r="M66" s="284"/>
      <c r="N66" s="264"/>
      <c r="O66" s="184"/>
      <c r="P66" s="284"/>
      <c r="Q66" s="185"/>
      <c r="R66" s="185"/>
      <c r="S66" s="283"/>
      <c r="T66" s="185"/>
      <c r="U66" s="264"/>
      <c r="V66" s="184"/>
      <c r="W66" s="267"/>
      <c r="X66" s="185"/>
      <c r="Y66" s="185"/>
      <c r="Z66" s="185"/>
      <c r="AA66" s="189"/>
      <c r="AB66" s="264"/>
      <c r="AC66" s="184"/>
      <c r="AD66" s="185"/>
      <c r="AE66" s="185"/>
      <c r="AF66" s="185"/>
      <c r="AG66" s="185"/>
    </row>
    <row r="67" spans="1:33" ht="15" thickBot="1" x14ac:dyDescent="0.4">
      <c r="A67" s="228" t="s">
        <v>62</v>
      </c>
      <c r="B67" s="202" t="s">
        <v>175</v>
      </c>
      <c r="C67" s="207" t="s">
        <v>164</v>
      </c>
      <c r="D67" s="185"/>
      <c r="E67" s="185"/>
      <c r="F67" s="188"/>
      <c r="G67" s="264"/>
      <c r="H67" s="184"/>
      <c r="I67" s="185"/>
      <c r="J67" s="185"/>
      <c r="K67" s="185"/>
      <c r="L67" s="185"/>
      <c r="M67" s="282"/>
      <c r="N67" s="264"/>
      <c r="O67" s="184"/>
      <c r="P67" s="282"/>
      <c r="Q67" s="185"/>
      <c r="R67" s="185"/>
      <c r="S67" s="283"/>
      <c r="T67" s="185"/>
      <c r="U67" s="264"/>
      <c r="V67" s="184"/>
      <c r="W67" s="267"/>
      <c r="X67" s="185"/>
      <c r="Y67" s="185"/>
      <c r="Z67" s="185"/>
      <c r="AA67" s="189"/>
      <c r="AB67" s="264"/>
      <c r="AC67" s="184"/>
      <c r="AD67" s="185"/>
      <c r="AE67" s="185"/>
      <c r="AF67" s="185"/>
      <c r="AG67" s="185"/>
    </row>
    <row r="68" spans="1:33" ht="15" thickBot="1" x14ac:dyDescent="0.4">
      <c r="A68" s="228" t="s">
        <v>714</v>
      </c>
      <c r="B68" s="250" t="s">
        <v>624</v>
      </c>
      <c r="C68" s="253" t="s">
        <v>623</v>
      </c>
      <c r="D68" s="185"/>
      <c r="E68" s="185"/>
      <c r="F68" s="188"/>
      <c r="G68" s="264"/>
      <c r="H68" s="184"/>
      <c r="I68" s="185"/>
      <c r="J68" s="185"/>
      <c r="K68" s="185"/>
      <c r="L68" s="185"/>
      <c r="M68" s="282"/>
      <c r="N68" s="264"/>
      <c r="O68" s="184"/>
      <c r="P68" s="282"/>
      <c r="Q68" s="185"/>
      <c r="R68" s="185"/>
      <c r="S68" s="185"/>
      <c r="T68" s="185"/>
      <c r="U68" s="264"/>
      <c r="V68" s="184"/>
      <c r="W68" s="185"/>
      <c r="X68" s="185"/>
      <c r="Y68" s="283"/>
      <c r="Z68" s="185"/>
      <c r="AA68" s="267"/>
      <c r="AB68" s="264"/>
      <c r="AC68" s="184"/>
      <c r="AD68" s="185"/>
      <c r="AE68" s="185"/>
      <c r="AF68" s="185"/>
      <c r="AG68" s="189"/>
    </row>
    <row r="69" spans="1:33" ht="15" thickBot="1" x14ac:dyDescent="0.4">
      <c r="A69" s="245" t="s">
        <v>112</v>
      </c>
      <c r="B69" s="433" t="s">
        <v>9</v>
      </c>
      <c r="C69" s="253" t="s">
        <v>456</v>
      </c>
      <c r="D69" s="453"/>
      <c r="E69" s="453"/>
      <c r="F69" s="453"/>
      <c r="G69" s="455"/>
      <c r="H69" s="455"/>
      <c r="I69" s="453"/>
      <c r="J69" s="453"/>
      <c r="K69" s="453"/>
      <c r="L69" s="453"/>
      <c r="M69" s="477"/>
      <c r="N69" s="455"/>
      <c r="O69" s="455"/>
      <c r="P69" s="477"/>
      <c r="Q69" s="453"/>
      <c r="R69" s="453"/>
      <c r="S69" s="453"/>
      <c r="T69" s="453"/>
      <c r="U69" s="455"/>
      <c r="V69" s="455"/>
      <c r="W69" s="453"/>
      <c r="X69" s="453"/>
      <c r="Y69" s="467"/>
      <c r="Z69" s="453"/>
      <c r="AA69" s="448"/>
      <c r="AB69" s="455"/>
      <c r="AC69" s="455"/>
      <c r="AD69" s="453"/>
      <c r="AE69" s="453"/>
      <c r="AF69" s="453"/>
      <c r="AG69" s="457"/>
    </row>
    <row r="70" spans="1:33" ht="15" thickBot="1" x14ac:dyDescent="0.4">
      <c r="A70" s="246" t="s">
        <v>42</v>
      </c>
      <c r="B70" s="434"/>
      <c r="C70" s="207" t="s">
        <v>727</v>
      </c>
      <c r="D70" s="454"/>
      <c r="E70" s="454"/>
      <c r="F70" s="454"/>
      <c r="G70" s="456"/>
      <c r="H70" s="456"/>
      <c r="I70" s="454"/>
      <c r="J70" s="454"/>
      <c r="K70" s="454"/>
      <c r="L70" s="454"/>
      <c r="M70" s="478"/>
      <c r="N70" s="456"/>
      <c r="O70" s="456"/>
      <c r="P70" s="478"/>
      <c r="Q70" s="454"/>
      <c r="R70" s="454"/>
      <c r="S70" s="454"/>
      <c r="T70" s="454"/>
      <c r="U70" s="456"/>
      <c r="V70" s="456"/>
      <c r="W70" s="454"/>
      <c r="X70" s="454"/>
      <c r="Y70" s="468"/>
      <c r="Z70" s="454"/>
      <c r="AA70" s="449"/>
      <c r="AB70" s="456"/>
      <c r="AC70" s="456"/>
      <c r="AD70" s="454"/>
      <c r="AE70" s="454"/>
      <c r="AF70" s="454"/>
      <c r="AG70" s="458"/>
    </row>
    <row r="71" spans="1:33" ht="15" thickBot="1" x14ac:dyDescent="0.4">
      <c r="A71" s="228" t="s">
        <v>93</v>
      </c>
      <c r="B71" s="251" t="s">
        <v>622</v>
      </c>
      <c r="C71" s="207" t="s">
        <v>621</v>
      </c>
      <c r="D71" s="185"/>
      <c r="E71" s="185"/>
      <c r="F71" s="188"/>
      <c r="G71" s="264"/>
      <c r="H71" s="184"/>
      <c r="I71" s="185"/>
      <c r="J71" s="185"/>
      <c r="K71" s="185"/>
      <c r="L71" s="185"/>
      <c r="M71" s="284"/>
      <c r="N71" s="264"/>
      <c r="O71" s="184"/>
      <c r="P71" s="284"/>
      <c r="Q71" s="185"/>
      <c r="R71" s="185"/>
      <c r="S71" s="185"/>
      <c r="T71" s="185"/>
      <c r="U71" s="264"/>
      <c r="V71" s="184"/>
      <c r="W71" s="185"/>
      <c r="X71" s="185"/>
      <c r="Y71" s="283"/>
      <c r="Z71" s="185"/>
      <c r="AA71" s="267"/>
      <c r="AB71" s="264"/>
      <c r="AC71" s="184"/>
      <c r="AD71" s="185"/>
      <c r="AE71" s="185"/>
      <c r="AF71" s="185"/>
      <c r="AG71" s="189"/>
    </row>
    <row r="72" spans="1:33" ht="15" thickBot="1" x14ac:dyDescent="0.4">
      <c r="A72" s="245" t="s">
        <v>93</v>
      </c>
      <c r="B72" s="433" t="s">
        <v>298</v>
      </c>
      <c r="C72" s="207" t="s">
        <v>293</v>
      </c>
      <c r="D72" s="453"/>
      <c r="E72" s="453"/>
      <c r="F72" s="453"/>
      <c r="G72" s="455"/>
      <c r="H72" s="455"/>
      <c r="I72" s="453"/>
      <c r="J72" s="453"/>
      <c r="K72" s="453"/>
      <c r="L72" s="453"/>
      <c r="M72" s="477"/>
      <c r="N72" s="455"/>
      <c r="O72" s="455"/>
      <c r="P72" s="477"/>
      <c r="Q72" s="453"/>
      <c r="R72" s="453"/>
      <c r="S72" s="453"/>
      <c r="T72" s="453"/>
      <c r="U72" s="455"/>
      <c r="V72" s="455"/>
      <c r="W72" s="453"/>
      <c r="X72" s="453"/>
      <c r="Y72" s="467"/>
      <c r="Z72" s="453"/>
      <c r="AA72" s="448"/>
      <c r="AB72" s="455"/>
      <c r="AC72" s="455"/>
      <c r="AD72" s="453"/>
      <c r="AE72" s="453"/>
      <c r="AF72" s="453"/>
      <c r="AG72" s="457"/>
    </row>
    <row r="73" spans="1:33" ht="15" thickBot="1" x14ac:dyDescent="0.4">
      <c r="A73" s="246" t="s">
        <v>0</v>
      </c>
      <c r="B73" s="434"/>
      <c r="C73" s="207" t="s">
        <v>728</v>
      </c>
      <c r="D73" s="454"/>
      <c r="E73" s="454"/>
      <c r="F73" s="454"/>
      <c r="G73" s="456"/>
      <c r="H73" s="456"/>
      <c r="I73" s="454"/>
      <c r="J73" s="454"/>
      <c r="K73" s="454"/>
      <c r="L73" s="454"/>
      <c r="M73" s="478"/>
      <c r="N73" s="456"/>
      <c r="O73" s="456"/>
      <c r="P73" s="478"/>
      <c r="Q73" s="454"/>
      <c r="R73" s="454"/>
      <c r="S73" s="454"/>
      <c r="T73" s="454"/>
      <c r="U73" s="456"/>
      <c r="V73" s="456"/>
      <c r="W73" s="454"/>
      <c r="X73" s="454"/>
      <c r="Y73" s="468"/>
      <c r="Z73" s="454"/>
      <c r="AA73" s="449"/>
      <c r="AB73" s="456"/>
      <c r="AC73" s="456"/>
      <c r="AD73" s="454"/>
      <c r="AE73" s="454"/>
      <c r="AF73" s="454"/>
      <c r="AG73" s="458"/>
    </row>
    <row r="74" spans="1:33" ht="15" thickBot="1" x14ac:dyDescent="0.4">
      <c r="A74" s="228" t="s">
        <v>714</v>
      </c>
      <c r="B74" s="191" t="s">
        <v>567</v>
      </c>
      <c r="C74" s="256" t="s">
        <v>620</v>
      </c>
      <c r="D74" s="185"/>
      <c r="E74" s="185"/>
      <c r="F74" s="188"/>
      <c r="G74" s="264"/>
      <c r="H74" s="184"/>
      <c r="I74" s="188"/>
      <c r="J74" s="185"/>
      <c r="K74" s="185"/>
      <c r="L74" s="185"/>
      <c r="M74" s="282"/>
      <c r="N74" s="264"/>
      <c r="O74" s="184"/>
      <c r="P74" s="282"/>
      <c r="Q74" s="185"/>
      <c r="R74" s="185"/>
      <c r="S74" s="185"/>
      <c r="T74" s="185"/>
      <c r="U74" s="264"/>
      <c r="V74" s="184"/>
      <c r="W74" s="185"/>
      <c r="X74" s="185"/>
      <c r="Y74" s="283"/>
      <c r="Z74" s="185"/>
      <c r="AA74" s="267"/>
      <c r="AB74" s="264"/>
      <c r="AC74" s="184"/>
      <c r="AD74" s="185"/>
      <c r="AE74" s="185"/>
      <c r="AF74" s="185"/>
      <c r="AG74" s="189"/>
    </row>
    <row r="75" spans="1:33" ht="15" thickBot="1" x14ac:dyDescent="0.4">
      <c r="A75" s="228" t="s">
        <v>714</v>
      </c>
      <c r="B75" s="191" t="s">
        <v>563</v>
      </c>
      <c r="C75" s="207" t="s">
        <v>619</v>
      </c>
      <c r="D75" s="185"/>
      <c r="E75" s="185"/>
      <c r="F75" s="188"/>
      <c r="G75" s="264"/>
      <c r="H75" s="184"/>
      <c r="I75" s="185"/>
      <c r="J75" s="185"/>
      <c r="K75" s="185"/>
      <c r="L75" s="185"/>
      <c r="M75" s="284"/>
      <c r="N75" s="264"/>
      <c r="O75" s="184"/>
      <c r="P75" s="284"/>
      <c r="Q75" s="185"/>
      <c r="R75" s="185"/>
      <c r="S75" s="185"/>
      <c r="T75" s="185"/>
      <c r="U75" s="264"/>
      <c r="V75" s="184"/>
      <c r="W75" s="185"/>
      <c r="X75" s="185"/>
      <c r="Y75" s="283"/>
      <c r="Z75" s="185"/>
      <c r="AA75" s="267"/>
      <c r="AB75" s="264"/>
      <c r="AC75" s="184"/>
      <c r="AD75" s="185"/>
      <c r="AE75" s="185"/>
      <c r="AF75" s="185"/>
      <c r="AG75" s="189"/>
    </row>
    <row r="76" spans="1:33" ht="15" thickBot="1" x14ac:dyDescent="0.4">
      <c r="A76" s="245" t="s">
        <v>0</v>
      </c>
      <c r="B76" s="435" t="s">
        <v>618</v>
      </c>
      <c r="C76" s="254" t="s">
        <v>729</v>
      </c>
      <c r="D76" s="453"/>
      <c r="E76" s="453"/>
      <c r="F76" s="453"/>
      <c r="G76" s="455"/>
      <c r="H76" s="455"/>
      <c r="I76" s="453"/>
      <c r="J76" s="453"/>
      <c r="K76" s="453"/>
      <c r="L76" s="453"/>
      <c r="M76" s="477"/>
      <c r="N76" s="455"/>
      <c r="O76" s="455"/>
      <c r="P76" s="477"/>
      <c r="Q76" s="453"/>
      <c r="R76" s="453"/>
      <c r="S76" s="453"/>
      <c r="T76" s="453"/>
      <c r="U76" s="455"/>
      <c r="V76" s="455"/>
      <c r="W76" s="453"/>
      <c r="X76" s="453"/>
      <c r="Y76" s="467"/>
      <c r="Z76" s="453"/>
      <c r="AA76" s="448"/>
      <c r="AB76" s="455"/>
      <c r="AC76" s="455"/>
      <c r="AD76" s="453"/>
      <c r="AE76" s="453"/>
      <c r="AF76" s="453"/>
      <c r="AG76" s="457"/>
    </row>
    <row r="77" spans="1:33" ht="15" thickBot="1" x14ac:dyDescent="0.4">
      <c r="A77" s="246" t="s">
        <v>112</v>
      </c>
      <c r="B77" s="436"/>
      <c r="C77" s="207" t="s">
        <v>730</v>
      </c>
      <c r="D77" s="454"/>
      <c r="E77" s="454"/>
      <c r="F77" s="454"/>
      <c r="G77" s="456"/>
      <c r="H77" s="456"/>
      <c r="I77" s="454"/>
      <c r="J77" s="454"/>
      <c r="K77" s="454"/>
      <c r="L77" s="454"/>
      <c r="M77" s="478"/>
      <c r="N77" s="456"/>
      <c r="O77" s="456"/>
      <c r="P77" s="478"/>
      <c r="Q77" s="454"/>
      <c r="R77" s="454"/>
      <c r="S77" s="454"/>
      <c r="T77" s="454"/>
      <c r="U77" s="456"/>
      <c r="V77" s="456"/>
      <c r="W77" s="454"/>
      <c r="X77" s="454"/>
      <c r="Y77" s="468"/>
      <c r="Z77" s="454"/>
      <c r="AA77" s="449"/>
      <c r="AB77" s="456"/>
      <c r="AC77" s="456"/>
      <c r="AD77" s="454"/>
      <c r="AE77" s="454"/>
      <c r="AF77" s="454"/>
      <c r="AG77" s="458"/>
    </row>
    <row r="78" spans="1:33" ht="15" thickBot="1" x14ac:dyDescent="0.4">
      <c r="A78" s="228" t="s">
        <v>62</v>
      </c>
      <c r="B78" s="197" t="s">
        <v>616</v>
      </c>
      <c r="C78" s="254" t="s">
        <v>615</v>
      </c>
      <c r="D78" s="185"/>
      <c r="E78" s="185"/>
      <c r="F78" s="188"/>
      <c r="G78" s="264"/>
      <c r="H78" s="184"/>
      <c r="I78" s="185"/>
      <c r="J78" s="185"/>
      <c r="K78" s="185"/>
      <c r="L78" s="185"/>
      <c r="M78" s="282"/>
      <c r="N78" s="264"/>
      <c r="O78" s="184"/>
      <c r="P78" s="282"/>
      <c r="Q78" s="185"/>
      <c r="R78" s="185"/>
      <c r="S78" s="185"/>
      <c r="T78" s="185"/>
      <c r="U78" s="264"/>
      <c r="V78" s="184"/>
      <c r="W78" s="185"/>
      <c r="X78" s="185"/>
      <c r="Y78" s="283"/>
      <c r="Z78" s="185"/>
      <c r="AA78" s="267"/>
      <c r="AB78" s="264"/>
      <c r="AC78" s="184"/>
      <c r="AD78" s="185"/>
      <c r="AE78" s="185"/>
      <c r="AF78" s="185"/>
      <c r="AG78" s="189"/>
    </row>
    <row r="79" spans="1:33" ht="15" thickBot="1" x14ac:dyDescent="0.4">
      <c r="A79" s="228" t="s">
        <v>42</v>
      </c>
      <c r="B79" s="202" t="s">
        <v>448</v>
      </c>
      <c r="C79" s="207" t="s">
        <v>614</v>
      </c>
      <c r="D79" s="185"/>
      <c r="E79" s="185"/>
      <c r="F79" s="188"/>
      <c r="G79" s="264"/>
      <c r="H79" s="184"/>
      <c r="I79" s="185"/>
      <c r="J79" s="185"/>
      <c r="K79" s="185"/>
      <c r="L79" s="185"/>
      <c r="M79" s="282"/>
      <c r="N79" s="264"/>
      <c r="O79" s="184"/>
      <c r="P79" s="282"/>
      <c r="Q79" s="185"/>
      <c r="R79" s="185"/>
      <c r="S79" s="185"/>
      <c r="T79" s="185"/>
      <c r="U79" s="264"/>
      <c r="V79" s="184"/>
      <c r="W79" s="185"/>
      <c r="X79" s="185"/>
      <c r="Y79" s="283"/>
      <c r="Z79" s="185"/>
      <c r="AA79" s="267"/>
      <c r="AB79" s="264"/>
      <c r="AC79" s="184"/>
      <c r="AD79" s="185"/>
      <c r="AE79" s="185"/>
      <c r="AF79" s="185"/>
      <c r="AG79" s="189"/>
    </row>
    <row r="80" spans="1:33" ht="15" thickBot="1" x14ac:dyDescent="0.4">
      <c r="A80" s="228" t="s">
        <v>42</v>
      </c>
      <c r="B80" s="252" t="s">
        <v>451</v>
      </c>
      <c r="C80" s="254" t="s">
        <v>613</v>
      </c>
      <c r="D80" s="185"/>
      <c r="E80" s="185"/>
      <c r="F80" s="188"/>
      <c r="G80" s="264"/>
      <c r="H80" s="184"/>
      <c r="I80" s="185"/>
      <c r="J80" s="185"/>
      <c r="K80" s="185"/>
      <c r="L80" s="185"/>
      <c r="M80" s="282"/>
      <c r="N80" s="264"/>
      <c r="O80" s="184"/>
      <c r="P80" s="282"/>
      <c r="Q80" s="185"/>
      <c r="R80" s="185"/>
      <c r="S80" s="185"/>
      <c r="T80" s="185"/>
      <c r="U80" s="264"/>
      <c r="V80" s="184"/>
      <c r="W80" s="185"/>
      <c r="X80" s="185"/>
      <c r="Y80" s="283"/>
      <c r="Z80" s="185"/>
      <c r="AA80" s="267"/>
      <c r="AB80" s="264"/>
      <c r="AC80" s="184"/>
      <c r="AD80" s="185"/>
      <c r="AE80" s="185"/>
      <c r="AF80" s="185"/>
      <c r="AG80" s="189"/>
    </row>
    <row r="81" spans="1:33" ht="15" thickBot="1" x14ac:dyDescent="0.4">
      <c r="A81" s="228" t="s">
        <v>42</v>
      </c>
      <c r="B81" s="202" t="s">
        <v>44</v>
      </c>
      <c r="C81" s="207" t="s">
        <v>612</v>
      </c>
      <c r="D81" s="185"/>
      <c r="E81" s="185"/>
      <c r="F81" s="188"/>
      <c r="G81" s="264"/>
      <c r="H81" s="184"/>
      <c r="I81" s="185"/>
      <c r="J81" s="185"/>
      <c r="K81" s="185"/>
      <c r="L81" s="185"/>
      <c r="M81" s="282"/>
      <c r="N81" s="264"/>
      <c r="O81" s="184"/>
      <c r="P81" s="282"/>
      <c r="Q81" s="185"/>
      <c r="R81" s="185"/>
      <c r="S81" s="185"/>
      <c r="T81" s="185"/>
      <c r="U81" s="264"/>
      <c r="V81" s="184"/>
      <c r="W81" s="185"/>
      <c r="X81" s="185"/>
      <c r="Y81" s="283"/>
      <c r="Z81" s="185"/>
      <c r="AA81" s="267"/>
      <c r="AB81" s="264"/>
      <c r="AC81" s="184"/>
      <c r="AD81" s="185"/>
      <c r="AE81" s="185"/>
      <c r="AF81" s="185"/>
      <c r="AG81" s="189"/>
    </row>
    <row r="82" spans="1:33" ht="15" thickBot="1" x14ac:dyDescent="0.4">
      <c r="A82" s="228" t="s">
        <v>62</v>
      </c>
      <c r="B82" s="191" t="s">
        <v>611</v>
      </c>
      <c r="C82" s="207" t="s">
        <v>610</v>
      </c>
      <c r="D82" s="185"/>
      <c r="E82" s="185"/>
      <c r="F82" s="188"/>
      <c r="G82" s="264"/>
      <c r="H82" s="184"/>
      <c r="I82" s="185"/>
      <c r="J82" s="185"/>
      <c r="K82" s="185"/>
      <c r="L82" s="185"/>
      <c r="M82" s="282"/>
      <c r="N82" s="264"/>
      <c r="O82" s="184"/>
      <c r="P82" s="282"/>
      <c r="Q82" s="185"/>
      <c r="R82" s="185"/>
      <c r="S82" s="185"/>
      <c r="T82" s="185"/>
      <c r="U82" s="264"/>
      <c r="V82" s="184"/>
      <c r="W82" s="185"/>
      <c r="X82" s="185"/>
      <c r="Y82" s="283"/>
      <c r="Z82" s="185"/>
      <c r="AA82" s="267"/>
      <c r="AB82" s="264"/>
      <c r="AC82" s="184"/>
      <c r="AD82" s="185"/>
      <c r="AE82" s="185"/>
      <c r="AF82" s="185"/>
      <c r="AG82" s="189"/>
    </row>
    <row r="83" spans="1:33" ht="15" thickBot="1" x14ac:dyDescent="0.4">
      <c r="A83" s="228" t="s">
        <v>42</v>
      </c>
      <c r="B83" s="191" t="s">
        <v>608</v>
      </c>
      <c r="C83" s="256" t="s">
        <v>607</v>
      </c>
      <c r="D83" s="185"/>
      <c r="E83" s="185"/>
      <c r="F83" s="286"/>
      <c r="G83" s="184"/>
      <c r="H83" s="184"/>
      <c r="I83" s="185"/>
      <c r="J83" s="185"/>
      <c r="K83" s="185"/>
      <c r="L83" s="185"/>
      <c r="M83" s="282"/>
      <c r="N83" s="184"/>
      <c r="O83" s="184"/>
      <c r="P83" s="282"/>
      <c r="Q83" s="185"/>
      <c r="R83" s="185"/>
      <c r="S83" s="185"/>
      <c r="T83" s="185"/>
      <c r="U83" s="184"/>
      <c r="V83" s="184"/>
      <c r="W83" s="185"/>
      <c r="X83" s="185"/>
      <c r="Y83" s="185"/>
      <c r="Z83" s="185"/>
      <c r="AA83" s="185"/>
      <c r="AB83" s="184"/>
      <c r="AC83" s="184"/>
      <c r="AD83" s="283"/>
      <c r="AE83" s="185"/>
      <c r="AF83" s="267"/>
      <c r="AG83" s="185"/>
    </row>
    <row r="84" spans="1:33" x14ac:dyDescent="0.35">
      <c r="B84" s="181"/>
      <c r="C84" s="180"/>
      <c r="E84" s="179"/>
      <c r="F84" s="179"/>
      <c r="G84" s="179"/>
      <c r="H84" s="179"/>
      <c r="I84" s="179"/>
    </row>
    <row r="106" spans="32:32" x14ac:dyDescent="0.35">
      <c r="AF106" s="178"/>
    </row>
  </sheetData>
  <mergeCells count="317"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P69:P70"/>
    <mergeCell ref="Q69:Q70"/>
    <mergeCell ref="R69:R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AD72:AD73"/>
    <mergeCell ref="AE72:AE73"/>
    <mergeCell ref="AF72:AF73"/>
    <mergeCell ref="AG72:AG73"/>
    <mergeCell ref="D69:D70"/>
    <mergeCell ref="E69:E70"/>
    <mergeCell ref="F69:F70"/>
    <mergeCell ref="G69:G70"/>
    <mergeCell ref="H69:H70"/>
    <mergeCell ref="I69:I70"/>
    <mergeCell ref="X72:X73"/>
    <mergeCell ref="Y72:Y73"/>
    <mergeCell ref="Z72:Z73"/>
    <mergeCell ref="AA72:AA73"/>
    <mergeCell ref="AB72:AB73"/>
    <mergeCell ref="AC72:AC73"/>
    <mergeCell ref="R72:R73"/>
    <mergeCell ref="S72:S73"/>
    <mergeCell ref="T72:T73"/>
    <mergeCell ref="U72:U73"/>
    <mergeCell ref="V72:V73"/>
    <mergeCell ref="W72:W73"/>
    <mergeCell ref="L72:L73"/>
    <mergeCell ref="M72:M73"/>
    <mergeCell ref="N72:N73"/>
    <mergeCell ref="O72:O73"/>
    <mergeCell ref="P72:P73"/>
    <mergeCell ref="Q72:Q73"/>
    <mergeCell ref="AF76:AF77"/>
    <mergeCell ref="AG76:AG77"/>
    <mergeCell ref="D72:D73"/>
    <mergeCell ref="E72:E73"/>
    <mergeCell ref="F72:F73"/>
    <mergeCell ref="G72:G73"/>
    <mergeCell ref="H72:H73"/>
    <mergeCell ref="I72:I73"/>
    <mergeCell ref="J72:J73"/>
    <mergeCell ref="K72:K73"/>
    <mergeCell ref="Z76:Z77"/>
    <mergeCell ref="AA76:AA77"/>
    <mergeCell ref="AB76:AB77"/>
    <mergeCell ref="AC76:AC77"/>
    <mergeCell ref="AD76:AD77"/>
    <mergeCell ref="AE76:AE77"/>
    <mergeCell ref="T76:T77"/>
    <mergeCell ref="U76:U77"/>
    <mergeCell ref="V76:V77"/>
    <mergeCell ref="W76:W77"/>
    <mergeCell ref="X76:X77"/>
    <mergeCell ref="Y76:Y77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AF63:AF64"/>
    <mergeCell ref="AG63:AG64"/>
    <mergeCell ref="B69:B70"/>
    <mergeCell ref="B72:B73"/>
    <mergeCell ref="B76:B77"/>
    <mergeCell ref="D76:D77"/>
    <mergeCell ref="E76:E77"/>
    <mergeCell ref="F76:F77"/>
    <mergeCell ref="G76:G77"/>
    <mergeCell ref="Z63:Z64"/>
    <mergeCell ref="AA63:AA64"/>
    <mergeCell ref="AB63:AB64"/>
    <mergeCell ref="AC63:AC64"/>
    <mergeCell ref="AD63:AD64"/>
    <mergeCell ref="AE63:AE64"/>
    <mergeCell ref="T63:T64"/>
    <mergeCell ref="U63:U64"/>
    <mergeCell ref="V63:V64"/>
    <mergeCell ref="W63:W64"/>
    <mergeCell ref="X63:X64"/>
    <mergeCell ref="Y63:Y64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A49:A50"/>
    <mergeCell ref="A53:A54"/>
    <mergeCell ref="A55:A57"/>
    <mergeCell ref="A59:A61"/>
    <mergeCell ref="B63:B64"/>
    <mergeCell ref="D63:D64"/>
    <mergeCell ref="E63:E64"/>
    <mergeCell ref="F63:F64"/>
    <mergeCell ref="G63:G64"/>
    <mergeCell ref="AB47:AB48"/>
    <mergeCell ref="AC47:AC48"/>
    <mergeCell ref="AD47:AD48"/>
    <mergeCell ref="AE47:AE48"/>
    <mergeCell ref="AF47:AF48"/>
    <mergeCell ref="AG47:AG48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AF45:AF46"/>
    <mergeCell ref="AG45:AG46"/>
    <mergeCell ref="B47:B48"/>
    <mergeCell ref="D47:D48"/>
    <mergeCell ref="E47:E48"/>
    <mergeCell ref="F47:F48"/>
    <mergeCell ref="G47:G48"/>
    <mergeCell ref="H47:H48"/>
    <mergeCell ref="I47:I48"/>
    <mergeCell ref="Z45:Z46"/>
    <mergeCell ref="AA45:AA46"/>
    <mergeCell ref="AB45:AB46"/>
    <mergeCell ref="AC45:AC46"/>
    <mergeCell ref="AD45:AD46"/>
    <mergeCell ref="AE45:AE46"/>
    <mergeCell ref="T45:T46"/>
    <mergeCell ref="U45:U46"/>
    <mergeCell ref="V45:V46"/>
    <mergeCell ref="W45:W46"/>
    <mergeCell ref="X45:X46"/>
    <mergeCell ref="Y45:Y46"/>
    <mergeCell ref="N45:N46"/>
    <mergeCell ref="O45:O46"/>
    <mergeCell ref="P45:P46"/>
    <mergeCell ref="A42:A43"/>
    <mergeCell ref="B45:B46"/>
    <mergeCell ref="D45:D46"/>
    <mergeCell ref="E45:E46"/>
    <mergeCell ref="F45:F46"/>
    <mergeCell ref="G45:G46"/>
    <mergeCell ref="W37:W38"/>
    <mergeCell ref="X37:X38"/>
    <mergeCell ref="Y37:Y38"/>
    <mergeCell ref="K37:K38"/>
    <mergeCell ref="L37:L38"/>
    <mergeCell ref="M37:M38"/>
    <mergeCell ref="N37:N38"/>
    <mergeCell ref="O37:O38"/>
    <mergeCell ref="P37:P38"/>
    <mergeCell ref="Q45:Q46"/>
    <mergeCell ref="R45:R46"/>
    <mergeCell ref="S45:S46"/>
    <mergeCell ref="H45:H46"/>
    <mergeCell ref="I45:I46"/>
    <mergeCell ref="J45:J46"/>
    <mergeCell ref="K45:K46"/>
    <mergeCell ref="L45:L46"/>
    <mergeCell ref="M45:M46"/>
    <mergeCell ref="Z37:Z38"/>
    <mergeCell ref="AF37:AF38"/>
    <mergeCell ref="AB37:AB38"/>
    <mergeCell ref="AC37:AC38"/>
    <mergeCell ref="Q37:Q38"/>
    <mergeCell ref="R37:R38"/>
    <mergeCell ref="S37:S38"/>
    <mergeCell ref="T37:T38"/>
    <mergeCell ref="U37:U38"/>
    <mergeCell ref="V37:V38"/>
    <mergeCell ref="AG24:AG25"/>
    <mergeCell ref="B37:B38"/>
    <mergeCell ref="D37:D38"/>
    <mergeCell ref="E37:E38"/>
    <mergeCell ref="F37:F38"/>
    <mergeCell ref="G37:G38"/>
    <mergeCell ref="H37:H38"/>
    <mergeCell ref="I37:I38"/>
    <mergeCell ref="J37:J38"/>
    <mergeCell ref="AA24:AA25"/>
    <mergeCell ref="AB24:AB25"/>
    <mergeCell ref="AC24:AC25"/>
    <mergeCell ref="AD24:AD25"/>
    <mergeCell ref="AE24:AE25"/>
    <mergeCell ref="AF24:AF25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G18:AG19"/>
    <mergeCell ref="B20:B21"/>
    <mergeCell ref="B24:B25"/>
    <mergeCell ref="C24:C25"/>
    <mergeCell ref="D24:D25"/>
    <mergeCell ref="E24:E25"/>
    <mergeCell ref="F24:F25"/>
    <mergeCell ref="G24:G25"/>
    <mergeCell ref="H24:H25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AD7:AD8"/>
    <mergeCell ref="AE7:AE8"/>
    <mergeCell ref="AF7:AF8"/>
    <mergeCell ref="J7:J8"/>
    <mergeCell ref="K7:K8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P7:P8"/>
    <mergeCell ref="Q7:Q8"/>
    <mergeCell ref="F7:F8"/>
    <mergeCell ref="G7:G8"/>
    <mergeCell ref="H7:H8"/>
    <mergeCell ref="I7:I8"/>
    <mergeCell ref="B18:B19"/>
    <mergeCell ref="D18:D19"/>
    <mergeCell ref="E18:E19"/>
    <mergeCell ref="F18:F19"/>
    <mergeCell ref="G18:G19"/>
    <mergeCell ref="H18:H19"/>
    <mergeCell ref="A1:C1"/>
    <mergeCell ref="A2:C2"/>
    <mergeCell ref="A4:A5"/>
    <mergeCell ref="B7:B8"/>
    <mergeCell ref="D7:D8"/>
    <mergeCell ref="E7:E8"/>
    <mergeCell ref="AG7:AG8"/>
    <mergeCell ref="A9:A11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</mergeCells>
  <conditionalFormatting sqref="G4 G12:G14 G16:G17 G20:G23 G26:G36 G39:G41 G44 G49 G51:G54 G56:G57 G62 G65:G68 G71 G74:G75 G78:G82">
    <cfRule type="cellIs" dxfId="222" priority="11" operator="equal">
      <formula>"U"</formula>
    </cfRule>
  </conditionalFormatting>
  <conditionalFormatting sqref="N4 N12:N14 N16:N17 N20:N23 N26:N36 N39:N41 N44 N49 N51:N54 N56:N57 N62 N65:N68 N71 N74:N75 N78:N82">
    <cfRule type="cellIs" dxfId="221" priority="3" operator="equal">
      <formula>"U"</formula>
    </cfRule>
  </conditionalFormatting>
  <conditionalFormatting sqref="U4 U12:U14 U16:U17 U20:U23 U26:U36 U39:U41 U44 U49 U51:U54 U56:U57 U62 U65:U68 U71 U74:U75 U78:U82">
    <cfRule type="cellIs" dxfId="220" priority="2" operator="equal">
      <formula>"U"</formula>
    </cfRule>
  </conditionalFormatting>
  <conditionalFormatting sqref="AB4 AB12:AB14 AB16:AB17 AB20:AB23 AB26:AB36 AB39:AB41 AB44 AB49 AB51:AB54 AB56:AB57 AB62 AB65:AB68 AB71 AB74:AB75 AB78:AB82">
    <cfRule type="cellIs" dxfId="219" priority="1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106"/>
  <sheetViews>
    <sheetView workbookViewId="0">
      <pane ySplit="3" topLeftCell="A4" activePane="bottomLeft" state="frozen"/>
      <selection pane="bottomLeft" activeCell="A2" sqref="A2:C2"/>
    </sheetView>
  </sheetViews>
  <sheetFormatPr defaultRowHeight="14.5" x14ac:dyDescent="0.35"/>
  <cols>
    <col min="1" max="1" width="10.453125" customWidth="1"/>
    <col min="2" max="2" width="18" style="299" customWidth="1"/>
    <col min="3" max="3" width="23.453125" customWidth="1"/>
    <col min="4" max="20" width="3.54296875" customWidth="1"/>
    <col min="21" max="21" width="3.453125" customWidth="1"/>
    <col min="22" max="34" width="3.54296875" customWidth="1"/>
  </cols>
  <sheetData>
    <row r="1" spans="1:34" ht="15" thickBot="1" x14ac:dyDescent="0.4">
      <c r="A1" s="450" t="s">
        <v>772</v>
      </c>
      <c r="B1" s="451"/>
      <c r="C1" s="452"/>
      <c r="D1" s="234"/>
      <c r="E1" s="241"/>
      <c r="F1" s="225" t="s">
        <v>713</v>
      </c>
      <c r="G1" s="225"/>
      <c r="H1" s="236"/>
      <c r="I1" s="182"/>
      <c r="J1" s="225" t="s">
        <v>708</v>
      </c>
      <c r="K1" s="183"/>
      <c r="L1" s="224"/>
      <c r="M1" s="189"/>
      <c r="N1" s="225" t="s">
        <v>707</v>
      </c>
      <c r="O1" s="225"/>
      <c r="P1" s="224"/>
      <c r="Q1" s="184"/>
      <c r="R1" s="225" t="s">
        <v>710</v>
      </c>
      <c r="S1" s="225"/>
      <c r="T1" s="224"/>
      <c r="U1" s="185"/>
      <c r="V1" s="186"/>
      <c r="W1" s="225" t="s">
        <v>706</v>
      </c>
      <c r="X1" s="225"/>
      <c r="Y1" s="225"/>
      <c r="Z1" s="225"/>
      <c r="AA1" s="235"/>
      <c r="AB1" s="228"/>
      <c r="AC1" s="225"/>
      <c r="AD1" s="225"/>
      <c r="AE1" s="225"/>
      <c r="AF1" s="234"/>
      <c r="AG1" s="225"/>
      <c r="AH1" s="234"/>
    </row>
    <row r="2" spans="1:34" ht="15" thickBot="1" x14ac:dyDescent="0.4">
      <c r="A2" s="441"/>
      <c r="B2" s="442"/>
      <c r="C2" s="443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  <c r="AF2" s="220"/>
      <c r="AG2" s="220"/>
      <c r="AH2" s="220"/>
    </row>
    <row r="3" spans="1:34" ht="15" thickBot="1" x14ac:dyDescent="0.4">
      <c r="A3" s="243"/>
      <c r="B3" s="297"/>
      <c r="C3" s="242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</row>
    <row r="4" spans="1:34" ht="15" thickBot="1" x14ac:dyDescent="0.4">
      <c r="A4" s="437" t="s">
        <v>42</v>
      </c>
      <c r="B4" s="300" t="s">
        <v>702</v>
      </c>
      <c r="C4" s="253" t="s">
        <v>701</v>
      </c>
      <c r="D4" s="267"/>
      <c r="E4" s="264"/>
      <c r="F4" s="184"/>
      <c r="G4" s="187"/>
      <c r="H4" s="185"/>
      <c r="I4" s="185"/>
      <c r="J4" s="189"/>
      <c r="K4" s="282"/>
      <c r="L4" s="264"/>
      <c r="M4" s="184"/>
      <c r="N4" s="194"/>
      <c r="O4" s="185"/>
      <c r="P4" s="185"/>
      <c r="Q4" s="185"/>
      <c r="R4" s="185"/>
      <c r="S4" s="264"/>
      <c r="T4" s="184"/>
      <c r="U4" s="187"/>
      <c r="V4" s="185"/>
      <c r="W4" s="185"/>
      <c r="X4" s="185"/>
      <c r="Y4" s="185"/>
      <c r="Z4" s="264"/>
      <c r="AA4" s="184"/>
      <c r="AB4" s="282"/>
      <c r="AC4" s="228"/>
      <c r="AD4" s="185"/>
      <c r="AE4" s="241"/>
      <c r="AF4" s="185"/>
      <c r="AG4" s="184"/>
      <c r="AH4" s="184"/>
    </row>
    <row r="5" spans="1:34" ht="15" thickBot="1" x14ac:dyDescent="0.4">
      <c r="A5" s="438"/>
      <c r="B5" s="300" t="s">
        <v>700</v>
      </c>
      <c r="C5" s="207" t="s">
        <v>699</v>
      </c>
      <c r="D5" s="267"/>
      <c r="E5" s="237"/>
      <c r="F5" s="184"/>
      <c r="G5" s="183"/>
      <c r="H5" s="185"/>
      <c r="I5" s="185"/>
      <c r="J5" s="189"/>
      <c r="K5" s="282"/>
      <c r="L5" s="237"/>
      <c r="M5" s="184"/>
      <c r="N5" s="194"/>
      <c r="O5" s="185"/>
      <c r="P5" s="185"/>
      <c r="Q5" s="185"/>
      <c r="R5" s="185"/>
      <c r="S5" s="237"/>
      <c r="T5" s="184"/>
      <c r="U5" s="188"/>
      <c r="V5" s="185"/>
      <c r="W5" s="188"/>
      <c r="X5" s="185"/>
      <c r="Y5" s="185"/>
      <c r="Z5" s="237"/>
      <c r="AA5" s="184"/>
      <c r="AB5" s="282"/>
      <c r="AC5" s="228"/>
      <c r="AD5" s="185"/>
      <c r="AE5" s="185"/>
      <c r="AF5" s="241"/>
      <c r="AG5" s="184"/>
      <c r="AH5" s="184"/>
    </row>
    <row r="6" spans="1:34" ht="15" thickBot="1" x14ac:dyDescent="0.4">
      <c r="A6" s="228" t="s">
        <v>714</v>
      </c>
      <c r="B6" s="300" t="s">
        <v>350</v>
      </c>
      <c r="C6" s="207" t="s">
        <v>698</v>
      </c>
      <c r="D6" s="267"/>
      <c r="E6" s="237"/>
      <c r="F6" s="184"/>
      <c r="G6" s="183"/>
      <c r="H6" s="185"/>
      <c r="I6" s="185"/>
      <c r="J6" s="189"/>
      <c r="K6" s="282"/>
      <c r="L6" s="237"/>
      <c r="M6" s="184"/>
      <c r="N6" s="194"/>
      <c r="O6" s="185"/>
      <c r="P6" s="185"/>
      <c r="Q6" s="185"/>
      <c r="R6" s="185"/>
      <c r="S6" s="237"/>
      <c r="T6" s="184"/>
      <c r="U6" s="188"/>
      <c r="V6" s="185"/>
      <c r="W6" s="185"/>
      <c r="X6" s="185"/>
      <c r="Y6" s="185"/>
      <c r="Z6" s="237"/>
      <c r="AA6" s="184"/>
      <c r="AB6" s="282"/>
      <c r="AC6" s="228"/>
      <c r="AD6" s="185"/>
      <c r="AE6" s="185"/>
      <c r="AF6" s="241"/>
      <c r="AG6" s="184"/>
      <c r="AH6" s="184"/>
    </row>
    <row r="7" spans="1:34" x14ac:dyDescent="0.35">
      <c r="A7" s="245" t="s">
        <v>112</v>
      </c>
      <c r="B7" s="483" t="s">
        <v>697</v>
      </c>
      <c r="C7" s="254" t="s">
        <v>715</v>
      </c>
      <c r="D7" s="448"/>
      <c r="E7" s="455"/>
      <c r="F7" s="455"/>
      <c r="G7" s="453"/>
      <c r="H7" s="453"/>
      <c r="I7" s="453"/>
      <c r="J7" s="457"/>
      <c r="K7" s="477"/>
      <c r="L7" s="455"/>
      <c r="M7" s="455"/>
      <c r="N7" s="453"/>
      <c r="O7" s="453"/>
      <c r="P7" s="453"/>
      <c r="Q7" s="453"/>
      <c r="R7" s="453"/>
      <c r="S7" s="455"/>
      <c r="T7" s="455"/>
      <c r="U7" s="453"/>
      <c r="V7" s="453"/>
      <c r="W7" s="453"/>
      <c r="X7" s="453"/>
      <c r="Y7" s="453"/>
      <c r="Z7" s="455"/>
      <c r="AA7" s="455"/>
      <c r="AB7" s="477"/>
      <c r="AC7" s="453"/>
      <c r="AD7" s="453"/>
      <c r="AE7" s="453"/>
      <c r="AF7" s="453"/>
      <c r="AG7" s="455"/>
      <c r="AH7" s="455"/>
    </row>
    <row r="8" spans="1:34" ht="15" thickBot="1" x14ac:dyDescent="0.4">
      <c r="A8" s="246" t="s">
        <v>716</v>
      </c>
      <c r="B8" s="484"/>
      <c r="C8" s="254" t="s">
        <v>489</v>
      </c>
      <c r="D8" s="449"/>
      <c r="E8" s="456"/>
      <c r="F8" s="456"/>
      <c r="G8" s="454"/>
      <c r="H8" s="454"/>
      <c r="I8" s="454"/>
      <c r="J8" s="458"/>
      <c r="K8" s="478"/>
      <c r="L8" s="456"/>
      <c r="M8" s="456"/>
      <c r="N8" s="454"/>
      <c r="O8" s="454"/>
      <c r="P8" s="454"/>
      <c r="Q8" s="454"/>
      <c r="R8" s="454"/>
      <c r="S8" s="456"/>
      <c r="T8" s="456"/>
      <c r="U8" s="454"/>
      <c r="V8" s="454"/>
      <c r="W8" s="454"/>
      <c r="X8" s="454"/>
      <c r="Y8" s="454"/>
      <c r="Z8" s="456"/>
      <c r="AA8" s="456"/>
      <c r="AB8" s="478"/>
      <c r="AC8" s="454"/>
      <c r="AD8" s="454"/>
      <c r="AE8" s="454"/>
      <c r="AF8" s="454"/>
      <c r="AG8" s="456"/>
      <c r="AH8" s="456"/>
    </row>
    <row r="9" spans="1:34" ht="15" thickBot="1" x14ac:dyDescent="0.4">
      <c r="A9" s="437" t="s">
        <v>0</v>
      </c>
      <c r="B9" s="300" t="s">
        <v>695</v>
      </c>
      <c r="C9" s="207" t="s">
        <v>694</v>
      </c>
      <c r="D9" s="267"/>
      <c r="E9" s="237"/>
      <c r="F9" s="184"/>
      <c r="G9" s="183"/>
      <c r="H9" s="185"/>
      <c r="I9" s="185"/>
      <c r="J9" s="189"/>
      <c r="K9" s="282"/>
      <c r="L9" s="237"/>
      <c r="M9" s="184"/>
      <c r="N9" s="194"/>
      <c r="O9" s="185"/>
      <c r="P9" s="185"/>
      <c r="Q9" s="185"/>
      <c r="R9" s="185"/>
      <c r="S9" s="237"/>
      <c r="T9" s="184"/>
      <c r="U9" s="187"/>
      <c r="V9" s="185"/>
      <c r="W9" s="185"/>
      <c r="X9" s="185"/>
      <c r="Y9" s="185"/>
      <c r="Z9" s="237"/>
      <c r="AA9" s="184"/>
      <c r="AB9" s="282"/>
      <c r="AC9" s="228"/>
      <c r="AD9" s="185"/>
      <c r="AE9" s="185"/>
      <c r="AF9" s="185"/>
      <c r="AG9" s="184"/>
      <c r="AH9" s="184"/>
    </row>
    <row r="10" spans="1:34" ht="15" thickBot="1" x14ac:dyDescent="0.4">
      <c r="A10" s="439"/>
      <c r="B10" s="302" t="s">
        <v>2</v>
      </c>
      <c r="C10" s="254" t="s">
        <v>693</v>
      </c>
      <c r="D10" s="267"/>
      <c r="E10" s="237"/>
      <c r="F10" s="184"/>
      <c r="G10" s="183"/>
      <c r="H10" s="185"/>
      <c r="I10" s="185"/>
      <c r="J10" s="189"/>
      <c r="K10" s="282"/>
      <c r="L10" s="237"/>
      <c r="M10" s="184"/>
      <c r="N10" s="194"/>
      <c r="O10" s="185"/>
      <c r="P10" s="185"/>
      <c r="Q10" s="185"/>
      <c r="R10" s="185"/>
      <c r="S10" s="237"/>
      <c r="T10" s="184"/>
      <c r="U10" s="187"/>
      <c r="V10" s="185"/>
      <c r="W10" s="185"/>
      <c r="X10" s="185"/>
      <c r="Y10" s="185"/>
      <c r="Z10" s="237"/>
      <c r="AA10" s="184"/>
      <c r="AB10" s="282"/>
      <c r="AC10" s="228"/>
      <c r="AD10" s="185"/>
      <c r="AE10" s="185"/>
      <c r="AF10" s="185"/>
      <c r="AG10" s="184"/>
      <c r="AH10" s="184"/>
    </row>
    <row r="11" spans="1:34" ht="15" thickBot="1" x14ac:dyDescent="0.4">
      <c r="A11" s="438"/>
      <c r="B11" s="300" t="s">
        <v>692</v>
      </c>
      <c r="C11" s="207" t="s">
        <v>691</v>
      </c>
      <c r="D11" s="267"/>
      <c r="E11" s="237"/>
      <c r="F11" s="184"/>
      <c r="G11" s="183"/>
      <c r="H11" s="185"/>
      <c r="I11" s="185"/>
      <c r="J11" s="189"/>
      <c r="K11" s="282"/>
      <c r="L11" s="237"/>
      <c r="M11" s="184"/>
      <c r="N11" s="194"/>
      <c r="O11" s="185"/>
      <c r="P11" s="185"/>
      <c r="Q11" s="185"/>
      <c r="R11" s="185"/>
      <c r="S11" s="237"/>
      <c r="T11" s="184"/>
      <c r="U11" s="187"/>
      <c r="V11" s="185"/>
      <c r="W11" s="185"/>
      <c r="X11" s="185"/>
      <c r="Y11" s="185"/>
      <c r="Z11" s="237"/>
      <c r="AA11" s="184"/>
      <c r="AB11" s="282"/>
      <c r="AC11" s="228"/>
      <c r="AD11" s="185"/>
      <c r="AE11" s="185"/>
      <c r="AF11" s="185"/>
      <c r="AG11" s="184"/>
      <c r="AH11" s="184"/>
    </row>
    <row r="12" spans="1:34" ht="15" thickBot="1" x14ac:dyDescent="0.4">
      <c r="A12" s="228" t="s">
        <v>93</v>
      </c>
      <c r="B12" s="302" t="s">
        <v>690</v>
      </c>
      <c r="C12" s="254" t="s">
        <v>689</v>
      </c>
      <c r="D12" s="185"/>
      <c r="E12" s="264"/>
      <c r="F12" s="184"/>
      <c r="G12" s="289"/>
      <c r="H12" s="185"/>
      <c r="I12" s="267"/>
      <c r="J12" s="185"/>
      <c r="K12" s="282"/>
      <c r="L12" s="264"/>
      <c r="M12" s="184"/>
      <c r="N12" s="185"/>
      <c r="O12" s="185"/>
      <c r="P12" s="189"/>
      <c r="Q12" s="185"/>
      <c r="R12" s="185"/>
      <c r="S12" s="264"/>
      <c r="T12" s="184"/>
      <c r="U12" s="187"/>
      <c r="V12" s="185"/>
      <c r="W12" s="185"/>
      <c r="X12" s="185"/>
      <c r="Y12" s="185"/>
      <c r="Z12" s="264"/>
      <c r="AA12" s="184"/>
      <c r="AB12" s="282"/>
      <c r="AC12" s="228"/>
      <c r="AD12" s="185"/>
      <c r="AE12" s="185"/>
      <c r="AF12" s="185"/>
      <c r="AG12" s="184"/>
      <c r="AH12" s="184"/>
    </row>
    <row r="13" spans="1:34" ht="15" thickBot="1" x14ac:dyDescent="0.4">
      <c r="A13" s="228" t="s">
        <v>42</v>
      </c>
      <c r="B13" s="300" t="s">
        <v>688</v>
      </c>
      <c r="C13" s="207" t="s">
        <v>687</v>
      </c>
      <c r="D13" s="185"/>
      <c r="E13" s="264"/>
      <c r="F13" s="184"/>
      <c r="G13" s="187"/>
      <c r="H13" s="283"/>
      <c r="I13" s="185"/>
      <c r="J13" s="267"/>
      <c r="K13" s="282"/>
      <c r="L13" s="264"/>
      <c r="M13" s="184"/>
      <c r="N13" s="187"/>
      <c r="O13" s="185"/>
      <c r="P13" s="185"/>
      <c r="Q13" s="189"/>
      <c r="R13" s="185"/>
      <c r="S13" s="264"/>
      <c r="T13" s="184"/>
      <c r="U13" s="188"/>
      <c r="V13" s="185"/>
      <c r="W13" s="188"/>
      <c r="X13" s="185"/>
      <c r="Y13" s="185"/>
      <c r="Z13" s="264"/>
      <c r="AA13" s="184"/>
      <c r="AB13" s="282"/>
      <c r="AC13" s="228"/>
      <c r="AD13" s="185"/>
      <c r="AE13" s="185"/>
      <c r="AF13" s="185"/>
      <c r="AG13" s="184"/>
      <c r="AH13" s="184"/>
    </row>
    <row r="14" spans="1:34" ht="15" thickBot="1" x14ac:dyDescent="0.4">
      <c r="A14" s="228" t="s">
        <v>62</v>
      </c>
      <c r="B14" s="302" t="s">
        <v>686</v>
      </c>
      <c r="C14" s="254" t="s">
        <v>685</v>
      </c>
      <c r="D14" s="185"/>
      <c r="E14" s="264"/>
      <c r="F14" s="184"/>
      <c r="G14" s="187"/>
      <c r="H14" s="283"/>
      <c r="I14" s="185"/>
      <c r="J14" s="267"/>
      <c r="K14" s="282"/>
      <c r="L14" s="264"/>
      <c r="M14" s="184"/>
      <c r="N14" s="187"/>
      <c r="O14" s="185"/>
      <c r="P14" s="185"/>
      <c r="Q14" s="189"/>
      <c r="R14" s="185"/>
      <c r="S14" s="264"/>
      <c r="T14" s="184"/>
      <c r="U14" s="194"/>
      <c r="V14" s="185"/>
      <c r="W14" s="185"/>
      <c r="X14" s="185"/>
      <c r="Y14" s="185"/>
      <c r="Z14" s="264"/>
      <c r="AA14" s="184"/>
      <c r="AB14" s="282"/>
      <c r="AC14" s="228"/>
      <c r="AD14" s="185"/>
      <c r="AE14" s="185"/>
      <c r="AF14" s="185"/>
      <c r="AG14" s="184"/>
      <c r="AH14" s="184"/>
    </row>
    <row r="15" spans="1:34" ht="15" thickBot="1" x14ac:dyDescent="0.4">
      <c r="A15" s="228" t="s">
        <v>62</v>
      </c>
      <c r="B15" s="300" t="s">
        <v>684</v>
      </c>
      <c r="C15" s="207" t="s">
        <v>683</v>
      </c>
      <c r="D15" s="185"/>
      <c r="E15" s="184"/>
      <c r="F15" s="184"/>
      <c r="G15" s="185"/>
      <c r="H15" s="283"/>
      <c r="I15" s="185"/>
      <c r="J15" s="267"/>
      <c r="K15" s="282"/>
      <c r="L15" s="184"/>
      <c r="M15" s="184"/>
      <c r="N15" s="187"/>
      <c r="O15" s="185"/>
      <c r="P15" s="185"/>
      <c r="Q15" s="189"/>
      <c r="R15" s="185"/>
      <c r="S15" s="184"/>
      <c r="T15" s="184"/>
      <c r="U15" s="187"/>
      <c r="V15" s="185"/>
      <c r="W15" s="185"/>
      <c r="X15" s="185"/>
      <c r="Y15" s="185"/>
      <c r="Z15" s="184"/>
      <c r="AA15" s="184"/>
      <c r="AB15" s="282"/>
      <c r="AC15" s="228"/>
      <c r="AD15" s="188"/>
      <c r="AE15" s="185"/>
      <c r="AF15" s="185"/>
      <c r="AG15" s="184"/>
      <c r="AH15" s="184"/>
    </row>
    <row r="16" spans="1:34" ht="15" thickBot="1" x14ac:dyDescent="0.4">
      <c r="A16" s="228" t="s">
        <v>112</v>
      </c>
      <c r="B16" s="300" t="s">
        <v>114</v>
      </c>
      <c r="C16" s="207" t="s">
        <v>682</v>
      </c>
      <c r="D16" s="185"/>
      <c r="E16" s="264"/>
      <c r="F16" s="184"/>
      <c r="G16" s="187"/>
      <c r="H16" s="283"/>
      <c r="I16" s="185"/>
      <c r="J16" s="267"/>
      <c r="K16" s="282"/>
      <c r="L16" s="264"/>
      <c r="M16" s="184"/>
      <c r="N16" s="187"/>
      <c r="O16" s="185"/>
      <c r="P16" s="185"/>
      <c r="Q16" s="189"/>
      <c r="R16" s="185"/>
      <c r="S16" s="264"/>
      <c r="T16" s="184"/>
      <c r="U16" s="187"/>
      <c r="V16" s="185"/>
      <c r="W16" s="185"/>
      <c r="X16" s="185"/>
      <c r="Y16" s="185"/>
      <c r="Z16" s="264"/>
      <c r="AA16" s="184"/>
      <c r="AB16" s="282"/>
      <c r="AC16" s="228"/>
      <c r="AD16" s="188"/>
      <c r="AE16" s="185"/>
      <c r="AF16" s="185"/>
      <c r="AG16" s="184"/>
      <c r="AH16" s="184"/>
    </row>
    <row r="17" spans="1:34" ht="15" thickBot="1" x14ac:dyDescent="0.4">
      <c r="A17" s="228" t="s">
        <v>714</v>
      </c>
      <c r="B17" s="300" t="s">
        <v>340</v>
      </c>
      <c r="C17" s="207" t="s">
        <v>339</v>
      </c>
      <c r="D17" s="185"/>
      <c r="E17" s="265"/>
      <c r="F17" s="184"/>
      <c r="G17" s="194"/>
      <c r="H17" s="185"/>
      <c r="I17" s="283"/>
      <c r="J17" s="185"/>
      <c r="K17" s="282"/>
      <c r="L17" s="265"/>
      <c r="M17" s="184"/>
      <c r="N17" s="288"/>
      <c r="O17" s="185"/>
      <c r="P17" s="185"/>
      <c r="Q17" s="185"/>
      <c r="R17" s="189"/>
      <c r="S17" s="265"/>
      <c r="T17" s="184"/>
      <c r="U17" s="187"/>
      <c r="V17" s="185"/>
      <c r="W17" s="185"/>
      <c r="X17" s="185"/>
      <c r="Y17" s="185"/>
      <c r="Z17" s="265"/>
      <c r="AA17" s="184"/>
      <c r="AB17" s="282"/>
      <c r="AC17" s="228"/>
      <c r="AD17" s="188"/>
      <c r="AE17" s="185"/>
      <c r="AF17" s="185"/>
      <c r="AG17" s="184"/>
      <c r="AH17" s="184"/>
    </row>
    <row r="18" spans="1:34" x14ac:dyDescent="0.35">
      <c r="A18" s="245" t="s">
        <v>717</v>
      </c>
      <c r="B18" s="485" t="s">
        <v>681</v>
      </c>
      <c r="C18" s="247" t="s">
        <v>202</v>
      </c>
      <c r="D18" s="453"/>
      <c r="E18" s="455"/>
      <c r="F18" s="455"/>
      <c r="G18" s="453"/>
      <c r="H18" s="453"/>
      <c r="I18" s="467"/>
      <c r="J18" s="453"/>
      <c r="K18" s="477"/>
      <c r="L18" s="455"/>
      <c r="M18" s="455"/>
      <c r="N18" s="448"/>
      <c r="O18" s="453"/>
      <c r="P18" s="453"/>
      <c r="Q18" s="453"/>
      <c r="R18" s="457"/>
      <c r="S18" s="455"/>
      <c r="T18" s="455"/>
      <c r="U18" s="453"/>
      <c r="V18" s="453"/>
      <c r="W18" s="453"/>
      <c r="X18" s="453"/>
      <c r="Y18" s="453"/>
      <c r="Z18" s="455"/>
      <c r="AA18" s="455"/>
      <c r="AB18" s="477"/>
      <c r="AC18" s="453"/>
      <c r="AD18" s="453"/>
      <c r="AE18" s="453"/>
      <c r="AF18" s="453"/>
      <c r="AG18" s="455"/>
      <c r="AH18" s="455"/>
    </row>
    <row r="19" spans="1:34" ht="15" thickBot="1" x14ac:dyDescent="0.4">
      <c r="A19" s="246" t="s">
        <v>719</v>
      </c>
      <c r="B19" s="486"/>
      <c r="C19" s="248" t="s">
        <v>718</v>
      </c>
      <c r="D19" s="454"/>
      <c r="E19" s="456"/>
      <c r="F19" s="456"/>
      <c r="G19" s="454"/>
      <c r="H19" s="454"/>
      <c r="I19" s="468"/>
      <c r="J19" s="454"/>
      <c r="K19" s="478"/>
      <c r="L19" s="456"/>
      <c r="M19" s="456"/>
      <c r="N19" s="449"/>
      <c r="O19" s="454"/>
      <c r="P19" s="454"/>
      <c r="Q19" s="454"/>
      <c r="R19" s="458"/>
      <c r="S19" s="456"/>
      <c r="T19" s="456"/>
      <c r="U19" s="454"/>
      <c r="V19" s="454"/>
      <c r="W19" s="454"/>
      <c r="X19" s="454"/>
      <c r="Y19" s="454"/>
      <c r="Z19" s="456"/>
      <c r="AA19" s="456"/>
      <c r="AB19" s="478"/>
      <c r="AC19" s="454"/>
      <c r="AD19" s="454"/>
      <c r="AE19" s="454"/>
      <c r="AF19" s="454"/>
      <c r="AG19" s="456"/>
      <c r="AH19" s="456"/>
    </row>
    <row r="20" spans="1:34" ht="15" thickBot="1" x14ac:dyDescent="0.4">
      <c r="A20" s="245" t="s">
        <v>93</v>
      </c>
      <c r="B20" s="485" t="s">
        <v>133</v>
      </c>
      <c r="C20" s="207" t="s">
        <v>680</v>
      </c>
      <c r="D20" s="185"/>
      <c r="E20" s="265"/>
      <c r="F20" s="184"/>
      <c r="G20" s="194"/>
      <c r="H20" s="185"/>
      <c r="I20" s="283"/>
      <c r="J20" s="185"/>
      <c r="K20" s="282"/>
      <c r="L20" s="265"/>
      <c r="M20" s="184"/>
      <c r="N20" s="288"/>
      <c r="O20" s="185"/>
      <c r="P20" s="185"/>
      <c r="Q20" s="185"/>
      <c r="R20" s="189"/>
      <c r="S20" s="265"/>
      <c r="T20" s="184"/>
      <c r="U20" s="187"/>
      <c r="V20" s="185"/>
      <c r="W20" s="185"/>
      <c r="X20" s="185"/>
      <c r="Y20" s="185"/>
      <c r="Z20" s="265"/>
      <c r="AA20" s="184"/>
      <c r="AB20" s="282"/>
      <c r="AC20" s="228"/>
      <c r="AD20" s="188"/>
      <c r="AE20" s="185"/>
      <c r="AF20" s="185"/>
      <c r="AG20" s="184"/>
      <c r="AH20" s="184"/>
    </row>
    <row r="21" spans="1:34" ht="15" thickBot="1" x14ac:dyDescent="0.4">
      <c r="A21" s="261" t="s">
        <v>0</v>
      </c>
      <c r="B21" s="486"/>
      <c r="C21" s="207" t="s">
        <v>720</v>
      </c>
      <c r="D21" s="185"/>
      <c r="E21" s="265"/>
      <c r="F21" s="184"/>
      <c r="G21" s="194"/>
      <c r="H21" s="185"/>
      <c r="I21" s="283"/>
      <c r="J21" s="185"/>
      <c r="K21" s="282"/>
      <c r="L21" s="265"/>
      <c r="M21" s="184"/>
      <c r="N21" s="182"/>
      <c r="O21" s="185"/>
      <c r="P21" s="185"/>
      <c r="Q21" s="185"/>
      <c r="R21" s="189"/>
      <c r="S21" s="265"/>
      <c r="T21" s="184"/>
      <c r="U21" s="187"/>
      <c r="V21" s="185"/>
      <c r="W21" s="185"/>
      <c r="X21" s="185"/>
      <c r="Y21" s="185"/>
      <c r="Z21" s="265"/>
      <c r="AA21" s="184"/>
      <c r="AB21" s="282"/>
      <c r="AC21" s="228"/>
      <c r="AD21" s="185"/>
      <c r="AE21" s="185"/>
      <c r="AF21" s="185"/>
      <c r="AG21" s="184"/>
      <c r="AH21" s="184"/>
    </row>
    <row r="22" spans="1:34" ht="29.5" thickBot="1" x14ac:dyDescent="0.4">
      <c r="A22" s="228" t="s">
        <v>93</v>
      </c>
      <c r="B22" s="303" t="s">
        <v>679</v>
      </c>
      <c r="C22" s="255" t="s">
        <v>678</v>
      </c>
      <c r="D22" s="185"/>
      <c r="E22" s="265"/>
      <c r="F22" s="184"/>
      <c r="G22" s="194"/>
      <c r="H22" s="185"/>
      <c r="I22" s="283"/>
      <c r="J22" s="185"/>
      <c r="K22" s="282"/>
      <c r="L22" s="265"/>
      <c r="M22" s="184"/>
      <c r="N22" s="182"/>
      <c r="O22" s="185"/>
      <c r="P22" s="185"/>
      <c r="Q22" s="185"/>
      <c r="R22" s="189"/>
      <c r="S22" s="265"/>
      <c r="T22" s="184"/>
      <c r="U22" s="187"/>
      <c r="V22" s="185"/>
      <c r="W22" s="185"/>
      <c r="X22" s="185"/>
      <c r="Y22" s="185"/>
      <c r="Z22" s="265"/>
      <c r="AA22" s="184"/>
      <c r="AB22" s="282"/>
      <c r="AC22" s="228"/>
      <c r="AD22" s="185"/>
      <c r="AE22" s="185"/>
      <c r="AF22" s="185"/>
      <c r="AG22" s="184"/>
      <c r="AH22" s="184"/>
    </row>
    <row r="23" spans="1:34" ht="15" thickBot="1" x14ac:dyDescent="0.4">
      <c r="A23" s="228" t="s">
        <v>0</v>
      </c>
      <c r="B23" s="300" t="s">
        <v>677</v>
      </c>
      <c r="C23" s="207" t="s">
        <v>676</v>
      </c>
      <c r="D23" s="185"/>
      <c r="E23" s="265"/>
      <c r="F23" s="184"/>
      <c r="G23" s="194"/>
      <c r="H23" s="185"/>
      <c r="I23" s="283"/>
      <c r="J23" s="185"/>
      <c r="K23" s="282"/>
      <c r="L23" s="265"/>
      <c r="M23" s="184"/>
      <c r="N23" s="182"/>
      <c r="O23" s="185"/>
      <c r="P23" s="185"/>
      <c r="Q23" s="185"/>
      <c r="R23" s="189"/>
      <c r="S23" s="265"/>
      <c r="T23" s="184"/>
      <c r="U23" s="187"/>
      <c r="V23" s="185"/>
      <c r="W23" s="185"/>
      <c r="X23" s="185"/>
      <c r="Y23" s="185"/>
      <c r="Z23" s="265"/>
      <c r="AA23" s="184"/>
      <c r="AB23" s="282"/>
      <c r="AC23" s="228"/>
      <c r="AD23" s="185"/>
      <c r="AE23" s="185"/>
      <c r="AF23" s="185"/>
      <c r="AG23" s="184"/>
      <c r="AH23" s="184"/>
    </row>
    <row r="24" spans="1:34" x14ac:dyDescent="0.35">
      <c r="A24" s="245" t="s">
        <v>62</v>
      </c>
      <c r="B24" s="485" t="s">
        <v>501</v>
      </c>
      <c r="C24" s="446" t="s">
        <v>497</v>
      </c>
      <c r="D24" s="453"/>
      <c r="E24" s="455"/>
      <c r="F24" s="455"/>
      <c r="G24" s="453"/>
      <c r="H24" s="453"/>
      <c r="I24" s="467"/>
      <c r="J24" s="453"/>
      <c r="K24" s="477"/>
      <c r="L24" s="455"/>
      <c r="M24" s="455"/>
      <c r="N24" s="448"/>
      <c r="O24" s="453"/>
      <c r="P24" s="453"/>
      <c r="Q24" s="453"/>
      <c r="R24" s="457"/>
      <c r="S24" s="455"/>
      <c r="T24" s="455"/>
      <c r="U24" s="453"/>
      <c r="V24" s="453"/>
      <c r="W24" s="453"/>
      <c r="X24" s="453"/>
      <c r="Y24" s="453"/>
      <c r="Z24" s="455"/>
      <c r="AA24" s="455"/>
      <c r="AB24" s="477"/>
      <c r="AC24" s="453"/>
      <c r="AD24" s="453"/>
      <c r="AE24" s="453"/>
      <c r="AF24" s="453"/>
      <c r="AG24" s="455"/>
      <c r="AH24" s="455"/>
    </row>
    <row r="25" spans="1:34" ht="15" thickBot="1" x14ac:dyDescent="0.4">
      <c r="A25" s="246" t="s">
        <v>93</v>
      </c>
      <c r="B25" s="486"/>
      <c r="C25" s="447"/>
      <c r="D25" s="454"/>
      <c r="E25" s="456"/>
      <c r="F25" s="456"/>
      <c r="G25" s="454"/>
      <c r="H25" s="454"/>
      <c r="I25" s="468"/>
      <c r="J25" s="454"/>
      <c r="K25" s="478"/>
      <c r="L25" s="456"/>
      <c r="M25" s="456"/>
      <c r="N25" s="449"/>
      <c r="O25" s="454"/>
      <c r="P25" s="454"/>
      <c r="Q25" s="454"/>
      <c r="R25" s="458"/>
      <c r="S25" s="456"/>
      <c r="T25" s="456"/>
      <c r="U25" s="454"/>
      <c r="V25" s="454"/>
      <c r="W25" s="454"/>
      <c r="X25" s="454"/>
      <c r="Y25" s="454"/>
      <c r="Z25" s="456"/>
      <c r="AA25" s="456"/>
      <c r="AB25" s="478"/>
      <c r="AC25" s="454"/>
      <c r="AD25" s="454"/>
      <c r="AE25" s="454"/>
      <c r="AF25" s="454"/>
      <c r="AG25" s="456"/>
      <c r="AH25" s="456"/>
    </row>
    <row r="26" spans="1:34" ht="15" thickBot="1" x14ac:dyDescent="0.4">
      <c r="A26" s="228" t="s">
        <v>0</v>
      </c>
      <c r="B26" s="300" t="s">
        <v>675</v>
      </c>
      <c r="C26" s="207" t="s">
        <v>674</v>
      </c>
      <c r="D26" s="185"/>
      <c r="E26" s="265"/>
      <c r="F26" s="184"/>
      <c r="G26" s="194"/>
      <c r="H26" s="185"/>
      <c r="I26" s="283"/>
      <c r="J26" s="185"/>
      <c r="K26" s="282"/>
      <c r="L26" s="265"/>
      <c r="M26" s="184"/>
      <c r="N26" s="182"/>
      <c r="O26" s="185"/>
      <c r="P26" s="185"/>
      <c r="Q26" s="185"/>
      <c r="R26" s="189"/>
      <c r="S26" s="265"/>
      <c r="T26" s="184"/>
      <c r="U26" s="187"/>
      <c r="V26" s="185"/>
      <c r="W26" s="185"/>
      <c r="X26" s="185"/>
      <c r="Y26" s="185"/>
      <c r="Z26" s="265"/>
      <c r="AA26" s="184"/>
      <c r="AB26" s="282"/>
      <c r="AC26" s="228"/>
      <c r="AD26" s="185"/>
      <c r="AE26" s="185"/>
      <c r="AF26" s="185"/>
      <c r="AG26" s="184"/>
      <c r="AH26" s="184"/>
    </row>
    <row r="27" spans="1:34" ht="15" thickBot="1" x14ac:dyDescent="0.4">
      <c r="A27" s="228" t="s">
        <v>62</v>
      </c>
      <c r="B27" s="302" t="s">
        <v>673</v>
      </c>
      <c r="C27" s="254" t="s">
        <v>672</v>
      </c>
      <c r="D27" s="185"/>
      <c r="E27" s="265"/>
      <c r="F27" s="184"/>
      <c r="G27" s="194"/>
      <c r="H27" s="185"/>
      <c r="I27" s="283"/>
      <c r="J27" s="185"/>
      <c r="K27" s="282"/>
      <c r="L27" s="265"/>
      <c r="M27" s="184"/>
      <c r="N27" s="182"/>
      <c r="O27" s="185"/>
      <c r="P27" s="185"/>
      <c r="Q27" s="185"/>
      <c r="R27" s="189"/>
      <c r="S27" s="265"/>
      <c r="T27" s="184"/>
      <c r="U27" s="187"/>
      <c r="V27" s="185"/>
      <c r="W27" s="185"/>
      <c r="X27" s="185"/>
      <c r="Y27" s="185"/>
      <c r="Z27" s="265"/>
      <c r="AA27" s="184"/>
      <c r="AB27" s="282"/>
      <c r="AC27" s="228"/>
      <c r="AD27" s="185"/>
      <c r="AE27" s="185"/>
      <c r="AF27" s="185"/>
      <c r="AG27" s="184"/>
      <c r="AH27" s="184"/>
    </row>
    <row r="28" spans="1:34" ht="15" thickBot="1" x14ac:dyDescent="0.4">
      <c r="A28" s="228" t="s">
        <v>62</v>
      </c>
      <c r="B28" s="300" t="s">
        <v>64</v>
      </c>
      <c r="C28" s="207" t="s">
        <v>671</v>
      </c>
      <c r="D28" s="185"/>
      <c r="E28" s="265"/>
      <c r="F28" s="184"/>
      <c r="G28" s="194"/>
      <c r="H28" s="185"/>
      <c r="I28" s="283"/>
      <c r="J28" s="185"/>
      <c r="K28" s="282"/>
      <c r="L28" s="265"/>
      <c r="M28" s="184"/>
      <c r="N28" s="182"/>
      <c r="O28" s="185"/>
      <c r="P28" s="185"/>
      <c r="Q28" s="185"/>
      <c r="R28" s="189"/>
      <c r="S28" s="265"/>
      <c r="T28" s="184"/>
      <c r="U28" s="187"/>
      <c r="V28" s="185"/>
      <c r="W28" s="185"/>
      <c r="X28" s="185"/>
      <c r="Y28" s="185"/>
      <c r="Z28" s="265"/>
      <c r="AA28" s="184"/>
      <c r="AB28" s="282"/>
      <c r="AC28" s="228"/>
      <c r="AD28" s="185"/>
      <c r="AE28" s="185"/>
      <c r="AF28" s="185"/>
      <c r="AG28" s="184"/>
      <c r="AH28" s="184"/>
    </row>
    <row r="29" spans="1:34" ht="15" thickBot="1" x14ac:dyDescent="0.4">
      <c r="A29" s="228" t="s">
        <v>112</v>
      </c>
      <c r="B29" s="302" t="s">
        <v>210</v>
      </c>
      <c r="C29" s="254" t="s">
        <v>670</v>
      </c>
      <c r="D29" s="185"/>
      <c r="E29" s="265"/>
      <c r="F29" s="184"/>
      <c r="G29" s="194"/>
      <c r="H29" s="185"/>
      <c r="I29" s="283"/>
      <c r="J29" s="185"/>
      <c r="K29" s="282"/>
      <c r="L29" s="265"/>
      <c r="M29" s="184"/>
      <c r="N29" s="182"/>
      <c r="O29" s="185"/>
      <c r="P29" s="185"/>
      <c r="Q29" s="185"/>
      <c r="R29" s="189"/>
      <c r="S29" s="265"/>
      <c r="T29" s="184"/>
      <c r="U29" s="187"/>
      <c r="V29" s="185"/>
      <c r="W29" s="185"/>
      <c r="X29" s="185"/>
      <c r="Y29" s="185"/>
      <c r="Z29" s="265"/>
      <c r="AA29" s="184"/>
      <c r="AB29" s="282"/>
      <c r="AC29" s="228"/>
      <c r="AD29" s="185"/>
      <c r="AE29" s="185"/>
      <c r="AF29" s="185"/>
      <c r="AG29" s="184"/>
      <c r="AH29" s="184"/>
    </row>
    <row r="30" spans="1:34" ht="15" thickBot="1" x14ac:dyDescent="0.4">
      <c r="A30" s="228" t="s">
        <v>62</v>
      </c>
      <c r="B30" s="300" t="s">
        <v>669</v>
      </c>
      <c r="C30" s="207" t="s">
        <v>668</v>
      </c>
      <c r="D30" s="185"/>
      <c r="E30" s="265"/>
      <c r="F30" s="184"/>
      <c r="G30" s="194"/>
      <c r="H30" s="185"/>
      <c r="I30" s="283"/>
      <c r="J30" s="185"/>
      <c r="K30" s="282"/>
      <c r="L30" s="265"/>
      <c r="M30" s="184"/>
      <c r="N30" s="182"/>
      <c r="O30" s="185"/>
      <c r="P30" s="185"/>
      <c r="Q30" s="185"/>
      <c r="R30" s="189"/>
      <c r="S30" s="265"/>
      <c r="T30" s="184"/>
      <c r="U30" s="187"/>
      <c r="V30" s="185"/>
      <c r="W30" s="185"/>
      <c r="X30" s="185"/>
      <c r="Y30" s="185"/>
      <c r="Z30" s="265"/>
      <c r="AA30" s="184"/>
      <c r="AB30" s="282"/>
      <c r="AC30" s="228"/>
      <c r="AD30" s="185"/>
      <c r="AE30" s="185"/>
      <c r="AF30" s="185"/>
      <c r="AG30" s="184"/>
      <c r="AH30" s="184"/>
    </row>
    <row r="31" spans="1:34" ht="15" thickBot="1" x14ac:dyDescent="0.4">
      <c r="A31" s="228" t="s">
        <v>0</v>
      </c>
      <c r="B31" s="302" t="s">
        <v>667</v>
      </c>
      <c r="C31" s="254" t="s">
        <v>666</v>
      </c>
      <c r="D31" s="185"/>
      <c r="E31" s="265"/>
      <c r="F31" s="184"/>
      <c r="G31" s="194"/>
      <c r="H31" s="185"/>
      <c r="I31" s="283"/>
      <c r="J31" s="185"/>
      <c r="K31" s="282"/>
      <c r="L31" s="265"/>
      <c r="M31" s="184"/>
      <c r="N31" s="182"/>
      <c r="O31" s="185"/>
      <c r="P31" s="185"/>
      <c r="Q31" s="185"/>
      <c r="R31" s="189"/>
      <c r="S31" s="265"/>
      <c r="T31" s="184"/>
      <c r="U31" s="187"/>
      <c r="V31" s="185"/>
      <c r="W31" s="185"/>
      <c r="X31" s="185"/>
      <c r="Y31" s="185"/>
      <c r="Z31" s="265"/>
      <c r="AA31" s="184"/>
      <c r="AB31" s="282"/>
      <c r="AC31" s="228"/>
      <c r="AD31" s="185"/>
      <c r="AE31" s="185"/>
      <c r="AF31" s="185"/>
      <c r="AG31" s="184"/>
      <c r="AH31" s="184"/>
    </row>
    <row r="32" spans="1:34" ht="15" thickBot="1" x14ac:dyDescent="0.4">
      <c r="A32" s="228" t="s">
        <v>0</v>
      </c>
      <c r="B32" s="300" t="s">
        <v>80</v>
      </c>
      <c r="C32" s="207" t="s">
        <v>78</v>
      </c>
      <c r="D32" s="185"/>
      <c r="E32" s="265"/>
      <c r="F32" s="184"/>
      <c r="G32" s="194"/>
      <c r="H32" s="185"/>
      <c r="I32" s="283"/>
      <c r="J32" s="185"/>
      <c r="K32" s="282"/>
      <c r="L32" s="265"/>
      <c r="M32" s="184"/>
      <c r="N32" s="182"/>
      <c r="O32" s="185"/>
      <c r="P32" s="185"/>
      <c r="Q32" s="185"/>
      <c r="R32" s="189"/>
      <c r="S32" s="265"/>
      <c r="T32" s="184"/>
      <c r="U32" s="187"/>
      <c r="V32" s="185"/>
      <c r="W32" s="185"/>
      <c r="X32" s="185"/>
      <c r="Y32" s="185"/>
      <c r="Z32" s="265"/>
      <c r="AA32" s="184"/>
      <c r="AB32" s="282"/>
      <c r="AC32" s="228"/>
      <c r="AD32" s="185"/>
      <c r="AE32" s="185"/>
      <c r="AF32" s="185"/>
      <c r="AG32" s="184"/>
      <c r="AH32" s="184"/>
    </row>
    <row r="33" spans="1:34" ht="15" thickBot="1" x14ac:dyDescent="0.4">
      <c r="A33" s="228" t="s">
        <v>0</v>
      </c>
      <c r="B33" s="304" t="s">
        <v>665</v>
      </c>
      <c r="C33" s="256" t="s">
        <v>664</v>
      </c>
      <c r="D33" s="185"/>
      <c r="E33" s="265"/>
      <c r="F33" s="184"/>
      <c r="G33" s="194"/>
      <c r="H33" s="185"/>
      <c r="I33" s="283"/>
      <c r="J33" s="185"/>
      <c r="K33" s="282"/>
      <c r="L33" s="265"/>
      <c r="M33" s="184"/>
      <c r="N33" s="182"/>
      <c r="O33" s="185"/>
      <c r="P33" s="185"/>
      <c r="Q33" s="185"/>
      <c r="R33" s="189"/>
      <c r="S33" s="265"/>
      <c r="T33" s="184"/>
      <c r="U33" s="187"/>
      <c r="V33" s="185"/>
      <c r="W33" s="185"/>
      <c r="X33" s="185"/>
      <c r="Y33" s="185"/>
      <c r="Z33" s="265"/>
      <c r="AA33" s="184"/>
      <c r="AB33" s="282"/>
      <c r="AC33" s="228"/>
      <c r="AD33" s="185"/>
      <c r="AE33" s="185"/>
      <c r="AF33" s="185"/>
      <c r="AG33" s="184"/>
      <c r="AH33" s="184"/>
    </row>
    <row r="34" spans="1:34" ht="15" thickBot="1" x14ac:dyDescent="0.4">
      <c r="A34" s="228" t="s">
        <v>716</v>
      </c>
      <c r="B34" s="304" t="s">
        <v>379</v>
      </c>
      <c r="C34" s="256" t="s">
        <v>663</v>
      </c>
      <c r="D34" s="185"/>
      <c r="E34" s="264"/>
      <c r="F34" s="184"/>
      <c r="G34" s="187"/>
      <c r="H34" s="185"/>
      <c r="I34" s="283"/>
      <c r="J34" s="185"/>
      <c r="K34" s="282"/>
      <c r="L34" s="264"/>
      <c r="M34" s="184"/>
      <c r="N34" s="182"/>
      <c r="O34" s="185"/>
      <c r="P34" s="185"/>
      <c r="Q34" s="185"/>
      <c r="R34" s="189"/>
      <c r="S34" s="264"/>
      <c r="T34" s="184"/>
      <c r="U34" s="187"/>
      <c r="V34" s="185"/>
      <c r="W34" s="185"/>
      <c r="X34" s="185"/>
      <c r="Y34" s="185"/>
      <c r="Z34" s="264"/>
      <c r="AA34" s="184"/>
      <c r="AB34" s="282"/>
      <c r="AC34" s="228"/>
      <c r="AD34" s="185"/>
      <c r="AE34" s="185"/>
      <c r="AF34" s="185"/>
      <c r="AG34" s="184"/>
      <c r="AH34" s="184"/>
    </row>
    <row r="35" spans="1:34" ht="15" thickBot="1" x14ac:dyDescent="0.4">
      <c r="A35" s="228" t="s">
        <v>714</v>
      </c>
      <c r="B35" s="302" t="s">
        <v>662</v>
      </c>
      <c r="C35" s="254" t="s">
        <v>661</v>
      </c>
      <c r="D35" s="185"/>
      <c r="E35" s="264"/>
      <c r="F35" s="184"/>
      <c r="G35" s="187"/>
      <c r="H35" s="185"/>
      <c r="I35" s="283"/>
      <c r="J35" s="185"/>
      <c r="K35" s="282"/>
      <c r="L35" s="264"/>
      <c r="M35" s="184"/>
      <c r="N35" s="182"/>
      <c r="O35" s="185"/>
      <c r="P35" s="185"/>
      <c r="Q35" s="185"/>
      <c r="R35" s="189"/>
      <c r="S35" s="264"/>
      <c r="T35" s="184"/>
      <c r="U35" s="187"/>
      <c r="V35" s="185"/>
      <c r="W35" s="185"/>
      <c r="X35" s="185"/>
      <c r="Y35" s="185"/>
      <c r="Z35" s="264"/>
      <c r="AA35" s="184"/>
      <c r="AB35" s="282"/>
      <c r="AC35" s="228"/>
      <c r="AD35" s="185"/>
      <c r="AE35" s="185"/>
      <c r="AF35" s="185"/>
      <c r="AG35" s="184"/>
      <c r="AH35" s="184"/>
    </row>
    <row r="36" spans="1:34" ht="15" thickBot="1" x14ac:dyDescent="0.4">
      <c r="A36" s="228" t="s">
        <v>0</v>
      </c>
      <c r="B36" s="300" t="s">
        <v>322</v>
      </c>
      <c r="C36" s="207" t="s">
        <v>660</v>
      </c>
      <c r="D36" s="185"/>
      <c r="E36" s="264"/>
      <c r="F36" s="184"/>
      <c r="G36" s="187"/>
      <c r="H36" s="185"/>
      <c r="I36" s="283"/>
      <c r="J36" s="185"/>
      <c r="K36" s="282"/>
      <c r="L36" s="264"/>
      <c r="M36" s="184"/>
      <c r="N36" s="182"/>
      <c r="O36" s="185"/>
      <c r="P36" s="185"/>
      <c r="Q36" s="185"/>
      <c r="R36" s="189"/>
      <c r="S36" s="264"/>
      <c r="T36" s="184"/>
      <c r="U36" s="187"/>
      <c r="V36" s="185"/>
      <c r="W36" s="185"/>
      <c r="X36" s="185"/>
      <c r="Y36" s="185"/>
      <c r="Z36" s="264"/>
      <c r="AA36" s="184"/>
      <c r="AB36" s="282"/>
      <c r="AC36" s="228"/>
      <c r="AD36" s="185"/>
      <c r="AE36" s="185"/>
      <c r="AF36" s="185"/>
      <c r="AG36" s="184"/>
      <c r="AH36" s="184"/>
    </row>
    <row r="37" spans="1:34" x14ac:dyDescent="0.35">
      <c r="A37" s="245" t="s">
        <v>0</v>
      </c>
      <c r="B37" s="485" t="s">
        <v>659</v>
      </c>
      <c r="C37" s="254" t="s">
        <v>721</v>
      </c>
      <c r="D37" s="453"/>
      <c r="E37" s="479"/>
      <c r="F37" s="479"/>
      <c r="G37" s="469"/>
      <c r="H37" s="469"/>
      <c r="I37" s="471"/>
      <c r="J37" s="469"/>
      <c r="K37" s="477"/>
      <c r="L37" s="479"/>
      <c r="M37" s="479"/>
      <c r="N37" s="448"/>
      <c r="O37" s="453"/>
      <c r="P37" s="453"/>
      <c r="Q37" s="453"/>
      <c r="R37" s="457"/>
      <c r="S37" s="479"/>
      <c r="T37" s="479"/>
      <c r="U37" s="453"/>
      <c r="V37" s="453"/>
      <c r="W37" s="453"/>
      <c r="X37" s="453"/>
      <c r="Y37" s="453"/>
      <c r="Z37" s="479"/>
      <c r="AA37" s="479"/>
      <c r="AB37" s="477"/>
      <c r="AC37" s="277"/>
      <c r="AD37" s="277"/>
      <c r="AE37" s="277"/>
      <c r="AF37" s="453"/>
      <c r="AG37" s="279"/>
      <c r="AH37" s="455"/>
    </row>
    <row r="38" spans="1:34" ht="15" thickBot="1" x14ac:dyDescent="0.4">
      <c r="A38" s="261" t="s">
        <v>93</v>
      </c>
      <c r="B38" s="486"/>
      <c r="C38" s="254" t="s">
        <v>722</v>
      </c>
      <c r="D38" s="454"/>
      <c r="E38" s="480"/>
      <c r="F38" s="480"/>
      <c r="G38" s="470"/>
      <c r="H38" s="470"/>
      <c r="I38" s="472"/>
      <c r="J38" s="470"/>
      <c r="K38" s="478"/>
      <c r="L38" s="480"/>
      <c r="M38" s="480"/>
      <c r="N38" s="449"/>
      <c r="O38" s="454"/>
      <c r="P38" s="454"/>
      <c r="Q38" s="454"/>
      <c r="R38" s="458"/>
      <c r="S38" s="480"/>
      <c r="T38" s="480"/>
      <c r="U38" s="454"/>
      <c r="V38" s="454"/>
      <c r="W38" s="454"/>
      <c r="X38" s="454"/>
      <c r="Y38" s="454"/>
      <c r="Z38" s="480"/>
      <c r="AA38" s="480"/>
      <c r="AB38" s="478"/>
      <c r="AC38" s="278"/>
      <c r="AD38" s="278"/>
      <c r="AE38" s="278"/>
      <c r="AF38" s="454"/>
      <c r="AG38" s="280"/>
      <c r="AH38" s="456"/>
    </row>
    <row r="39" spans="1:34" ht="15" thickBot="1" x14ac:dyDescent="0.4">
      <c r="A39" s="228" t="s">
        <v>0</v>
      </c>
      <c r="B39" s="300" t="s">
        <v>657</v>
      </c>
      <c r="C39" s="207" t="s">
        <v>602</v>
      </c>
      <c r="D39" s="185"/>
      <c r="E39" s="264"/>
      <c r="F39" s="184"/>
      <c r="G39" s="187"/>
      <c r="H39" s="185"/>
      <c r="I39" s="283"/>
      <c r="J39" s="185"/>
      <c r="K39" s="282"/>
      <c r="L39" s="264"/>
      <c r="M39" s="184"/>
      <c r="N39" s="182"/>
      <c r="O39" s="185"/>
      <c r="P39" s="185"/>
      <c r="Q39" s="185"/>
      <c r="R39" s="189"/>
      <c r="S39" s="264"/>
      <c r="T39" s="184"/>
      <c r="U39" s="187"/>
      <c r="V39" s="185"/>
      <c r="W39" s="185"/>
      <c r="X39" s="185"/>
      <c r="Y39" s="185"/>
      <c r="Z39" s="264"/>
      <c r="AA39" s="184"/>
      <c r="AB39" s="282"/>
      <c r="AC39" s="228"/>
      <c r="AD39" s="185"/>
      <c r="AE39" s="185"/>
      <c r="AF39" s="185"/>
      <c r="AG39" s="184"/>
      <c r="AH39" s="184"/>
    </row>
    <row r="40" spans="1:34" ht="15" thickBot="1" x14ac:dyDescent="0.4">
      <c r="A40" s="228" t="s">
        <v>62</v>
      </c>
      <c r="B40" s="300" t="s">
        <v>656</v>
      </c>
      <c r="C40" s="207" t="s">
        <v>655</v>
      </c>
      <c r="D40" s="185"/>
      <c r="E40" s="264"/>
      <c r="F40" s="184"/>
      <c r="G40" s="187"/>
      <c r="H40" s="185"/>
      <c r="I40" s="283"/>
      <c r="J40" s="185"/>
      <c r="K40" s="282"/>
      <c r="L40" s="264"/>
      <c r="M40" s="184"/>
      <c r="N40" s="182"/>
      <c r="O40" s="185"/>
      <c r="P40" s="185"/>
      <c r="Q40" s="185"/>
      <c r="R40" s="189"/>
      <c r="S40" s="264"/>
      <c r="T40" s="184"/>
      <c r="U40" s="188"/>
      <c r="V40" s="185"/>
      <c r="W40" s="188"/>
      <c r="X40" s="185"/>
      <c r="Y40" s="185"/>
      <c r="Z40" s="264"/>
      <c r="AA40" s="184"/>
      <c r="AB40" s="282"/>
      <c r="AC40" s="228"/>
      <c r="AD40" s="185"/>
      <c r="AE40" s="185"/>
      <c r="AF40" s="185"/>
      <c r="AG40" s="184"/>
      <c r="AH40" s="184"/>
    </row>
    <row r="41" spans="1:34" ht="15" thickBot="1" x14ac:dyDescent="0.4">
      <c r="A41" s="228" t="s">
        <v>62</v>
      </c>
      <c r="B41" s="300" t="s">
        <v>654</v>
      </c>
      <c r="C41" s="207" t="s">
        <v>653</v>
      </c>
      <c r="D41" s="185"/>
      <c r="E41" s="264"/>
      <c r="F41" s="184"/>
      <c r="G41" s="187"/>
      <c r="H41" s="185"/>
      <c r="I41" s="283"/>
      <c r="J41" s="185"/>
      <c r="K41" s="282"/>
      <c r="L41" s="264"/>
      <c r="M41" s="184"/>
      <c r="N41" s="288"/>
      <c r="O41" s="185"/>
      <c r="P41" s="185"/>
      <c r="Q41" s="185"/>
      <c r="R41" s="189"/>
      <c r="S41" s="264"/>
      <c r="T41" s="184"/>
      <c r="U41" s="194"/>
      <c r="V41" s="185"/>
      <c r="W41" s="185"/>
      <c r="X41" s="185"/>
      <c r="Y41" s="185"/>
      <c r="Z41" s="264"/>
      <c r="AA41" s="184"/>
      <c r="AB41" s="282"/>
      <c r="AC41" s="228"/>
      <c r="AD41" s="185"/>
      <c r="AE41" s="185"/>
      <c r="AF41" s="185"/>
      <c r="AG41" s="184"/>
      <c r="AH41" s="184"/>
    </row>
    <row r="42" spans="1:34" ht="15" thickBot="1" x14ac:dyDescent="0.4">
      <c r="A42" s="437" t="s">
        <v>716</v>
      </c>
      <c r="B42" s="300" t="s">
        <v>652</v>
      </c>
      <c r="C42" s="207" t="s">
        <v>651</v>
      </c>
      <c r="D42" s="185"/>
      <c r="E42" s="238"/>
      <c r="F42" s="184"/>
      <c r="G42" s="188"/>
      <c r="H42" s="185"/>
      <c r="I42" s="283"/>
      <c r="J42" s="185"/>
      <c r="K42" s="282"/>
      <c r="L42" s="238"/>
      <c r="M42" s="184"/>
      <c r="N42" s="182"/>
      <c r="O42" s="185"/>
      <c r="P42" s="185"/>
      <c r="Q42" s="185"/>
      <c r="R42" s="189"/>
      <c r="S42" s="238"/>
      <c r="T42" s="184"/>
      <c r="U42" s="187"/>
      <c r="V42" s="185"/>
      <c r="W42" s="185"/>
      <c r="X42" s="185"/>
      <c r="Y42" s="185"/>
      <c r="Z42" s="238"/>
      <c r="AA42" s="184"/>
      <c r="AB42" s="282"/>
      <c r="AC42" s="228"/>
      <c r="AD42" s="185"/>
      <c r="AE42" s="185"/>
      <c r="AF42" s="185"/>
      <c r="AG42" s="184"/>
      <c r="AH42" s="184"/>
    </row>
    <row r="43" spans="1:34" ht="15" thickBot="1" x14ac:dyDescent="0.4">
      <c r="A43" s="438"/>
      <c r="B43" s="300" t="s">
        <v>514</v>
      </c>
      <c r="C43" s="207" t="s">
        <v>512</v>
      </c>
      <c r="D43" s="185"/>
      <c r="E43" s="238"/>
      <c r="F43" s="184"/>
      <c r="G43" s="188"/>
      <c r="H43" s="185"/>
      <c r="I43" s="283"/>
      <c r="J43" s="185"/>
      <c r="K43" s="282"/>
      <c r="L43" s="238"/>
      <c r="M43" s="184"/>
      <c r="N43" s="182"/>
      <c r="O43" s="185"/>
      <c r="P43" s="185"/>
      <c r="Q43" s="185"/>
      <c r="R43" s="189"/>
      <c r="S43" s="238"/>
      <c r="T43" s="184"/>
      <c r="U43" s="187"/>
      <c r="V43" s="185"/>
      <c r="W43" s="185"/>
      <c r="X43" s="185"/>
      <c r="Y43" s="185"/>
      <c r="Z43" s="238"/>
      <c r="AA43" s="184"/>
      <c r="AB43" s="282"/>
      <c r="AC43" s="228"/>
      <c r="AD43" s="185"/>
      <c r="AE43" s="185"/>
      <c r="AF43" s="185"/>
      <c r="AG43" s="184"/>
      <c r="AH43" s="184"/>
    </row>
    <row r="44" spans="1:34" ht="15" thickBot="1" x14ac:dyDescent="0.4">
      <c r="A44" s="228" t="s">
        <v>714</v>
      </c>
      <c r="B44" s="300" t="s">
        <v>410</v>
      </c>
      <c r="C44" s="207" t="s">
        <v>650</v>
      </c>
      <c r="D44" s="185"/>
      <c r="E44" s="264"/>
      <c r="F44" s="184"/>
      <c r="G44" s="187"/>
      <c r="H44" s="185"/>
      <c r="I44" s="185"/>
      <c r="J44" s="283"/>
      <c r="K44" s="282"/>
      <c r="L44" s="264"/>
      <c r="M44" s="184"/>
      <c r="N44" s="185"/>
      <c r="O44" s="182"/>
      <c r="P44" s="185"/>
      <c r="Q44" s="185"/>
      <c r="R44" s="185"/>
      <c r="S44" s="264"/>
      <c r="T44" s="184"/>
      <c r="U44" s="189"/>
      <c r="V44" s="185"/>
      <c r="W44" s="185"/>
      <c r="X44" s="185"/>
      <c r="Y44" s="185"/>
      <c r="Z44" s="264"/>
      <c r="AA44" s="184"/>
      <c r="AB44" s="282"/>
      <c r="AC44" s="228"/>
      <c r="AD44" s="185"/>
      <c r="AE44" s="185"/>
      <c r="AF44" s="185"/>
      <c r="AG44" s="184"/>
      <c r="AH44" s="184"/>
    </row>
    <row r="45" spans="1:34" ht="15" thickBot="1" x14ac:dyDescent="0.4">
      <c r="A45" s="245" t="s">
        <v>716</v>
      </c>
      <c r="B45" s="487" t="s">
        <v>540</v>
      </c>
      <c r="C45" s="254" t="s">
        <v>723</v>
      </c>
      <c r="D45" s="453"/>
      <c r="E45" s="455"/>
      <c r="F45" s="455"/>
      <c r="G45" s="453"/>
      <c r="H45" s="453"/>
      <c r="I45" s="453"/>
      <c r="J45" s="467"/>
      <c r="K45" s="477"/>
      <c r="L45" s="455"/>
      <c r="M45" s="455"/>
      <c r="N45" s="453"/>
      <c r="O45" s="448"/>
      <c r="P45" s="453"/>
      <c r="Q45" s="453"/>
      <c r="R45" s="453"/>
      <c r="S45" s="455"/>
      <c r="T45" s="455"/>
      <c r="U45" s="457"/>
      <c r="V45" s="453"/>
      <c r="W45" s="453"/>
      <c r="X45" s="453"/>
      <c r="Y45" s="453"/>
      <c r="Z45" s="455"/>
      <c r="AA45" s="455"/>
      <c r="AB45" s="477"/>
      <c r="AC45" s="453"/>
      <c r="AD45" s="453"/>
      <c r="AE45" s="453"/>
      <c r="AF45" s="453"/>
      <c r="AG45" s="455"/>
      <c r="AH45" s="455"/>
    </row>
    <row r="46" spans="1:34" ht="15" thickBot="1" x14ac:dyDescent="0.4">
      <c r="A46" s="246" t="s">
        <v>42</v>
      </c>
      <c r="B46" s="486"/>
      <c r="C46" s="207" t="s">
        <v>649</v>
      </c>
      <c r="D46" s="454"/>
      <c r="E46" s="456"/>
      <c r="F46" s="456"/>
      <c r="G46" s="454"/>
      <c r="H46" s="454"/>
      <c r="I46" s="454"/>
      <c r="J46" s="468"/>
      <c r="K46" s="478"/>
      <c r="L46" s="456"/>
      <c r="M46" s="456"/>
      <c r="N46" s="454"/>
      <c r="O46" s="449"/>
      <c r="P46" s="454"/>
      <c r="Q46" s="454"/>
      <c r="R46" s="454"/>
      <c r="S46" s="456"/>
      <c r="T46" s="456"/>
      <c r="U46" s="458"/>
      <c r="V46" s="454"/>
      <c r="W46" s="454"/>
      <c r="X46" s="454"/>
      <c r="Y46" s="454"/>
      <c r="Z46" s="456"/>
      <c r="AA46" s="456"/>
      <c r="AB46" s="478"/>
      <c r="AC46" s="454"/>
      <c r="AD46" s="454"/>
      <c r="AE46" s="454"/>
      <c r="AF46" s="454"/>
      <c r="AG46" s="456"/>
      <c r="AH46" s="456"/>
    </row>
    <row r="47" spans="1:34" x14ac:dyDescent="0.35">
      <c r="A47" s="245" t="s">
        <v>716</v>
      </c>
      <c r="B47" s="485" t="s">
        <v>424</v>
      </c>
      <c r="C47" s="254" t="s">
        <v>648</v>
      </c>
      <c r="D47" s="453"/>
      <c r="E47" s="455"/>
      <c r="F47" s="455"/>
      <c r="G47" s="453"/>
      <c r="H47" s="453"/>
      <c r="I47" s="453"/>
      <c r="J47" s="453"/>
      <c r="K47" s="477"/>
      <c r="L47" s="455"/>
      <c r="M47" s="455"/>
      <c r="N47" s="467"/>
      <c r="O47" s="453"/>
      <c r="P47" s="448"/>
      <c r="Q47" s="453"/>
      <c r="R47" s="453"/>
      <c r="S47" s="455"/>
      <c r="T47" s="455"/>
      <c r="U47" s="453"/>
      <c r="V47" s="457"/>
      <c r="W47" s="453"/>
      <c r="X47" s="453"/>
      <c r="Y47" s="453"/>
      <c r="Z47" s="455"/>
      <c r="AA47" s="455"/>
      <c r="AB47" s="477"/>
      <c r="AC47" s="453"/>
      <c r="AD47" s="453"/>
      <c r="AE47" s="453"/>
      <c r="AF47" s="453"/>
      <c r="AG47" s="455"/>
      <c r="AH47" s="455"/>
    </row>
    <row r="48" spans="1:34" ht="15" thickBot="1" x14ac:dyDescent="0.4">
      <c r="A48" s="246" t="s">
        <v>112</v>
      </c>
      <c r="B48" s="486"/>
      <c r="C48" s="254" t="s">
        <v>724</v>
      </c>
      <c r="D48" s="454"/>
      <c r="E48" s="456"/>
      <c r="F48" s="456"/>
      <c r="G48" s="454"/>
      <c r="H48" s="454"/>
      <c r="I48" s="454"/>
      <c r="J48" s="454"/>
      <c r="K48" s="478"/>
      <c r="L48" s="456"/>
      <c r="M48" s="456"/>
      <c r="N48" s="468"/>
      <c r="O48" s="454"/>
      <c r="P48" s="449"/>
      <c r="Q48" s="454"/>
      <c r="R48" s="454"/>
      <c r="S48" s="456"/>
      <c r="T48" s="456"/>
      <c r="U48" s="454"/>
      <c r="V48" s="458"/>
      <c r="W48" s="454"/>
      <c r="X48" s="454"/>
      <c r="Y48" s="454"/>
      <c r="Z48" s="456"/>
      <c r="AA48" s="456"/>
      <c r="AB48" s="478"/>
      <c r="AC48" s="454"/>
      <c r="AD48" s="454"/>
      <c r="AE48" s="454"/>
      <c r="AF48" s="454"/>
      <c r="AG48" s="456"/>
      <c r="AH48" s="456"/>
    </row>
    <row r="49" spans="1:34" ht="15" thickBot="1" x14ac:dyDescent="0.4">
      <c r="A49" s="437" t="s">
        <v>716</v>
      </c>
      <c r="B49" s="300" t="s">
        <v>647</v>
      </c>
      <c r="C49" s="207" t="s">
        <v>646</v>
      </c>
      <c r="D49" s="185"/>
      <c r="E49" s="264"/>
      <c r="F49" s="184"/>
      <c r="G49" s="187"/>
      <c r="H49" s="185"/>
      <c r="I49" s="185"/>
      <c r="J49" s="185"/>
      <c r="K49" s="282"/>
      <c r="L49" s="264"/>
      <c r="M49" s="184"/>
      <c r="N49" s="289"/>
      <c r="O49" s="185"/>
      <c r="P49" s="182"/>
      <c r="Q49" s="185"/>
      <c r="R49" s="185"/>
      <c r="S49" s="264"/>
      <c r="T49" s="184"/>
      <c r="U49" s="185"/>
      <c r="V49" s="189"/>
      <c r="W49" s="185"/>
      <c r="X49" s="185"/>
      <c r="Y49" s="185"/>
      <c r="Z49" s="264"/>
      <c r="AA49" s="184"/>
      <c r="AB49" s="282"/>
      <c r="AC49" s="228"/>
      <c r="AD49" s="185"/>
      <c r="AE49" s="185"/>
      <c r="AF49" s="185"/>
      <c r="AG49" s="184"/>
      <c r="AH49" s="184"/>
    </row>
    <row r="50" spans="1:34" ht="15" thickBot="1" x14ac:dyDescent="0.4">
      <c r="A50" s="438"/>
      <c r="B50" s="302" t="s">
        <v>425</v>
      </c>
      <c r="C50" s="254" t="s">
        <v>420</v>
      </c>
      <c r="D50" s="185"/>
      <c r="E50" s="238"/>
      <c r="F50" s="184"/>
      <c r="G50" s="188"/>
      <c r="H50" s="185"/>
      <c r="I50" s="185"/>
      <c r="J50" s="185"/>
      <c r="K50" s="282"/>
      <c r="L50" s="238"/>
      <c r="M50" s="184"/>
      <c r="N50" s="289"/>
      <c r="O50" s="185"/>
      <c r="P50" s="182"/>
      <c r="Q50" s="185"/>
      <c r="R50" s="185"/>
      <c r="S50" s="238"/>
      <c r="T50" s="184"/>
      <c r="U50" s="185"/>
      <c r="V50" s="189"/>
      <c r="W50" s="185"/>
      <c r="X50" s="185"/>
      <c r="Y50" s="185"/>
      <c r="Z50" s="238"/>
      <c r="AA50" s="184"/>
      <c r="AB50" s="282"/>
      <c r="AC50" s="228"/>
      <c r="AD50" s="185"/>
      <c r="AE50" s="185"/>
      <c r="AF50" s="185"/>
      <c r="AG50" s="184"/>
      <c r="AH50" s="184"/>
    </row>
    <row r="51" spans="1:34" ht="15" thickBot="1" x14ac:dyDescent="0.4">
      <c r="A51" s="228" t="s">
        <v>42</v>
      </c>
      <c r="B51" s="305" t="s">
        <v>645</v>
      </c>
      <c r="C51" s="207" t="s">
        <v>644</v>
      </c>
      <c r="D51" s="185"/>
      <c r="E51" s="264"/>
      <c r="F51" s="184"/>
      <c r="G51" s="187"/>
      <c r="H51" s="185"/>
      <c r="I51" s="185"/>
      <c r="J51" s="185"/>
      <c r="K51" s="282"/>
      <c r="L51" s="264"/>
      <c r="M51" s="184"/>
      <c r="N51" s="289"/>
      <c r="O51" s="185"/>
      <c r="P51" s="182"/>
      <c r="Q51" s="185"/>
      <c r="R51" s="185"/>
      <c r="S51" s="264"/>
      <c r="T51" s="184"/>
      <c r="U51" s="185"/>
      <c r="V51" s="189"/>
      <c r="W51" s="185"/>
      <c r="X51" s="185"/>
      <c r="Y51" s="185"/>
      <c r="Z51" s="264"/>
      <c r="AA51" s="184"/>
      <c r="AB51" s="282"/>
      <c r="AC51" s="228"/>
      <c r="AD51" s="185"/>
      <c r="AE51" s="185"/>
      <c r="AF51" s="185"/>
      <c r="AG51" s="184"/>
      <c r="AH51" s="184"/>
    </row>
    <row r="52" spans="1:34" ht="15" thickBot="1" x14ac:dyDescent="0.4">
      <c r="A52" s="228" t="s">
        <v>62</v>
      </c>
      <c r="B52" s="306" t="s">
        <v>643</v>
      </c>
      <c r="C52" s="254" t="s">
        <v>642</v>
      </c>
      <c r="D52" s="185"/>
      <c r="E52" s="264"/>
      <c r="F52" s="184"/>
      <c r="G52" s="187"/>
      <c r="H52" s="185"/>
      <c r="I52" s="185"/>
      <c r="J52" s="185"/>
      <c r="K52" s="282"/>
      <c r="L52" s="264"/>
      <c r="M52" s="184"/>
      <c r="N52" s="187"/>
      <c r="O52" s="283"/>
      <c r="P52" s="185"/>
      <c r="Q52" s="267"/>
      <c r="R52" s="185"/>
      <c r="S52" s="264"/>
      <c r="T52" s="184"/>
      <c r="U52" s="185"/>
      <c r="V52" s="185"/>
      <c r="W52" s="189"/>
      <c r="X52" s="185"/>
      <c r="Y52" s="185"/>
      <c r="Z52" s="264"/>
      <c r="AA52" s="184"/>
      <c r="AB52" s="282"/>
      <c r="AC52" s="228"/>
      <c r="AD52" s="185"/>
      <c r="AE52" s="185"/>
      <c r="AF52" s="185"/>
      <c r="AG52" s="184"/>
      <c r="AH52" s="184"/>
    </row>
    <row r="53" spans="1:34" ht="15" thickBot="1" x14ac:dyDescent="0.4">
      <c r="A53" s="437" t="s">
        <v>93</v>
      </c>
      <c r="B53" s="300" t="s">
        <v>321</v>
      </c>
      <c r="C53" s="207" t="s">
        <v>641</v>
      </c>
      <c r="D53" s="185"/>
      <c r="E53" s="264"/>
      <c r="F53" s="184"/>
      <c r="G53" s="187"/>
      <c r="H53" s="185"/>
      <c r="I53" s="185"/>
      <c r="J53" s="185"/>
      <c r="K53" s="282"/>
      <c r="L53" s="264"/>
      <c r="M53" s="184"/>
      <c r="N53" s="187"/>
      <c r="O53" s="283"/>
      <c r="P53" s="185"/>
      <c r="Q53" s="267"/>
      <c r="R53" s="185"/>
      <c r="S53" s="264"/>
      <c r="T53" s="184"/>
      <c r="U53" s="185"/>
      <c r="V53" s="185"/>
      <c r="W53" s="189"/>
      <c r="X53" s="185"/>
      <c r="Y53" s="185"/>
      <c r="Z53" s="264"/>
      <c r="AA53" s="184"/>
      <c r="AB53" s="282"/>
      <c r="AC53" s="228"/>
      <c r="AD53" s="185"/>
      <c r="AE53" s="185"/>
      <c r="AF53" s="185"/>
      <c r="AG53" s="184"/>
      <c r="AH53" s="184"/>
    </row>
    <row r="54" spans="1:34" ht="15" thickBot="1" x14ac:dyDescent="0.4">
      <c r="A54" s="438"/>
      <c r="B54" s="302" t="s">
        <v>640</v>
      </c>
      <c r="C54" s="254" t="s">
        <v>639</v>
      </c>
      <c r="D54" s="185"/>
      <c r="E54" s="264"/>
      <c r="F54" s="184"/>
      <c r="G54" s="187"/>
      <c r="H54" s="185"/>
      <c r="I54" s="185"/>
      <c r="J54" s="185"/>
      <c r="K54" s="282"/>
      <c r="L54" s="264"/>
      <c r="M54" s="184"/>
      <c r="N54" s="187"/>
      <c r="O54" s="283"/>
      <c r="P54" s="185"/>
      <c r="Q54" s="267"/>
      <c r="R54" s="185"/>
      <c r="S54" s="264"/>
      <c r="T54" s="184"/>
      <c r="U54" s="185"/>
      <c r="V54" s="185"/>
      <c r="W54" s="189"/>
      <c r="X54" s="185"/>
      <c r="Y54" s="185"/>
      <c r="Z54" s="264"/>
      <c r="AA54" s="184"/>
      <c r="AB54" s="282"/>
      <c r="AC54" s="228"/>
      <c r="AD54" s="185"/>
      <c r="AE54" s="185"/>
      <c r="AF54" s="185"/>
      <c r="AG54" s="184"/>
      <c r="AH54" s="184"/>
    </row>
    <row r="55" spans="1:34" ht="15" thickBot="1" x14ac:dyDescent="0.4">
      <c r="A55" s="437" t="s">
        <v>0</v>
      </c>
      <c r="B55" s="307" t="s">
        <v>21</v>
      </c>
      <c r="C55" s="207" t="s">
        <v>638</v>
      </c>
      <c r="D55" s="185"/>
      <c r="E55" s="238"/>
      <c r="F55" s="184"/>
      <c r="G55" s="188"/>
      <c r="H55" s="185"/>
      <c r="I55" s="185"/>
      <c r="J55" s="185"/>
      <c r="K55" s="282"/>
      <c r="L55" s="238"/>
      <c r="M55" s="184"/>
      <c r="N55" s="187"/>
      <c r="O55" s="185"/>
      <c r="P55" s="185"/>
      <c r="Q55" s="283"/>
      <c r="R55" s="185"/>
      <c r="S55" s="238"/>
      <c r="T55" s="184"/>
      <c r="U55" s="288"/>
      <c r="V55" s="185"/>
      <c r="W55" s="185"/>
      <c r="X55" s="185"/>
      <c r="Y55" s="189"/>
      <c r="Z55" s="238"/>
      <c r="AA55" s="184"/>
      <c r="AB55" s="282"/>
      <c r="AC55" s="228"/>
      <c r="AD55" s="185"/>
      <c r="AE55" s="185"/>
      <c r="AF55" s="185"/>
      <c r="AG55" s="184"/>
      <c r="AH55" s="184"/>
    </row>
    <row r="56" spans="1:34" ht="15" thickBot="1" x14ac:dyDescent="0.4">
      <c r="A56" s="439"/>
      <c r="B56" s="308" t="s">
        <v>637</v>
      </c>
      <c r="C56" s="254" t="s">
        <v>435</v>
      </c>
      <c r="D56" s="185"/>
      <c r="E56" s="264"/>
      <c r="F56" s="184"/>
      <c r="G56" s="187"/>
      <c r="H56" s="185"/>
      <c r="I56" s="185"/>
      <c r="J56" s="185"/>
      <c r="K56" s="282"/>
      <c r="L56" s="264"/>
      <c r="M56" s="184"/>
      <c r="N56" s="187"/>
      <c r="O56" s="185"/>
      <c r="P56" s="185"/>
      <c r="Q56" s="283"/>
      <c r="R56" s="185"/>
      <c r="S56" s="264"/>
      <c r="T56" s="184"/>
      <c r="U56" s="288"/>
      <c r="V56" s="185"/>
      <c r="W56" s="185"/>
      <c r="X56" s="185"/>
      <c r="Y56" s="189"/>
      <c r="Z56" s="264"/>
      <c r="AA56" s="184"/>
      <c r="AB56" s="282"/>
      <c r="AC56" s="228"/>
      <c r="AD56" s="185"/>
      <c r="AE56" s="185"/>
      <c r="AF56" s="185"/>
      <c r="AG56" s="184"/>
      <c r="AH56" s="184"/>
    </row>
    <row r="57" spans="1:34" ht="15" thickBot="1" x14ac:dyDescent="0.4">
      <c r="A57" s="438"/>
      <c r="B57" s="300" t="s">
        <v>636</v>
      </c>
      <c r="C57" s="207" t="s">
        <v>635</v>
      </c>
      <c r="D57" s="185"/>
      <c r="E57" s="264"/>
      <c r="F57" s="184"/>
      <c r="G57" s="187"/>
      <c r="H57" s="185"/>
      <c r="I57" s="185"/>
      <c r="J57" s="185"/>
      <c r="K57" s="282"/>
      <c r="L57" s="264"/>
      <c r="M57" s="184"/>
      <c r="N57" s="187"/>
      <c r="O57" s="185"/>
      <c r="P57" s="185"/>
      <c r="Q57" s="283"/>
      <c r="R57" s="185"/>
      <c r="S57" s="264"/>
      <c r="T57" s="184"/>
      <c r="U57" s="288"/>
      <c r="V57" s="185"/>
      <c r="W57" s="185"/>
      <c r="X57" s="185"/>
      <c r="Y57" s="189"/>
      <c r="Z57" s="264"/>
      <c r="AA57" s="184"/>
      <c r="AB57" s="282"/>
      <c r="AC57" s="228"/>
      <c r="AD57" s="185"/>
      <c r="AE57" s="185"/>
      <c r="AF57" s="185"/>
      <c r="AG57" s="184"/>
      <c r="AH57" s="184"/>
    </row>
    <row r="58" spans="1:34" ht="15" thickBot="1" x14ac:dyDescent="0.4">
      <c r="A58" s="228" t="s">
        <v>112</v>
      </c>
      <c r="B58" s="307" t="s">
        <v>194</v>
      </c>
      <c r="C58" s="207" t="s">
        <v>634</v>
      </c>
      <c r="D58" s="185"/>
      <c r="E58" s="238"/>
      <c r="F58" s="238"/>
      <c r="G58" s="188"/>
      <c r="H58" s="188"/>
      <c r="I58" s="185"/>
      <c r="J58" s="185"/>
      <c r="K58" s="282"/>
      <c r="L58" s="238"/>
      <c r="M58" s="238"/>
      <c r="N58" s="187"/>
      <c r="O58" s="185"/>
      <c r="P58" s="185"/>
      <c r="Q58" s="283"/>
      <c r="R58" s="185"/>
      <c r="S58" s="238"/>
      <c r="T58" s="238"/>
      <c r="U58" s="267"/>
      <c r="V58" s="185"/>
      <c r="W58" s="185"/>
      <c r="X58" s="185"/>
      <c r="Y58" s="189"/>
      <c r="Z58" s="238"/>
      <c r="AA58" s="238"/>
      <c r="AB58" s="282"/>
      <c r="AC58" s="228"/>
      <c r="AD58" s="185"/>
      <c r="AE58" s="185"/>
      <c r="AF58" s="185"/>
      <c r="AG58" s="184"/>
      <c r="AH58" s="184"/>
    </row>
    <row r="59" spans="1:34" ht="15" thickBot="1" x14ac:dyDescent="0.4">
      <c r="A59" s="437" t="s">
        <v>42</v>
      </c>
      <c r="B59" s="307" t="s">
        <v>441</v>
      </c>
      <c r="C59" s="207" t="s">
        <v>633</v>
      </c>
      <c r="D59" s="185"/>
      <c r="E59" s="238"/>
      <c r="F59" s="184"/>
      <c r="G59" s="188"/>
      <c r="H59" s="185"/>
      <c r="I59" s="185"/>
      <c r="J59" s="185"/>
      <c r="K59" s="282"/>
      <c r="L59" s="238"/>
      <c r="M59" s="184"/>
      <c r="N59" s="187"/>
      <c r="O59" s="185"/>
      <c r="P59" s="185"/>
      <c r="Q59" s="283"/>
      <c r="R59" s="185"/>
      <c r="S59" s="238"/>
      <c r="T59" s="184"/>
      <c r="U59" s="267"/>
      <c r="V59" s="185"/>
      <c r="W59" s="185"/>
      <c r="X59" s="185"/>
      <c r="Y59" s="189"/>
      <c r="Z59" s="238"/>
      <c r="AA59" s="184"/>
      <c r="AB59" s="282"/>
      <c r="AC59" s="228"/>
      <c r="AD59" s="185"/>
      <c r="AE59" s="185"/>
      <c r="AF59" s="185"/>
      <c r="AG59" s="184"/>
      <c r="AH59" s="184"/>
    </row>
    <row r="60" spans="1:34" ht="15" thickBot="1" x14ac:dyDescent="0.4">
      <c r="A60" s="439"/>
      <c r="B60" s="300" t="s">
        <v>520</v>
      </c>
      <c r="C60" s="254" t="s">
        <v>632</v>
      </c>
      <c r="D60" s="185"/>
      <c r="E60" s="238"/>
      <c r="F60" s="184"/>
      <c r="G60" s="188"/>
      <c r="H60" s="185"/>
      <c r="I60" s="185"/>
      <c r="J60" s="185"/>
      <c r="K60" s="282"/>
      <c r="L60" s="238"/>
      <c r="M60" s="184"/>
      <c r="N60" s="187"/>
      <c r="O60" s="185"/>
      <c r="P60" s="185"/>
      <c r="Q60" s="283"/>
      <c r="R60" s="185"/>
      <c r="S60" s="238"/>
      <c r="T60" s="184"/>
      <c r="U60" s="267"/>
      <c r="V60" s="185"/>
      <c r="W60" s="185"/>
      <c r="X60" s="185"/>
      <c r="Y60" s="189"/>
      <c r="Z60" s="238"/>
      <c r="AA60" s="184"/>
      <c r="AB60" s="282"/>
      <c r="AC60" s="228"/>
      <c r="AD60" s="185"/>
      <c r="AE60" s="185"/>
      <c r="AF60" s="185"/>
      <c r="AG60" s="184"/>
      <c r="AH60" s="184"/>
    </row>
    <row r="61" spans="1:34" ht="15" thickBot="1" x14ac:dyDescent="0.4">
      <c r="A61" s="438"/>
      <c r="B61" s="300" t="s">
        <v>631</v>
      </c>
      <c r="C61" s="207" t="s">
        <v>151</v>
      </c>
      <c r="D61" s="185"/>
      <c r="E61" s="238"/>
      <c r="F61" s="184"/>
      <c r="G61" s="188"/>
      <c r="H61" s="185"/>
      <c r="I61" s="185"/>
      <c r="J61" s="185"/>
      <c r="K61" s="282"/>
      <c r="L61" s="238"/>
      <c r="M61" s="184"/>
      <c r="N61" s="187"/>
      <c r="O61" s="185"/>
      <c r="P61" s="185"/>
      <c r="Q61" s="283"/>
      <c r="R61" s="185"/>
      <c r="S61" s="238"/>
      <c r="T61" s="184"/>
      <c r="U61" s="267"/>
      <c r="V61" s="185"/>
      <c r="W61" s="185"/>
      <c r="X61" s="185"/>
      <c r="Y61" s="189"/>
      <c r="Z61" s="238"/>
      <c r="AA61" s="184"/>
      <c r="AB61" s="282"/>
      <c r="AC61" s="228"/>
      <c r="AD61" s="185"/>
      <c r="AE61" s="185"/>
      <c r="AF61" s="185"/>
      <c r="AG61" s="184"/>
      <c r="AH61" s="184"/>
    </row>
    <row r="62" spans="1:34" ht="15" thickBot="1" x14ac:dyDescent="0.4">
      <c r="A62" s="228" t="s">
        <v>0</v>
      </c>
      <c r="B62" s="300" t="s">
        <v>183</v>
      </c>
      <c r="C62" s="207" t="s">
        <v>630</v>
      </c>
      <c r="D62" s="185"/>
      <c r="E62" s="264"/>
      <c r="F62" s="184"/>
      <c r="G62" s="187"/>
      <c r="H62" s="185"/>
      <c r="I62" s="185"/>
      <c r="J62" s="185"/>
      <c r="K62" s="282"/>
      <c r="L62" s="264"/>
      <c r="M62" s="184"/>
      <c r="N62" s="187"/>
      <c r="O62" s="185"/>
      <c r="P62" s="185"/>
      <c r="Q62" s="283"/>
      <c r="R62" s="185"/>
      <c r="S62" s="264"/>
      <c r="T62" s="184"/>
      <c r="U62" s="182"/>
      <c r="V62" s="185"/>
      <c r="W62" s="185"/>
      <c r="X62" s="185"/>
      <c r="Y62" s="189"/>
      <c r="Z62" s="264"/>
      <c r="AA62" s="184"/>
      <c r="AB62" s="282"/>
      <c r="AC62" s="228"/>
      <c r="AD62" s="185"/>
      <c r="AE62" s="185"/>
      <c r="AF62" s="185"/>
      <c r="AG62" s="184"/>
      <c r="AH62" s="184"/>
    </row>
    <row r="63" spans="1:34" ht="15" thickBot="1" x14ac:dyDescent="0.4">
      <c r="A63" s="245" t="s">
        <v>716</v>
      </c>
      <c r="B63" s="487" t="s">
        <v>629</v>
      </c>
      <c r="C63" s="254" t="s">
        <v>726</v>
      </c>
      <c r="D63" s="453"/>
      <c r="E63" s="455"/>
      <c r="F63" s="455"/>
      <c r="G63" s="453"/>
      <c r="H63" s="453"/>
      <c r="I63" s="453"/>
      <c r="J63" s="453"/>
      <c r="K63" s="477"/>
      <c r="L63" s="455"/>
      <c r="M63" s="455"/>
      <c r="N63" s="453"/>
      <c r="O63" s="453"/>
      <c r="P63" s="453"/>
      <c r="Q63" s="467"/>
      <c r="R63" s="453"/>
      <c r="S63" s="455"/>
      <c r="T63" s="455"/>
      <c r="U63" s="448"/>
      <c r="V63" s="453"/>
      <c r="W63" s="453"/>
      <c r="X63" s="453"/>
      <c r="Y63" s="457"/>
      <c r="Z63" s="455"/>
      <c r="AA63" s="455"/>
      <c r="AB63" s="477"/>
      <c r="AC63" s="453"/>
      <c r="AD63" s="453"/>
      <c r="AE63" s="453"/>
      <c r="AF63" s="453"/>
      <c r="AG63" s="455"/>
      <c r="AH63" s="455"/>
    </row>
    <row r="64" spans="1:34" ht="15" thickBot="1" x14ac:dyDescent="0.4">
      <c r="A64" s="246" t="s">
        <v>42</v>
      </c>
      <c r="B64" s="486"/>
      <c r="C64" s="207" t="s">
        <v>725</v>
      </c>
      <c r="D64" s="454"/>
      <c r="E64" s="456"/>
      <c r="F64" s="456"/>
      <c r="G64" s="454"/>
      <c r="H64" s="454"/>
      <c r="I64" s="454"/>
      <c r="J64" s="454"/>
      <c r="K64" s="478"/>
      <c r="L64" s="456"/>
      <c r="M64" s="456"/>
      <c r="N64" s="454"/>
      <c r="O64" s="454"/>
      <c r="P64" s="454"/>
      <c r="Q64" s="468"/>
      <c r="R64" s="454"/>
      <c r="S64" s="456"/>
      <c r="T64" s="456"/>
      <c r="U64" s="449"/>
      <c r="V64" s="454"/>
      <c r="W64" s="454"/>
      <c r="X64" s="454"/>
      <c r="Y64" s="458"/>
      <c r="Z64" s="456"/>
      <c r="AA64" s="456"/>
      <c r="AB64" s="478"/>
      <c r="AC64" s="454"/>
      <c r="AD64" s="454"/>
      <c r="AE64" s="454"/>
      <c r="AF64" s="454"/>
      <c r="AG64" s="456"/>
      <c r="AH64" s="456"/>
    </row>
    <row r="65" spans="1:34" ht="15" thickBot="1" x14ac:dyDescent="0.4">
      <c r="A65" s="228" t="s">
        <v>42</v>
      </c>
      <c r="B65" s="300" t="s">
        <v>627</v>
      </c>
      <c r="C65" s="207" t="s">
        <v>626</v>
      </c>
      <c r="D65" s="185"/>
      <c r="E65" s="264"/>
      <c r="F65" s="184"/>
      <c r="G65" s="187"/>
      <c r="H65" s="185"/>
      <c r="I65" s="185"/>
      <c r="J65" s="185"/>
      <c r="K65" s="282"/>
      <c r="L65" s="264"/>
      <c r="M65" s="184"/>
      <c r="N65" s="187"/>
      <c r="O65" s="185"/>
      <c r="P65" s="185"/>
      <c r="Q65" s="283"/>
      <c r="R65" s="185"/>
      <c r="S65" s="264"/>
      <c r="T65" s="184"/>
      <c r="U65" s="182"/>
      <c r="V65" s="185"/>
      <c r="W65" s="185"/>
      <c r="X65" s="185"/>
      <c r="Y65" s="189"/>
      <c r="Z65" s="264"/>
      <c r="AA65" s="184"/>
      <c r="AB65" s="282"/>
      <c r="AC65" s="228"/>
      <c r="AD65" s="185"/>
      <c r="AE65" s="185"/>
      <c r="AF65" s="185"/>
      <c r="AG65" s="184"/>
      <c r="AH65" s="184"/>
    </row>
    <row r="66" spans="1:34" ht="15" thickBot="1" x14ac:dyDescent="0.4">
      <c r="A66" s="228" t="s">
        <v>93</v>
      </c>
      <c r="B66" s="300" t="s">
        <v>217</v>
      </c>
      <c r="C66" s="207" t="s">
        <v>625</v>
      </c>
      <c r="D66" s="185"/>
      <c r="E66" s="264"/>
      <c r="F66" s="184"/>
      <c r="G66" s="187"/>
      <c r="H66" s="185"/>
      <c r="I66" s="185"/>
      <c r="J66" s="185"/>
      <c r="K66" s="282"/>
      <c r="L66" s="264"/>
      <c r="M66" s="184"/>
      <c r="N66" s="187"/>
      <c r="O66" s="185"/>
      <c r="P66" s="185"/>
      <c r="Q66" s="283"/>
      <c r="R66" s="185"/>
      <c r="S66" s="264"/>
      <c r="T66" s="184"/>
      <c r="U66" s="182"/>
      <c r="V66" s="185"/>
      <c r="W66" s="185"/>
      <c r="X66" s="185"/>
      <c r="Y66" s="189"/>
      <c r="Z66" s="264"/>
      <c r="AA66" s="184"/>
      <c r="AB66" s="282"/>
      <c r="AC66" s="228"/>
      <c r="AD66" s="185"/>
      <c r="AE66" s="185"/>
      <c r="AF66" s="185"/>
      <c r="AG66" s="184"/>
      <c r="AH66" s="184"/>
    </row>
    <row r="67" spans="1:34" ht="15" thickBot="1" x14ac:dyDescent="0.4">
      <c r="A67" s="228" t="s">
        <v>62</v>
      </c>
      <c r="B67" s="300" t="s">
        <v>175</v>
      </c>
      <c r="C67" s="207" t="s">
        <v>164</v>
      </c>
      <c r="D67" s="185"/>
      <c r="E67" s="264"/>
      <c r="F67" s="184"/>
      <c r="G67" s="187"/>
      <c r="H67" s="185"/>
      <c r="I67" s="185"/>
      <c r="J67" s="185"/>
      <c r="K67" s="282"/>
      <c r="L67" s="264"/>
      <c r="M67" s="184"/>
      <c r="N67" s="187"/>
      <c r="O67" s="185"/>
      <c r="P67" s="185"/>
      <c r="Q67" s="185"/>
      <c r="R67" s="283"/>
      <c r="S67" s="264"/>
      <c r="T67" s="184"/>
      <c r="U67" s="183"/>
      <c r="V67" s="267"/>
      <c r="W67" s="185"/>
      <c r="X67" s="185"/>
      <c r="Y67" s="185"/>
      <c r="Z67" s="264"/>
      <c r="AA67" s="184"/>
      <c r="AB67" s="282"/>
      <c r="AC67" s="189"/>
      <c r="AD67" s="185"/>
      <c r="AE67" s="185"/>
      <c r="AF67" s="185"/>
      <c r="AG67" s="184"/>
      <c r="AH67" s="184"/>
    </row>
    <row r="68" spans="1:34" ht="15" thickBot="1" x14ac:dyDescent="0.4">
      <c r="A68" s="228" t="s">
        <v>714</v>
      </c>
      <c r="B68" s="303" t="s">
        <v>624</v>
      </c>
      <c r="C68" s="253" t="s">
        <v>623</v>
      </c>
      <c r="D68" s="185"/>
      <c r="E68" s="264"/>
      <c r="F68" s="184"/>
      <c r="G68" s="187"/>
      <c r="H68" s="185"/>
      <c r="I68" s="185"/>
      <c r="J68" s="185"/>
      <c r="K68" s="282"/>
      <c r="L68" s="264"/>
      <c r="M68" s="184"/>
      <c r="N68" s="187"/>
      <c r="O68" s="185"/>
      <c r="P68" s="185"/>
      <c r="Q68" s="185"/>
      <c r="R68" s="185"/>
      <c r="S68" s="264"/>
      <c r="T68" s="184"/>
      <c r="U68" s="187"/>
      <c r="V68" s="185"/>
      <c r="W68" s="283"/>
      <c r="X68" s="185"/>
      <c r="Y68" s="267"/>
      <c r="Z68" s="264"/>
      <c r="AA68" s="184"/>
      <c r="AB68" s="282"/>
      <c r="AC68" s="228"/>
      <c r="AD68" s="185"/>
      <c r="AE68" s="185"/>
      <c r="AF68" s="189"/>
      <c r="AG68" s="184"/>
      <c r="AH68" s="184"/>
    </row>
    <row r="69" spans="1:34" ht="15" thickBot="1" x14ac:dyDescent="0.4">
      <c r="A69" s="245" t="s">
        <v>112</v>
      </c>
      <c r="B69" s="483" t="s">
        <v>9</v>
      </c>
      <c r="C69" s="253" t="s">
        <v>456</v>
      </c>
      <c r="D69" s="453"/>
      <c r="E69" s="455"/>
      <c r="F69" s="455"/>
      <c r="G69" s="453"/>
      <c r="H69" s="453"/>
      <c r="I69" s="453"/>
      <c r="J69" s="453"/>
      <c r="K69" s="477"/>
      <c r="L69" s="455"/>
      <c r="M69" s="455"/>
      <c r="N69" s="453"/>
      <c r="O69" s="453"/>
      <c r="P69" s="453"/>
      <c r="Q69" s="453"/>
      <c r="R69" s="453"/>
      <c r="S69" s="455"/>
      <c r="T69" s="455"/>
      <c r="U69" s="453"/>
      <c r="V69" s="453"/>
      <c r="W69" s="467"/>
      <c r="X69" s="453"/>
      <c r="Y69" s="448"/>
      <c r="Z69" s="455"/>
      <c r="AA69" s="455"/>
      <c r="AB69" s="477"/>
      <c r="AC69" s="453"/>
      <c r="AD69" s="453"/>
      <c r="AE69" s="453"/>
      <c r="AF69" s="457"/>
      <c r="AG69" s="455"/>
      <c r="AH69" s="455"/>
    </row>
    <row r="70" spans="1:34" ht="15" thickBot="1" x14ac:dyDescent="0.4">
      <c r="A70" s="246" t="s">
        <v>42</v>
      </c>
      <c r="B70" s="484"/>
      <c r="C70" s="207" t="s">
        <v>727</v>
      </c>
      <c r="D70" s="454"/>
      <c r="E70" s="456"/>
      <c r="F70" s="456"/>
      <c r="G70" s="454"/>
      <c r="H70" s="454"/>
      <c r="I70" s="454"/>
      <c r="J70" s="454"/>
      <c r="K70" s="478"/>
      <c r="L70" s="456"/>
      <c r="M70" s="456"/>
      <c r="N70" s="454"/>
      <c r="O70" s="454"/>
      <c r="P70" s="454"/>
      <c r="Q70" s="454"/>
      <c r="R70" s="454"/>
      <c r="S70" s="456"/>
      <c r="T70" s="456"/>
      <c r="U70" s="454"/>
      <c r="V70" s="454"/>
      <c r="W70" s="468"/>
      <c r="X70" s="454"/>
      <c r="Y70" s="449"/>
      <c r="Z70" s="456"/>
      <c r="AA70" s="456"/>
      <c r="AB70" s="478"/>
      <c r="AC70" s="454"/>
      <c r="AD70" s="454"/>
      <c r="AE70" s="454"/>
      <c r="AF70" s="458"/>
      <c r="AG70" s="456"/>
      <c r="AH70" s="456"/>
    </row>
    <row r="71" spans="1:34" ht="15" thickBot="1" x14ac:dyDescent="0.4">
      <c r="A71" s="228" t="s">
        <v>93</v>
      </c>
      <c r="B71" s="307" t="s">
        <v>622</v>
      </c>
      <c r="C71" s="207" t="s">
        <v>621</v>
      </c>
      <c r="D71" s="185"/>
      <c r="E71" s="264"/>
      <c r="F71" s="184"/>
      <c r="G71" s="187"/>
      <c r="H71" s="185"/>
      <c r="I71" s="185"/>
      <c r="J71" s="185"/>
      <c r="K71" s="282"/>
      <c r="L71" s="264"/>
      <c r="M71" s="184"/>
      <c r="N71" s="187"/>
      <c r="O71" s="185"/>
      <c r="P71" s="185"/>
      <c r="Q71" s="185"/>
      <c r="R71" s="185"/>
      <c r="S71" s="264"/>
      <c r="T71" s="184"/>
      <c r="U71" s="187"/>
      <c r="V71" s="185"/>
      <c r="W71" s="283"/>
      <c r="X71" s="185"/>
      <c r="Y71" s="267"/>
      <c r="Z71" s="264"/>
      <c r="AA71" s="184"/>
      <c r="AB71" s="282"/>
      <c r="AC71" s="228"/>
      <c r="AD71" s="185"/>
      <c r="AE71" s="185"/>
      <c r="AF71" s="189"/>
      <c r="AG71" s="184"/>
      <c r="AH71" s="184"/>
    </row>
    <row r="72" spans="1:34" ht="15" thickBot="1" x14ac:dyDescent="0.4">
      <c r="A72" s="245" t="s">
        <v>93</v>
      </c>
      <c r="B72" s="483" t="s">
        <v>298</v>
      </c>
      <c r="C72" s="207" t="s">
        <v>293</v>
      </c>
      <c r="D72" s="453"/>
      <c r="E72" s="455"/>
      <c r="F72" s="455"/>
      <c r="G72" s="453"/>
      <c r="H72" s="453"/>
      <c r="I72" s="453"/>
      <c r="J72" s="453"/>
      <c r="K72" s="477"/>
      <c r="L72" s="455"/>
      <c r="M72" s="455"/>
      <c r="N72" s="453"/>
      <c r="O72" s="453"/>
      <c r="P72" s="453"/>
      <c r="Q72" s="453"/>
      <c r="R72" s="453"/>
      <c r="S72" s="455"/>
      <c r="T72" s="455"/>
      <c r="U72" s="453"/>
      <c r="V72" s="453"/>
      <c r="W72" s="467"/>
      <c r="X72" s="453"/>
      <c r="Y72" s="448"/>
      <c r="Z72" s="455"/>
      <c r="AA72" s="455"/>
      <c r="AB72" s="477"/>
      <c r="AC72" s="453"/>
      <c r="AD72" s="453"/>
      <c r="AE72" s="453"/>
      <c r="AF72" s="457"/>
      <c r="AG72" s="455"/>
      <c r="AH72" s="455"/>
    </row>
    <row r="73" spans="1:34" ht="15" thickBot="1" x14ac:dyDescent="0.4">
      <c r="A73" s="246" t="s">
        <v>0</v>
      </c>
      <c r="B73" s="484"/>
      <c r="C73" s="207" t="s">
        <v>728</v>
      </c>
      <c r="D73" s="454"/>
      <c r="E73" s="456"/>
      <c r="F73" s="456"/>
      <c r="G73" s="454"/>
      <c r="H73" s="454"/>
      <c r="I73" s="454"/>
      <c r="J73" s="454"/>
      <c r="K73" s="478"/>
      <c r="L73" s="456"/>
      <c r="M73" s="456"/>
      <c r="N73" s="454"/>
      <c r="O73" s="454"/>
      <c r="P73" s="454"/>
      <c r="Q73" s="454"/>
      <c r="R73" s="454"/>
      <c r="S73" s="456"/>
      <c r="T73" s="456"/>
      <c r="U73" s="454"/>
      <c r="V73" s="454"/>
      <c r="W73" s="468"/>
      <c r="X73" s="454"/>
      <c r="Y73" s="449"/>
      <c r="Z73" s="456"/>
      <c r="AA73" s="456"/>
      <c r="AB73" s="478"/>
      <c r="AC73" s="454"/>
      <c r="AD73" s="454"/>
      <c r="AE73" s="454"/>
      <c r="AF73" s="458"/>
      <c r="AG73" s="456"/>
      <c r="AH73" s="456"/>
    </row>
    <row r="74" spans="1:34" ht="15" thickBot="1" x14ac:dyDescent="0.4">
      <c r="A74" s="228" t="s">
        <v>714</v>
      </c>
      <c r="B74" s="300" t="s">
        <v>567</v>
      </c>
      <c r="C74" s="256" t="s">
        <v>620</v>
      </c>
      <c r="D74" s="185"/>
      <c r="E74" s="264"/>
      <c r="F74" s="184"/>
      <c r="G74" s="187"/>
      <c r="H74" s="185"/>
      <c r="I74" s="188"/>
      <c r="J74" s="185"/>
      <c r="K74" s="282"/>
      <c r="L74" s="264"/>
      <c r="M74" s="184"/>
      <c r="N74" s="187"/>
      <c r="O74" s="185"/>
      <c r="P74" s="185"/>
      <c r="Q74" s="185"/>
      <c r="R74" s="185"/>
      <c r="S74" s="264"/>
      <c r="T74" s="184"/>
      <c r="U74" s="187"/>
      <c r="V74" s="185"/>
      <c r="W74" s="283"/>
      <c r="X74" s="185"/>
      <c r="Y74" s="267"/>
      <c r="Z74" s="264"/>
      <c r="AA74" s="184"/>
      <c r="AB74" s="282"/>
      <c r="AC74" s="228"/>
      <c r="AD74" s="185"/>
      <c r="AE74" s="185"/>
      <c r="AF74" s="189"/>
      <c r="AG74" s="184"/>
      <c r="AH74" s="184"/>
    </row>
    <row r="75" spans="1:34" ht="15" thickBot="1" x14ac:dyDescent="0.4">
      <c r="A75" s="228" t="s">
        <v>714</v>
      </c>
      <c r="B75" s="300" t="s">
        <v>563</v>
      </c>
      <c r="C75" s="207" t="s">
        <v>619</v>
      </c>
      <c r="D75" s="185"/>
      <c r="E75" s="264"/>
      <c r="F75" s="184"/>
      <c r="G75" s="187"/>
      <c r="H75" s="185"/>
      <c r="I75" s="185"/>
      <c r="J75" s="185"/>
      <c r="K75" s="282"/>
      <c r="L75" s="264"/>
      <c r="M75" s="184"/>
      <c r="N75" s="194"/>
      <c r="O75" s="185"/>
      <c r="P75" s="185"/>
      <c r="Q75" s="185"/>
      <c r="R75" s="185"/>
      <c r="S75" s="264"/>
      <c r="T75" s="184"/>
      <c r="U75" s="187"/>
      <c r="V75" s="185"/>
      <c r="W75" s="283"/>
      <c r="X75" s="185"/>
      <c r="Y75" s="267"/>
      <c r="Z75" s="264"/>
      <c r="AA75" s="184"/>
      <c r="AB75" s="282"/>
      <c r="AC75" s="228"/>
      <c r="AD75" s="185"/>
      <c r="AE75" s="185"/>
      <c r="AF75" s="189"/>
      <c r="AG75" s="184"/>
      <c r="AH75" s="184"/>
    </row>
    <row r="76" spans="1:34" ht="15" thickBot="1" x14ac:dyDescent="0.4">
      <c r="A76" s="245" t="s">
        <v>0</v>
      </c>
      <c r="B76" s="485" t="s">
        <v>618</v>
      </c>
      <c r="C76" s="254" t="s">
        <v>729</v>
      </c>
      <c r="D76" s="453"/>
      <c r="E76" s="455"/>
      <c r="F76" s="455"/>
      <c r="G76" s="453"/>
      <c r="H76" s="453"/>
      <c r="I76" s="453"/>
      <c r="J76" s="453"/>
      <c r="K76" s="477"/>
      <c r="L76" s="455"/>
      <c r="M76" s="455"/>
      <c r="N76" s="453"/>
      <c r="O76" s="453"/>
      <c r="P76" s="453"/>
      <c r="Q76" s="453"/>
      <c r="R76" s="453"/>
      <c r="S76" s="455"/>
      <c r="T76" s="455"/>
      <c r="U76" s="453"/>
      <c r="V76" s="453"/>
      <c r="W76" s="467"/>
      <c r="X76" s="453"/>
      <c r="Y76" s="448"/>
      <c r="Z76" s="455"/>
      <c r="AA76" s="455"/>
      <c r="AB76" s="477"/>
      <c r="AC76" s="453"/>
      <c r="AD76" s="453"/>
      <c r="AE76" s="453"/>
      <c r="AF76" s="457"/>
      <c r="AG76" s="455"/>
      <c r="AH76" s="455"/>
    </row>
    <row r="77" spans="1:34" ht="15" thickBot="1" x14ac:dyDescent="0.4">
      <c r="A77" s="246" t="s">
        <v>112</v>
      </c>
      <c r="B77" s="486"/>
      <c r="C77" s="207" t="s">
        <v>730</v>
      </c>
      <c r="D77" s="454"/>
      <c r="E77" s="456"/>
      <c r="F77" s="456"/>
      <c r="G77" s="454"/>
      <c r="H77" s="454"/>
      <c r="I77" s="454"/>
      <c r="J77" s="454"/>
      <c r="K77" s="478"/>
      <c r="L77" s="456"/>
      <c r="M77" s="456"/>
      <c r="N77" s="454"/>
      <c r="O77" s="454"/>
      <c r="P77" s="454"/>
      <c r="Q77" s="454"/>
      <c r="R77" s="454"/>
      <c r="S77" s="456"/>
      <c r="T77" s="456"/>
      <c r="U77" s="454"/>
      <c r="V77" s="454"/>
      <c r="W77" s="468"/>
      <c r="X77" s="454"/>
      <c r="Y77" s="449"/>
      <c r="Z77" s="456"/>
      <c r="AA77" s="456"/>
      <c r="AB77" s="478"/>
      <c r="AC77" s="454"/>
      <c r="AD77" s="454"/>
      <c r="AE77" s="454"/>
      <c r="AF77" s="458"/>
      <c r="AG77" s="456"/>
      <c r="AH77" s="456"/>
    </row>
    <row r="78" spans="1:34" ht="15" thickBot="1" x14ac:dyDescent="0.4">
      <c r="A78" s="228" t="s">
        <v>62</v>
      </c>
      <c r="B78" s="305" t="s">
        <v>616</v>
      </c>
      <c r="C78" s="254" t="s">
        <v>615</v>
      </c>
      <c r="D78" s="185"/>
      <c r="E78" s="264"/>
      <c r="F78" s="184"/>
      <c r="G78" s="187"/>
      <c r="H78" s="185"/>
      <c r="I78" s="185"/>
      <c r="J78" s="185"/>
      <c r="K78" s="282"/>
      <c r="L78" s="264"/>
      <c r="M78" s="184"/>
      <c r="N78" s="187"/>
      <c r="O78" s="185"/>
      <c r="P78" s="185"/>
      <c r="Q78" s="185"/>
      <c r="R78" s="185"/>
      <c r="S78" s="264"/>
      <c r="T78" s="184"/>
      <c r="U78" s="194"/>
      <c r="V78" s="185"/>
      <c r="W78" s="283"/>
      <c r="X78" s="185"/>
      <c r="Y78" s="267"/>
      <c r="Z78" s="264"/>
      <c r="AA78" s="184"/>
      <c r="AB78" s="282"/>
      <c r="AC78" s="228"/>
      <c r="AD78" s="185"/>
      <c r="AE78" s="185"/>
      <c r="AF78" s="189"/>
      <c r="AG78" s="184"/>
      <c r="AH78" s="184"/>
    </row>
    <row r="79" spans="1:34" ht="15" thickBot="1" x14ac:dyDescent="0.4">
      <c r="A79" s="228" t="s">
        <v>42</v>
      </c>
      <c r="B79" s="300" t="s">
        <v>448</v>
      </c>
      <c r="C79" s="207" t="s">
        <v>614</v>
      </c>
      <c r="D79" s="185"/>
      <c r="E79" s="264"/>
      <c r="F79" s="184"/>
      <c r="G79" s="187"/>
      <c r="H79" s="185"/>
      <c r="I79" s="185"/>
      <c r="J79" s="185"/>
      <c r="K79" s="282"/>
      <c r="L79" s="264"/>
      <c r="M79" s="184"/>
      <c r="N79" s="187"/>
      <c r="O79" s="185"/>
      <c r="P79" s="185"/>
      <c r="Q79" s="185"/>
      <c r="R79" s="185"/>
      <c r="S79" s="264"/>
      <c r="T79" s="184"/>
      <c r="U79" s="194"/>
      <c r="V79" s="185"/>
      <c r="W79" s="283"/>
      <c r="X79" s="185"/>
      <c r="Y79" s="267"/>
      <c r="Z79" s="264"/>
      <c r="AA79" s="184"/>
      <c r="AB79" s="282"/>
      <c r="AC79" s="228"/>
      <c r="AD79" s="185"/>
      <c r="AE79" s="185"/>
      <c r="AF79" s="189"/>
      <c r="AG79" s="184"/>
      <c r="AH79" s="184"/>
    </row>
    <row r="80" spans="1:34" ht="15" thickBot="1" x14ac:dyDescent="0.4">
      <c r="A80" s="228" t="s">
        <v>42</v>
      </c>
      <c r="B80" s="302" t="s">
        <v>451</v>
      </c>
      <c r="C80" s="254" t="s">
        <v>613</v>
      </c>
      <c r="D80" s="185"/>
      <c r="E80" s="264"/>
      <c r="F80" s="184"/>
      <c r="G80" s="187"/>
      <c r="H80" s="185"/>
      <c r="I80" s="185"/>
      <c r="J80" s="185"/>
      <c r="K80" s="282"/>
      <c r="L80" s="264"/>
      <c r="M80" s="184"/>
      <c r="N80" s="187"/>
      <c r="O80" s="185"/>
      <c r="P80" s="185"/>
      <c r="Q80" s="185"/>
      <c r="R80" s="185"/>
      <c r="S80" s="264"/>
      <c r="T80" s="184"/>
      <c r="U80" s="194"/>
      <c r="V80" s="185"/>
      <c r="W80" s="283"/>
      <c r="X80" s="185"/>
      <c r="Y80" s="267"/>
      <c r="Z80" s="264"/>
      <c r="AA80" s="184"/>
      <c r="AB80" s="282"/>
      <c r="AC80" s="228"/>
      <c r="AD80" s="185"/>
      <c r="AE80" s="185"/>
      <c r="AF80" s="189"/>
      <c r="AG80" s="184"/>
      <c r="AH80" s="184"/>
    </row>
    <row r="81" spans="1:34" ht="15" thickBot="1" x14ac:dyDescent="0.4">
      <c r="A81" s="228" t="s">
        <v>42</v>
      </c>
      <c r="B81" s="300" t="s">
        <v>44</v>
      </c>
      <c r="C81" s="207" t="s">
        <v>612</v>
      </c>
      <c r="D81" s="185"/>
      <c r="E81" s="264"/>
      <c r="F81" s="184"/>
      <c r="G81" s="187"/>
      <c r="H81" s="185"/>
      <c r="I81" s="185"/>
      <c r="J81" s="185"/>
      <c r="K81" s="282"/>
      <c r="L81" s="264"/>
      <c r="M81" s="184"/>
      <c r="N81" s="187"/>
      <c r="O81" s="185"/>
      <c r="P81" s="185"/>
      <c r="Q81" s="185"/>
      <c r="R81" s="185"/>
      <c r="S81" s="264"/>
      <c r="T81" s="184"/>
      <c r="U81" s="187"/>
      <c r="V81" s="185"/>
      <c r="W81" s="283"/>
      <c r="X81" s="185"/>
      <c r="Y81" s="267"/>
      <c r="Z81" s="264"/>
      <c r="AA81" s="184"/>
      <c r="AB81" s="282"/>
      <c r="AC81" s="228"/>
      <c r="AD81" s="185"/>
      <c r="AE81" s="185"/>
      <c r="AF81" s="189"/>
      <c r="AG81" s="184"/>
      <c r="AH81" s="184"/>
    </row>
    <row r="82" spans="1:34" ht="15" thickBot="1" x14ac:dyDescent="0.4">
      <c r="A82" s="228" t="s">
        <v>62</v>
      </c>
      <c r="B82" s="300" t="s">
        <v>611</v>
      </c>
      <c r="C82" s="207" t="s">
        <v>610</v>
      </c>
      <c r="D82" s="185"/>
      <c r="E82" s="264"/>
      <c r="F82" s="184"/>
      <c r="G82" s="187"/>
      <c r="H82" s="185"/>
      <c r="I82" s="185"/>
      <c r="J82" s="185"/>
      <c r="K82" s="282"/>
      <c r="L82" s="264"/>
      <c r="M82" s="184"/>
      <c r="N82" s="187"/>
      <c r="O82" s="185"/>
      <c r="P82" s="185"/>
      <c r="Q82" s="185"/>
      <c r="R82" s="185"/>
      <c r="S82" s="264"/>
      <c r="T82" s="184"/>
      <c r="U82" s="187"/>
      <c r="V82" s="185"/>
      <c r="W82" s="283"/>
      <c r="X82" s="185"/>
      <c r="Y82" s="267"/>
      <c r="Z82" s="264"/>
      <c r="AA82" s="184"/>
      <c r="AB82" s="282"/>
      <c r="AC82" s="228"/>
      <c r="AD82" s="185"/>
      <c r="AE82" s="185"/>
      <c r="AF82" s="189"/>
      <c r="AG82" s="184"/>
      <c r="AH82" s="184"/>
    </row>
    <row r="83" spans="1:34" ht="15" thickBot="1" x14ac:dyDescent="0.4">
      <c r="A83" s="228" t="s">
        <v>42</v>
      </c>
      <c r="B83" s="300" t="s">
        <v>608</v>
      </c>
      <c r="C83" s="256" t="s">
        <v>607</v>
      </c>
      <c r="D83" s="185"/>
      <c r="E83" s="184"/>
      <c r="F83" s="184"/>
      <c r="G83" s="185"/>
      <c r="H83" s="189"/>
      <c r="I83" s="185"/>
      <c r="J83" s="185"/>
      <c r="K83" s="282"/>
      <c r="L83" s="184"/>
      <c r="M83" s="184"/>
      <c r="N83" s="188"/>
      <c r="O83" s="185"/>
      <c r="P83" s="188"/>
      <c r="Q83" s="185"/>
      <c r="R83" s="185"/>
      <c r="S83" s="184"/>
      <c r="T83" s="184"/>
      <c r="U83" s="187"/>
      <c r="V83" s="185"/>
      <c r="W83" s="185"/>
      <c r="X83" s="185"/>
      <c r="Y83" s="185"/>
      <c r="Z83" s="184"/>
      <c r="AA83" s="184"/>
      <c r="AB83" s="282"/>
      <c r="AC83" s="228"/>
      <c r="AD83" s="185"/>
      <c r="AE83" s="283"/>
      <c r="AF83" s="185"/>
      <c r="AG83" s="184"/>
      <c r="AH83" s="184"/>
    </row>
    <row r="84" spans="1:34" x14ac:dyDescent="0.35">
      <c r="B84" s="298"/>
      <c r="C84" s="180"/>
      <c r="E84" s="179"/>
      <c r="F84" s="179"/>
      <c r="G84" s="179"/>
      <c r="H84" s="179"/>
      <c r="I84" s="179"/>
    </row>
    <row r="106" spans="32:34" x14ac:dyDescent="0.35">
      <c r="AF106" s="178"/>
      <c r="AH106" s="178"/>
    </row>
  </sheetData>
  <mergeCells count="327">
    <mergeCell ref="AH76:AH77"/>
    <mergeCell ref="AB76:AB77"/>
    <mergeCell ref="AC76:AC77"/>
    <mergeCell ref="AD76:AD77"/>
    <mergeCell ref="AE76:AE77"/>
    <mergeCell ref="AF76:AF77"/>
    <mergeCell ref="AG76:AG77"/>
    <mergeCell ref="V76:V77"/>
    <mergeCell ref="W76:W77"/>
    <mergeCell ref="X76:X77"/>
    <mergeCell ref="Y76:Y77"/>
    <mergeCell ref="Z76:Z77"/>
    <mergeCell ref="AA76:AA77"/>
    <mergeCell ref="S76:S77"/>
    <mergeCell ref="T76:T77"/>
    <mergeCell ref="U76:U77"/>
    <mergeCell ref="J76:J77"/>
    <mergeCell ref="K76:K77"/>
    <mergeCell ref="L76:L77"/>
    <mergeCell ref="M76:M77"/>
    <mergeCell ref="N76:N77"/>
    <mergeCell ref="O76:O77"/>
    <mergeCell ref="D76:D77"/>
    <mergeCell ref="E76:E77"/>
    <mergeCell ref="F76:F77"/>
    <mergeCell ref="G76:G77"/>
    <mergeCell ref="H76:H77"/>
    <mergeCell ref="I76:I77"/>
    <mergeCell ref="AC72:AC73"/>
    <mergeCell ref="AD72:AD73"/>
    <mergeCell ref="AE72:AE73"/>
    <mergeCell ref="Q72:Q73"/>
    <mergeCell ref="R72:R73"/>
    <mergeCell ref="S72:S73"/>
    <mergeCell ref="T72:T73"/>
    <mergeCell ref="U72:U73"/>
    <mergeCell ref="V72:V73"/>
    <mergeCell ref="K72:K73"/>
    <mergeCell ref="L72:L73"/>
    <mergeCell ref="M72:M73"/>
    <mergeCell ref="N72:N73"/>
    <mergeCell ref="O72:O73"/>
    <mergeCell ref="P72:P73"/>
    <mergeCell ref="P76:P77"/>
    <mergeCell ref="Q76:Q77"/>
    <mergeCell ref="R76:R77"/>
    <mergeCell ref="AF72:AF73"/>
    <mergeCell ref="AG72:AG73"/>
    <mergeCell ref="AH72:AH73"/>
    <mergeCell ref="W72:W73"/>
    <mergeCell ref="X72:X73"/>
    <mergeCell ref="Y72:Y73"/>
    <mergeCell ref="Z72:Z73"/>
    <mergeCell ref="AA72:AA73"/>
    <mergeCell ref="AB72:AB73"/>
    <mergeCell ref="AF69:AF70"/>
    <mergeCell ref="AG69:AG70"/>
    <mergeCell ref="AH69:AH70"/>
    <mergeCell ref="D72:D73"/>
    <mergeCell ref="E72:E73"/>
    <mergeCell ref="F72:F73"/>
    <mergeCell ref="G72:G73"/>
    <mergeCell ref="H72:H73"/>
    <mergeCell ref="I72:I73"/>
    <mergeCell ref="J72:J73"/>
    <mergeCell ref="Z69:Z70"/>
    <mergeCell ref="AA69:AA70"/>
    <mergeCell ref="AB69:AB70"/>
    <mergeCell ref="AC69:AC70"/>
    <mergeCell ref="AD69:AD70"/>
    <mergeCell ref="AE69:AE70"/>
    <mergeCell ref="T69:T70"/>
    <mergeCell ref="U69:U70"/>
    <mergeCell ref="V69:V70"/>
    <mergeCell ref="W69:W70"/>
    <mergeCell ref="X69:X70"/>
    <mergeCell ref="Y69:Y70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F63:AF64"/>
    <mergeCell ref="AG63:AG64"/>
    <mergeCell ref="AH63:AH64"/>
    <mergeCell ref="B69:B70"/>
    <mergeCell ref="B72:B73"/>
    <mergeCell ref="B76:B77"/>
    <mergeCell ref="D69:D70"/>
    <mergeCell ref="E69:E70"/>
    <mergeCell ref="F69:F70"/>
    <mergeCell ref="G69:G70"/>
    <mergeCell ref="Z63:Z64"/>
    <mergeCell ref="AA63:AA64"/>
    <mergeCell ref="AB63:AB64"/>
    <mergeCell ref="AC63:AC64"/>
    <mergeCell ref="AD63:AD64"/>
    <mergeCell ref="AE63:AE64"/>
    <mergeCell ref="T63:T64"/>
    <mergeCell ref="U63:U64"/>
    <mergeCell ref="V63:V64"/>
    <mergeCell ref="W63:W64"/>
    <mergeCell ref="X63:X64"/>
    <mergeCell ref="Y63:Y64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M45:M46"/>
    <mergeCell ref="AH47:AH48"/>
    <mergeCell ref="A49:A50"/>
    <mergeCell ref="A53:A54"/>
    <mergeCell ref="A55:A57"/>
    <mergeCell ref="A59:A61"/>
    <mergeCell ref="B63:B64"/>
    <mergeCell ref="D63:D64"/>
    <mergeCell ref="E63:E64"/>
    <mergeCell ref="F63:F64"/>
    <mergeCell ref="G63:G64"/>
    <mergeCell ref="AB47:AB48"/>
    <mergeCell ref="AC47:AC48"/>
    <mergeCell ref="AD47:AD48"/>
    <mergeCell ref="AE47:AE48"/>
    <mergeCell ref="AF47:AF48"/>
    <mergeCell ref="AG47:AG48"/>
    <mergeCell ref="V47:V48"/>
    <mergeCell ref="W47:W48"/>
    <mergeCell ref="X47:X48"/>
    <mergeCell ref="Y47:Y48"/>
    <mergeCell ref="Z47:Z48"/>
    <mergeCell ref="AA47:AA48"/>
    <mergeCell ref="P47:P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Q47:Q48"/>
    <mergeCell ref="AF45:AF46"/>
    <mergeCell ref="AG45:AG46"/>
    <mergeCell ref="AH45:AH46"/>
    <mergeCell ref="B47:B48"/>
    <mergeCell ref="D47:D48"/>
    <mergeCell ref="E47:E48"/>
    <mergeCell ref="F47:F48"/>
    <mergeCell ref="G47:G48"/>
    <mergeCell ref="H47:H48"/>
    <mergeCell ref="I47:I48"/>
    <mergeCell ref="Z45:Z46"/>
    <mergeCell ref="AA45:AA46"/>
    <mergeCell ref="AB45:AB46"/>
    <mergeCell ref="AC45:AC46"/>
    <mergeCell ref="AD45:AD46"/>
    <mergeCell ref="AE45:AE46"/>
    <mergeCell ref="T45:T46"/>
    <mergeCell ref="U45:U46"/>
    <mergeCell ref="V45:V46"/>
    <mergeCell ref="W45:W46"/>
    <mergeCell ref="X45:X46"/>
    <mergeCell ref="Y45:Y46"/>
    <mergeCell ref="N45:N46"/>
    <mergeCell ref="O45:O46"/>
    <mergeCell ref="A42:A43"/>
    <mergeCell ref="B45:B46"/>
    <mergeCell ref="D45:D46"/>
    <mergeCell ref="E45:E46"/>
    <mergeCell ref="F45:F46"/>
    <mergeCell ref="G45:G46"/>
    <mergeCell ref="W37:W38"/>
    <mergeCell ref="X37:X38"/>
    <mergeCell ref="Y37:Y38"/>
    <mergeCell ref="K37:K38"/>
    <mergeCell ref="L37:L38"/>
    <mergeCell ref="M37:M38"/>
    <mergeCell ref="N37:N38"/>
    <mergeCell ref="O37:O38"/>
    <mergeCell ref="P37:P38"/>
    <mergeCell ref="P45:P46"/>
    <mergeCell ref="Q45:Q46"/>
    <mergeCell ref="R45:R46"/>
    <mergeCell ref="S45:S46"/>
    <mergeCell ref="H45:H46"/>
    <mergeCell ref="I45:I46"/>
    <mergeCell ref="J45:J46"/>
    <mergeCell ref="K45:K46"/>
    <mergeCell ref="L45:L46"/>
    <mergeCell ref="Z37:Z38"/>
    <mergeCell ref="AF37:AF38"/>
    <mergeCell ref="AH37:AH38"/>
    <mergeCell ref="AA37:AA38"/>
    <mergeCell ref="AB37:AB38"/>
    <mergeCell ref="Q37:Q38"/>
    <mergeCell ref="R37:R38"/>
    <mergeCell ref="S37:S38"/>
    <mergeCell ref="T37:T38"/>
    <mergeCell ref="U37:U38"/>
    <mergeCell ref="V37:V38"/>
    <mergeCell ref="AG24:AG25"/>
    <mergeCell ref="AH24:AH25"/>
    <mergeCell ref="B37:B38"/>
    <mergeCell ref="D37:D38"/>
    <mergeCell ref="E37:E38"/>
    <mergeCell ref="F37:F38"/>
    <mergeCell ref="G37:G38"/>
    <mergeCell ref="H37:H38"/>
    <mergeCell ref="I37:I38"/>
    <mergeCell ref="J37:J38"/>
    <mergeCell ref="AA24:AA25"/>
    <mergeCell ref="AB24:AB25"/>
    <mergeCell ref="AC24:AC25"/>
    <mergeCell ref="AD24:AD25"/>
    <mergeCell ref="AE24:AE25"/>
    <mergeCell ref="AF24:AF25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AG18:AG19"/>
    <mergeCell ref="AH18:AH19"/>
    <mergeCell ref="B20:B21"/>
    <mergeCell ref="B24:B25"/>
    <mergeCell ref="C24:C25"/>
    <mergeCell ref="D24:D25"/>
    <mergeCell ref="E24:E25"/>
    <mergeCell ref="F24:F25"/>
    <mergeCell ref="G24:G25"/>
    <mergeCell ref="H24:H25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AD7:AD8"/>
    <mergeCell ref="AE7:AE8"/>
    <mergeCell ref="AF7:AF8"/>
    <mergeCell ref="I7:I8"/>
    <mergeCell ref="J7:J8"/>
    <mergeCell ref="K7:K8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O7:O8"/>
    <mergeCell ref="P7:P8"/>
    <mergeCell ref="Q7:Q8"/>
    <mergeCell ref="F7:F8"/>
    <mergeCell ref="G7:G8"/>
    <mergeCell ref="H7:H8"/>
    <mergeCell ref="B18:B19"/>
    <mergeCell ref="D18:D19"/>
    <mergeCell ref="E18:E19"/>
    <mergeCell ref="F18:F19"/>
    <mergeCell ref="G18:G19"/>
    <mergeCell ref="H18:H19"/>
    <mergeCell ref="A1:C1"/>
    <mergeCell ref="A2:C2"/>
    <mergeCell ref="A4:A5"/>
    <mergeCell ref="B7:B8"/>
    <mergeCell ref="D7:D8"/>
    <mergeCell ref="E7:E8"/>
    <mergeCell ref="AG7:AG8"/>
    <mergeCell ref="AH7:AH8"/>
    <mergeCell ref="A9:A11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L7:L8"/>
    <mergeCell ref="M7:M8"/>
    <mergeCell ref="N7:N8"/>
  </mergeCells>
  <conditionalFormatting sqref="E4 E12:E14 E16:E17 E20:E23 E26:E36 E39:E41 E44 E49 E51:E54 E56:E57 E62 E65:E68 E71 E74:E75 E78:E82">
    <cfRule type="cellIs" dxfId="218" priority="4" operator="equal">
      <formula>"U"</formula>
    </cfRule>
  </conditionalFormatting>
  <conditionalFormatting sqref="G4 U4 N4:N6 N9:N11 U9:U12 G12:G14 U14:U17 G16:G17 G20:G23 U20:U23 G26:G36 U26:U36 U39 G39:G41 U41:U43 G44 G49 N49:N62 G51:G54 G56:G57 G62 G65:G68 N65:N68 U68 G71 N71 U71 G74:G75 N74:N75 U74:U75 G78:G82 N78:N82 U78:U83">
    <cfRule type="cellIs" dxfId="217" priority="12" operator="equal">
      <formula>"U"</formula>
    </cfRule>
  </conditionalFormatting>
  <conditionalFormatting sqref="L4 L12:L14 L16:L17 L20:L23 L26:L36 L39:L41 L44 L49 L51:L54 L56:L57 L62 L65:L68 L71 L74:L75 L78:L82">
    <cfRule type="cellIs" dxfId="216" priority="3" operator="equal">
      <formula>"U"</formula>
    </cfRule>
  </conditionalFormatting>
  <conditionalFormatting sqref="N13:N17">
    <cfRule type="cellIs" dxfId="215" priority="6" operator="equal">
      <formula>"U"</formula>
    </cfRule>
  </conditionalFormatting>
  <conditionalFormatting sqref="N20">
    <cfRule type="cellIs" dxfId="214" priority="5" operator="equal">
      <formula>"U"</formula>
    </cfRule>
  </conditionalFormatting>
  <conditionalFormatting sqref="N41">
    <cfRule type="cellIs" dxfId="213" priority="10" operator="equal">
      <formula>"U"</formula>
    </cfRule>
  </conditionalFormatting>
  <conditionalFormatting sqref="S4 S12:S14 S16:S17 S20:S23 S26:S36 S39:S41 S44 S49 S51:S54 S56:S57 S62 S65:S68 S71 S74:S75 S78:S82">
    <cfRule type="cellIs" dxfId="212" priority="2" operator="equal">
      <formula>"U"</formula>
    </cfRule>
  </conditionalFormatting>
  <conditionalFormatting sqref="U55:U57">
    <cfRule type="cellIs" dxfId="211" priority="8" operator="equal">
      <formula>"U"</formula>
    </cfRule>
  </conditionalFormatting>
  <conditionalFormatting sqref="Z4 Z12:Z14 Z16:Z17 Z20:Z23 Z26:Z36 Z39:Z41 Z44 Z49 Z51:Z54 Z56:Z57 Z62 Z65:Z68 Z71 Z74:Z75 Z78:Z82">
    <cfRule type="cellIs" dxfId="210" priority="1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73"/>
  <sheetViews>
    <sheetView workbookViewId="0">
      <pane ySplit="3" topLeftCell="A4" activePane="bottomLeft" state="frozen"/>
      <selection pane="bottomLeft" activeCell="B62" sqref="B62"/>
    </sheetView>
  </sheetViews>
  <sheetFormatPr defaultRowHeight="14.5" x14ac:dyDescent="0.35"/>
  <cols>
    <col min="1" max="1" width="18" style="299" customWidth="1"/>
    <col min="2" max="2" width="32.1796875" customWidth="1"/>
    <col min="3" max="19" width="3.54296875" customWidth="1"/>
    <col min="20" max="20" width="3.453125" customWidth="1"/>
    <col min="21" max="32" width="3.54296875" customWidth="1"/>
    <col min="33" max="33" width="2.26953125" customWidth="1"/>
    <col min="34" max="34" width="9.1796875" customWidth="1"/>
  </cols>
  <sheetData>
    <row r="1" spans="1:34" ht="15" thickBot="1" x14ac:dyDescent="0.4">
      <c r="A1" s="450" t="s">
        <v>773</v>
      </c>
      <c r="B1" s="451"/>
      <c r="C1" s="452"/>
      <c r="D1" s="234"/>
      <c r="E1" s="241"/>
      <c r="F1" s="225" t="s">
        <v>713</v>
      </c>
      <c r="G1" s="225"/>
      <c r="H1" s="236"/>
      <c r="I1" s="182"/>
      <c r="J1" s="225" t="s">
        <v>708</v>
      </c>
      <c r="K1" s="183"/>
      <c r="L1" s="224"/>
      <c r="M1" s="189"/>
      <c r="N1" s="225" t="s">
        <v>707</v>
      </c>
      <c r="O1" s="225"/>
      <c r="P1" s="224"/>
      <c r="Q1" s="184"/>
      <c r="R1" s="225" t="s">
        <v>710</v>
      </c>
      <c r="S1" s="225"/>
      <c r="T1" s="224"/>
      <c r="U1" s="185"/>
      <c r="V1" s="186"/>
      <c r="W1" s="225" t="s">
        <v>706</v>
      </c>
      <c r="X1" s="225"/>
      <c r="Y1" s="225"/>
      <c r="Z1" s="225"/>
      <c r="AA1" s="235"/>
      <c r="AB1" s="228"/>
      <c r="AC1" s="225"/>
      <c r="AD1" s="225"/>
      <c r="AE1" s="225"/>
      <c r="AF1" s="234"/>
      <c r="AG1" s="225"/>
      <c r="AH1" s="234"/>
    </row>
    <row r="2" spans="1:34" ht="15" thickBot="1" x14ac:dyDescent="0.4">
      <c r="A2" s="309"/>
      <c r="B2" s="231"/>
      <c r="C2" s="230"/>
      <c r="D2" s="229"/>
      <c r="E2" s="228"/>
      <c r="F2" s="225"/>
      <c r="G2" s="227"/>
      <c r="H2" s="226"/>
      <c r="I2" s="225"/>
      <c r="J2" s="224"/>
      <c r="K2" s="218"/>
      <c r="L2" s="223"/>
      <c r="M2" s="218"/>
      <c r="N2" s="222"/>
      <c r="O2" s="223"/>
      <c r="P2" s="223"/>
      <c r="Q2" s="218"/>
      <c r="R2" s="222"/>
      <c r="S2" s="223"/>
      <c r="T2" s="218"/>
      <c r="U2" s="222"/>
      <c r="V2" s="223"/>
      <c r="W2" s="218"/>
      <c r="X2" s="222"/>
      <c r="Y2" s="223"/>
      <c r="Z2" s="223"/>
      <c r="AA2" s="218"/>
      <c r="AB2" s="222"/>
      <c r="AC2" s="221"/>
      <c r="AD2" s="220"/>
      <c r="AE2" s="220"/>
      <c r="AF2" s="220"/>
    </row>
    <row r="3" spans="1:34" ht="15" thickBot="1" x14ac:dyDescent="0.4">
      <c r="A3" s="310"/>
      <c r="B3" s="216"/>
      <c r="C3" s="215">
        <v>1</v>
      </c>
      <c r="D3" s="215">
        <v>2</v>
      </c>
      <c r="E3" s="215">
        <v>3</v>
      </c>
      <c r="F3" s="215">
        <v>4</v>
      </c>
      <c r="G3" s="215">
        <v>5</v>
      </c>
      <c r="H3" s="215">
        <v>6</v>
      </c>
      <c r="I3" s="215">
        <v>7</v>
      </c>
      <c r="J3" s="215">
        <v>8</v>
      </c>
      <c r="K3" s="215">
        <v>9</v>
      </c>
      <c r="L3" s="215">
        <v>10</v>
      </c>
      <c r="M3" s="215">
        <v>11</v>
      </c>
      <c r="N3" s="215">
        <v>12</v>
      </c>
      <c r="O3" s="215">
        <v>13</v>
      </c>
      <c r="P3" s="215">
        <v>14</v>
      </c>
      <c r="Q3" s="215">
        <v>15</v>
      </c>
      <c r="R3" s="215">
        <v>16</v>
      </c>
      <c r="S3" s="215">
        <v>17</v>
      </c>
      <c r="T3" s="215">
        <v>18</v>
      </c>
      <c r="U3" s="215">
        <v>19</v>
      </c>
      <c r="V3" s="215">
        <v>20</v>
      </c>
      <c r="W3" s="215">
        <v>21</v>
      </c>
      <c r="X3" s="215">
        <v>22</v>
      </c>
      <c r="Y3" s="215">
        <v>23</v>
      </c>
      <c r="Z3" s="215">
        <v>24</v>
      </c>
      <c r="AA3" s="215">
        <v>25</v>
      </c>
      <c r="AB3" s="215">
        <v>26</v>
      </c>
      <c r="AC3" s="215">
        <v>27</v>
      </c>
      <c r="AD3" s="215">
        <v>28</v>
      </c>
      <c r="AE3" s="215">
        <v>29</v>
      </c>
      <c r="AF3" s="215">
        <v>30</v>
      </c>
      <c r="AH3" s="214"/>
    </row>
    <row r="4" spans="1:34" ht="15" thickBot="1" x14ac:dyDescent="0.4">
      <c r="A4" s="311" t="s">
        <v>702</v>
      </c>
      <c r="B4" s="195" t="s">
        <v>701</v>
      </c>
      <c r="C4" s="182"/>
      <c r="D4" s="194"/>
      <c r="E4" s="183"/>
      <c r="F4" s="194"/>
      <c r="G4" s="189"/>
      <c r="H4" s="265"/>
      <c r="I4" s="265"/>
      <c r="J4" s="228"/>
      <c r="K4" s="194"/>
      <c r="L4" s="194"/>
      <c r="M4" s="194"/>
      <c r="N4" s="194"/>
      <c r="O4" s="265"/>
      <c r="P4" s="265"/>
      <c r="Q4" s="194"/>
      <c r="R4" s="194"/>
      <c r="S4" s="194"/>
      <c r="T4" s="194"/>
      <c r="U4" s="194"/>
      <c r="V4" s="265"/>
      <c r="W4" s="265"/>
      <c r="X4" s="194"/>
      <c r="Y4" s="194"/>
      <c r="Z4" s="194"/>
      <c r="AA4" s="228"/>
      <c r="AB4" s="194"/>
      <c r="AC4" s="265"/>
      <c r="AD4" s="265"/>
      <c r="AE4" s="241"/>
      <c r="AF4" s="194"/>
    </row>
    <row r="5" spans="1:34" ht="15" thickBot="1" x14ac:dyDescent="0.4">
      <c r="A5" s="311" t="s">
        <v>700</v>
      </c>
      <c r="B5" s="192" t="s">
        <v>699</v>
      </c>
      <c r="C5" s="183"/>
      <c r="D5" s="182"/>
      <c r="E5" s="183"/>
      <c r="F5" s="194"/>
      <c r="G5" s="194"/>
      <c r="H5" s="265"/>
      <c r="I5" s="265"/>
      <c r="J5" s="189"/>
      <c r="K5" s="194"/>
      <c r="L5" s="194"/>
      <c r="M5" s="194"/>
      <c r="N5" s="194"/>
      <c r="O5" s="265"/>
      <c r="P5" s="265"/>
      <c r="Q5" s="194"/>
      <c r="R5" s="194"/>
      <c r="S5" s="194"/>
      <c r="T5" s="194"/>
      <c r="U5" s="194"/>
      <c r="V5" s="265"/>
      <c r="W5" s="265"/>
      <c r="X5" s="194"/>
      <c r="Y5" s="194"/>
      <c r="Z5" s="194"/>
      <c r="AA5" s="228"/>
      <c r="AB5" s="194"/>
      <c r="AC5" s="265"/>
      <c r="AD5" s="265"/>
      <c r="AE5" s="194"/>
      <c r="AF5" s="241"/>
    </row>
    <row r="6" spans="1:34" ht="15" thickBot="1" x14ac:dyDescent="0.4">
      <c r="A6" s="311" t="s">
        <v>350</v>
      </c>
      <c r="B6" s="207" t="s">
        <v>698</v>
      </c>
      <c r="C6" s="183"/>
      <c r="D6" s="182"/>
      <c r="E6" s="183"/>
      <c r="F6" s="194"/>
      <c r="G6" s="194"/>
      <c r="H6" s="265"/>
      <c r="I6" s="265"/>
      <c r="J6" s="189"/>
      <c r="K6" s="194"/>
      <c r="L6" s="194"/>
      <c r="M6" s="194"/>
      <c r="N6" s="194"/>
      <c r="O6" s="265"/>
      <c r="P6" s="265"/>
      <c r="Q6" s="194"/>
      <c r="R6" s="194"/>
      <c r="S6" s="194"/>
      <c r="T6" s="194"/>
      <c r="U6" s="194"/>
      <c r="V6" s="265"/>
      <c r="W6" s="265"/>
      <c r="X6" s="194"/>
      <c r="Y6" s="194"/>
      <c r="Z6" s="194"/>
      <c r="AA6" s="228"/>
      <c r="AB6" s="194"/>
      <c r="AC6" s="265"/>
      <c r="AD6" s="265"/>
      <c r="AE6" s="194"/>
      <c r="AF6" s="241"/>
    </row>
    <row r="7" spans="1:34" ht="15" thickBot="1" x14ac:dyDescent="0.4">
      <c r="A7" s="312" t="s">
        <v>697</v>
      </c>
      <c r="B7" s="195" t="s">
        <v>696</v>
      </c>
      <c r="C7" s="183"/>
      <c r="D7" s="241"/>
      <c r="E7" s="194"/>
      <c r="F7" s="182"/>
      <c r="G7" s="194"/>
      <c r="H7" s="265"/>
      <c r="I7" s="265"/>
      <c r="J7" s="228"/>
      <c r="K7" s="194"/>
      <c r="L7" s="189"/>
      <c r="M7" s="194"/>
      <c r="N7" s="194"/>
      <c r="O7" s="265"/>
      <c r="P7" s="265"/>
      <c r="Q7" s="194"/>
      <c r="R7" s="194"/>
      <c r="S7" s="194"/>
      <c r="T7" s="194"/>
      <c r="U7" s="194"/>
      <c r="V7" s="265"/>
      <c r="W7" s="265"/>
      <c r="X7" s="194"/>
      <c r="Y7" s="194"/>
      <c r="Z7" s="194"/>
      <c r="AA7" s="194"/>
      <c r="AB7" s="194"/>
      <c r="AC7" s="265"/>
      <c r="AD7" s="265"/>
      <c r="AE7" s="194"/>
      <c r="AF7" s="194"/>
    </row>
    <row r="8" spans="1:34" ht="15" thickBot="1" x14ac:dyDescent="0.4">
      <c r="A8" s="311" t="s">
        <v>695</v>
      </c>
      <c r="B8" s="192" t="s">
        <v>694</v>
      </c>
      <c r="C8" s="183"/>
      <c r="D8" s="241"/>
      <c r="E8" s="194"/>
      <c r="F8" s="182"/>
      <c r="G8" s="194"/>
      <c r="H8" s="265"/>
      <c r="I8" s="265"/>
      <c r="J8" s="228"/>
      <c r="K8" s="194"/>
      <c r="L8" s="189"/>
      <c r="M8" s="194"/>
      <c r="N8" s="194"/>
      <c r="O8" s="265"/>
      <c r="P8" s="265"/>
      <c r="Q8" s="194"/>
      <c r="R8" s="194"/>
      <c r="S8" s="194"/>
      <c r="T8" s="194"/>
      <c r="U8" s="194"/>
      <c r="V8" s="265"/>
      <c r="W8" s="265"/>
      <c r="X8" s="194"/>
      <c r="Y8" s="194"/>
      <c r="Z8" s="194"/>
      <c r="AA8" s="194"/>
      <c r="AB8" s="194"/>
      <c r="AC8" s="265"/>
      <c r="AD8" s="265"/>
      <c r="AE8" s="194"/>
      <c r="AF8" s="194"/>
    </row>
    <row r="9" spans="1:34" ht="15" thickBot="1" x14ac:dyDescent="0.4">
      <c r="A9" s="313" t="s">
        <v>2</v>
      </c>
      <c r="B9" s="195" t="s">
        <v>693</v>
      </c>
      <c r="C9" s="183"/>
      <c r="D9" s="241"/>
      <c r="E9" s="194"/>
      <c r="F9" s="182"/>
      <c r="G9" s="194"/>
      <c r="H9" s="265"/>
      <c r="I9" s="265"/>
      <c r="J9" s="228"/>
      <c r="K9" s="194"/>
      <c r="L9" s="189"/>
      <c r="M9" s="194"/>
      <c r="N9" s="194"/>
      <c r="O9" s="265"/>
      <c r="P9" s="265"/>
      <c r="Q9" s="194"/>
      <c r="R9" s="194"/>
      <c r="S9" s="194"/>
      <c r="T9" s="194"/>
      <c r="U9" s="194"/>
      <c r="V9" s="265"/>
      <c r="W9" s="265"/>
      <c r="X9" s="194"/>
      <c r="Y9" s="194"/>
      <c r="Z9" s="194"/>
      <c r="AA9" s="194"/>
      <c r="AB9" s="194"/>
      <c r="AC9" s="265"/>
      <c r="AD9" s="265"/>
      <c r="AE9" s="194"/>
      <c r="AF9" s="194"/>
    </row>
    <row r="10" spans="1:34" ht="15" thickBot="1" x14ac:dyDescent="0.4">
      <c r="A10" s="311" t="s">
        <v>692</v>
      </c>
      <c r="B10" s="192" t="s">
        <v>691</v>
      </c>
      <c r="C10" s="183"/>
      <c r="D10" s="241"/>
      <c r="E10" s="194"/>
      <c r="F10" s="182"/>
      <c r="G10" s="194"/>
      <c r="H10" s="265"/>
      <c r="I10" s="265"/>
      <c r="J10" s="228"/>
      <c r="K10" s="194"/>
      <c r="L10" s="189"/>
      <c r="M10" s="194"/>
      <c r="N10" s="194"/>
      <c r="O10" s="265"/>
      <c r="P10" s="265"/>
      <c r="Q10" s="194"/>
      <c r="R10" s="194"/>
      <c r="S10" s="194"/>
      <c r="T10" s="194"/>
      <c r="U10" s="194"/>
      <c r="V10" s="265"/>
      <c r="W10" s="265"/>
      <c r="X10" s="194"/>
      <c r="Y10" s="194"/>
      <c r="Z10" s="194"/>
      <c r="AA10" s="194"/>
      <c r="AB10" s="194"/>
      <c r="AC10" s="265"/>
      <c r="AD10" s="265"/>
      <c r="AE10" s="194"/>
      <c r="AF10" s="194"/>
    </row>
    <row r="11" spans="1:34" ht="15" thickBot="1" x14ac:dyDescent="0.4">
      <c r="A11" s="313" t="s">
        <v>690</v>
      </c>
      <c r="B11" s="195" t="s">
        <v>689</v>
      </c>
      <c r="C11" s="290"/>
      <c r="D11" s="194"/>
      <c r="E11" s="194"/>
      <c r="F11" s="241"/>
      <c r="G11" s="194"/>
      <c r="H11" s="265"/>
      <c r="I11" s="265"/>
      <c r="J11" s="182"/>
      <c r="K11" s="194"/>
      <c r="L11" s="194"/>
      <c r="M11" s="194"/>
      <c r="N11" s="189"/>
      <c r="O11" s="265"/>
      <c r="P11" s="265"/>
      <c r="Q11" s="194"/>
      <c r="R11" s="194"/>
      <c r="S11" s="194"/>
      <c r="T11" s="194"/>
      <c r="U11" s="194"/>
      <c r="V11" s="265"/>
      <c r="W11" s="265"/>
      <c r="X11" s="194"/>
      <c r="Y11" s="194"/>
      <c r="Z11" s="194"/>
      <c r="AA11" s="228"/>
      <c r="AB11" s="194"/>
      <c r="AC11" s="265"/>
      <c r="AD11" s="265"/>
      <c r="AE11" s="194"/>
      <c r="AF11" s="194"/>
    </row>
    <row r="12" spans="1:34" ht="15" thickBot="1" x14ac:dyDescent="0.4">
      <c r="A12" s="311" t="s">
        <v>688</v>
      </c>
      <c r="B12" s="192" t="s">
        <v>687</v>
      </c>
      <c r="C12" s="290"/>
      <c r="D12" s="194"/>
      <c r="E12" s="194"/>
      <c r="F12" s="241"/>
      <c r="G12" s="194"/>
      <c r="H12" s="265"/>
      <c r="I12" s="265"/>
      <c r="J12" s="182"/>
      <c r="K12" s="194"/>
      <c r="L12" s="183"/>
      <c r="M12" s="194"/>
      <c r="N12" s="189"/>
      <c r="O12" s="265"/>
      <c r="P12" s="265"/>
      <c r="Q12" s="194"/>
      <c r="R12" s="194"/>
      <c r="S12" s="194"/>
      <c r="T12" s="194"/>
      <c r="U12" s="194"/>
      <c r="V12" s="265"/>
      <c r="W12" s="265"/>
      <c r="X12" s="194"/>
      <c r="Y12" s="194"/>
      <c r="Z12" s="194"/>
      <c r="AA12" s="228"/>
      <c r="AB12" s="194"/>
      <c r="AC12" s="265"/>
      <c r="AD12" s="265"/>
      <c r="AE12" s="194"/>
      <c r="AF12" s="194"/>
    </row>
    <row r="13" spans="1:34" ht="15" thickBot="1" x14ac:dyDescent="0.4">
      <c r="A13" s="313" t="s">
        <v>686</v>
      </c>
      <c r="B13" s="195" t="s">
        <v>685</v>
      </c>
      <c r="C13" s="194"/>
      <c r="D13" s="194"/>
      <c r="E13" s="194"/>
      <c r="F13" s="241"/>
      <c r="G13" s="194"/>
      <c r="H13" s="265"/>
      <c r="I13" s="265"/>
      <c r="J13" s="182"/>
      <c r="K13" s="194"/>
      <c r="L13" s="183"/>
      <c r="M13" s="194"/>
      <c r="N13" s="189"/>
      <c r="O13" s="265"/>
      <c r="P13" s="265"/>
      <c r="Q13" s="194"/>
      <c r="R13" s="194"/>
      <c r="S13" s="194"/>
      <c r="T13" s="194"/>
      <c r="U13" s="194"/>
      <c r="V13" s="265"/>
      <c r="W13" s="265"/>
      <c r="X13" s="194"/>
      <c r="Y13" s="194"/>
      <c r="Z13" s="194"/>
      <c r="AA13" s="228"/>
      <c r="AB13" s="194"/>
      <c r="AC13" s="265"/>
      <c r="AD13" s="265"/>
      <c r="AE13" s="194"/>
      <c r="AF13" s="194"/>
    </row>
    <row r="14" spans="1:34" ht="15" thickBot="1" x14ac:dyDescent="0.4">
      <c r="A14" s="311" t="s">
        <v>684</v>
      </c>
      <c r="B14" s="192" t="s">
        <v>683</v>
      </c>
      <c r="C14" s="290"/>
      <c r="D14" s="194"/>
      <c r="E14" s="194"/>
      <c r="F14" s="241"/>
      <c r="G14" s="194"/>
      <c r="H14" s="265"/>
      <c r="I14" s="265"/>
      <c r="J14" s="182"/>
      <c r="K14" s="194"/>
      <c r="L14" s="183"/>
      <c r="M14" s="194"/>
      <c r="N14" s="189"/>
      <c r="O14" s="265"/>
      <c r="P14" s="265"/>
      <c r="Q14" s="194"/>
      <c r="R14" s="194"/>
      <c r="S14" s="194"/>
      <c r="T14" s="194"/>
      <c r="U14" s="194"/>
      <c r="V14" s="265"/>
      <c r="W14" s="265"/>
      <c r="X14" s="194"/>
      <c r="Y14" s="194"/>
      <c r="Z14" s="194"/>
      <c r="AA14" s="228"/>
      <c r="AB14" s="194"/>
      <c r="AC14" s="265"/>
      <c r="AD14" s="265"/>
      <c r="AE14" s="194"/>
      <c r="AF14" s="194"/>
    </row>
    <row r="15" spans="1:34" ht="15" thickBot="1" x14ac:dyDescent="0.4">
      <c r="A15" s="311" t="s">
        <v>114</v>
      </c>
      <c r="B15" s="192" t="s">
        <v>682</v>
      </c>
      <c r="C15" s="290"/>
      <c r="D15" s="194"/>
      <c r="E15" s="194"/>
      <c r="F15" s="241"/>
      <c r="G15" s="194"/>
      <c r="H15" s="265"/>
      <c r="I15" s="265"/>
      <c r="J15" s="182"/>
      <c r="K15" s="194"/>
      <c r="L15" s="183"/>
      <c r="M15" s="194"/>
      <c r="N15" s="189"/>
      <c r="O15" s="265"/>
      <c r="P15" s="265"/>
      <c r="Q15" s="194"/>
      <c r="R15" s="194"/>
      <c r="S15" s="194"/>
      <c r="T15" s="194"/>
      <c r="U15" s="194"/>
      <c r="V15" s="265"/>
      <c r="W15" s="265"/>
      <c r="X15" s="194"/>
      <c r="Y15" s="194"/>
      <c r="Z15" s="194"/>
      <c r="AA15" s="228"/>
      <c r="AB15" s="194"/>
      <c r="AC15" s="265"/>
      <c r="AD15" s="265"/>
      <c r="AE15" s="194"/>
      <c r="AF15" s="194"/>
    </row>
    <row r="16" spans="1:34" ht="15" thickBot="1" x14ac:dyDescent="0.4">
      <c r="A16" s="311" t="s">
        <v>340</v>
      </c>
      <c r="B16" s="192" t="s">
        <v>339</v>
      </c>
      <c r="C16" s="290"/>
      <c r="D16" s="194"/>
      <c r="E16" s="194"/>
      <c r="F16" s="194"/>
      <c r="G16" s="241"/>
      <c r="H16" s="265"/>
      <c r="I16" s="265"/>
      <c r="J16" s="228"/>
      <c r="K16" s="182"/>
      <c r="L16" s="183"/>
      <c r="M16" s="183"/>
      <c r="N16" s="194"/>
      <c r="O16" s="265"/>
      <c r="P16" s="265"/>
      <c r="Q16" s="189"/>
      <c r="R16" s="194"/>
      <c r="S16" s="194"/>
      <c r="T16" s="194"/>
      <c r="U16" s="194"/>
      <c r="V16" s="265"/>
      <c r="W16" s="265"/>
      <c r="X16" s="194"/>
      <c r="Y16" s="194"/>
      <c r="Z16" s="194"/>
      <c r="AA16" s="228"/>
      <c r="AB16" s="194"/>
      <c r="AC16" s="265"/>
      <c r="AD16" s="265"/>
      <c r="AE16" s="194"/>
      <c r="AF16" s="194"/>
    </row>
    <row r="17" spans="1:32" ht="15" thickBot="1" x14ac:dyDescent="0.4">
      <c r="A17" s="311" t="s">
        <v>681</v>
      </c>
      <c r="B17" s="192" t="s">
        <v>202</v>
      </c>
      <c r="C17" s="290"/>
      <c r="D17" s="194"/>
      <c r="E17" s="194"/>
      <c r="F17" s="194"/>
      <c r="G17" s="241"/>
      <c r="H17" s="265"/>
      <c r="I17" s="265"/>
      <c r="J17" s="228"/>
      <c r="K17" s="182"/>
      <c r="L17" s="183"/>
      <c r="M17" s="183"/>
      <c r="N17" s="194"/>
      <c r="O17" s="265"/>
      <c r="P17" s="265"/>
      <c r="Q17" s="189"/>
      <c r="R17" s="194"/>
      <c r="S17" s="194"/>
      <c r="T17" s="194"/>
      <c r="U17" s="194"/>
      <c r="V17" s="265"/>
      <c r="W17" s="265"/>
      <c r="X17" s="194"/>
      <c r="Y17" s="194"/>
      <c r="Z17" s="194"/>
      <c r="AA17" s="228"/>
      <c r="AB17" s="194"/>
      <c r="AC17" s="265"/>
      <c r="AD17" s="265"/>
      <c r="AE17" s="194"/>
      <c r="AF17" s="194"/>
    </row>
    <row r="18" spans="1:32" ht="15" thickBot="1" x14ac:dyDescent="0.4">
      <c r="A18" s="311" t="s">
        <v>133</v>
      </c>
      <c r="B18" s="192" t="s">
        <v>680</v>
      </c>
      <c r="C18" s="290"/>
      <c r="D18" s="194"/>
      <c r="E18" s="194"/>
      <c r="F18" s="194"/>
      <c r="G18" s="241"/>
      <c r="H18" s="265"/>
      <c r="I18" s="265"/>
      <c r="J18" s="228"/>
      <c r="K18" s="182"/>
      <c r="L18" s="183"/>
      <c r="M18" s="183"/>
      <c r="N18" s="194"/>
      <c r="O18" s="265"/>
      <c r="P18" s="265"/>
      <c r="Q18" s="291"/>
      <c r="R18" s="194"/>
      <c r="S18" s="194"/>
      <c r="T18" s="194"/>
      <c r="U18" s="194"/>
      <c r="V18" s="265"/>
      <c r="W18" s="265"/>
      <c r="X18" s="194"/>
      <c r="Y18" s="194"/>
      <c r="Z18" s="194"/>
      <c r="AA18" s="228"/>
      <c r="AB18" s="194"/>
      <c r="AC18" s="265"/>
      <c r="AD18" s="265"/>
      <c r="AE18" s="194"/>
      <c r="AF18" s="194"/>
    </row>
    <row r="19" spans="1:32" ht="15" thickBot="1" x14ac:dyDescent="0.4">
      <c r="A19" s="314" t="s">
        <v>679</v>
      </c>
      <c r="B19" s="211" t="s">
        <v>678</v>
      </c>
      <c r="C19" s="290"/>
      <c r="D19" s="194"/>
      <c r="E19" s="194"/>
      <c r="F19" s="194"/>
      <c r="G19" s="241"/>
      <c r="H19" s="265"/>
      <c r="I19" s="265"/>
      <c r="J19" s="228"/>
      <c r="K19" s="182"/>
      <c r="L19" s="183"/>
      <c r="M19" s="183"/>
      <c r="N19" s="194"/>
      <c r="O19" s="265"/>
      <c r="P19" s="265"/>
      <c r="Q19" s="189"/>
      <c r="R19" s="194"/>
      <c r="S19" s="194"/>
      <c r="T19" s="194"/>
      <c r="U19" s="194"/>
      <c r="V19" s="265"/>
      <c r="W19" s="265"/>
      <c r="X19" s="194"/>
      <c r="Y19" s="194"/>
      <c r="Z19" s="194"/>
      <c r="AA19" s="228"/>
      <c r="AB19" s="194"/>
      <c r="AC19" s="265"/>
      <c r="AD19" s="265"/>
      <c r="AE19" s="194"/>
      <c r="AF19" s="194"/>
    </row>
    <row r="20" spans="1:32" ht="15" thickBot="1" x14ac:dyDescent="0.4">
      <c r="A20" s="311" t="s">
        <v>677</v>
      </c>
      <c r="B20" s="192" t="s">
        <v>676</v>
      </c>
      <c r="C20" s="290"/>
      <c r="D20" s="194"/>
      <c r="E20" s="194"/>
      <c r="F20" s="194"/>
      <c r="G20" s="241"/>
      <c r="H20" s="265"/>
      <c r="I20" s="265"/>
      <c r="J20" s="228"/>
      <c r="K20" s="182"/>
      <c r="L20" s="183"/>
      <c r="M20" s="183"/>
      <c r="N20" s="194"/>
      <c r="O20" s="265"/>
      <c r="P20" s="265"/>
      <c r="Q20" s="189"/>
      <c r="R20" s="194"/>
      <c r="S20" s="194"/>
      <c r="T20" s="194"/>
      <c r="U20" s="194"/>
      <c r="V20" s="265"/>
      <c r="W20" s="265"/>
      <c r="X20" s="194"/>
      <c r="Y20" s="194"/>
      <c r="Z20" s="194"/>
      <c r="AA20" s="228"/>
      <c r="AB20" s="194"/>
      <c r="AC20" s="265"/>
      <c r="AD20" s="265"/>
      <c r="AE20" s="194"/>
      <c r="AF20" s="194"/>
    </row>
    <row r="21" spans="1:32" ht="15" thickBot="1" x14ac:dyDescent="0.4">
      <c r="A21" s="313" t="s">
        <v>501</v>
      </c>
      <c r="B21" s="195" t="s">
        <v>497</v>
      </c>
      <c r="C21" s="290"/>
      <c r="D21" s="194"/>
      <c r="E21" s="194"/>
      <c r="F21" s="194"/>
      <c r="G21" s="241"/>
      <c r="H21" s="265"/>
      <c r="I21" s="265"/>
      <c r="J21" s="228"/>
      <c r="K21" s="182"/>
      <c r="L21" s="183"/>
      <c r="M21" s="183"/>
      <c r="N21" s="194"/>
      <c r="O21" s="265"/>
      <c r="P21" s="265"/>
      <c r="Q21" s="189"/>
      <c r="R21" s="194"/>
      <c r="S21" s="194"/>
      <c r="T21" s="194"/>
      <c r="U21" s="194"/>
      <c r="V21" s="265"/>
      <c r="W21" s="265"/>
      <c r="X21" s="194"/>
      <c r="Y21" s="194"/>
      <c r="Z21" s="194"/>
      <c r="AA21" s="228"/>
      <c r="AB21" s="194"/>
      <c r="AC21" s="265"/>
      <c r="AD21" s="265"/>
      <c r="AE21" s="194"/>
      <c r="AF21" s="194"/>
    </row>
    <row r="22" spans="1:32" ht="15" thickBot="1" x14ac:dyDescent="0.4">
      <c r="A22" s="311" t="s">
        <v>675</v>
      </c>
      <c r="B22" s="192" t="s">
        <v>674</v>
      </c>
      <c r="C22" s="290"/>
      <c r="D22" s="194"/>
      <c r="E22" s="194"/>
      <c r="F22" s="194"/>
      <c r="G22" s="241"/>
      <c r="H22" s="265"/>
      <c r="I22" s="265"/>
      <c r="J22" s="228"/>
      <c r="K22" s="182"/>
      <c r="L22" s="183"/>
      <c r="M22" s="183"/>
      <c r="N22" s="194"/>
      <c r="O22" s="265"/>
      <c r="P22" s="265"/>
      <c r="Q22" s="189"/>
      <c r="R22" s="194"/>
      <c r="S22" s="194"/>
      <c r="T22" s="194"/>
      <c r="U22" s="194"/>
      <c r="V22" s="265"/>
      <c r="W22" s="265"/>
      <c r="X22" s="194"/>
      <c r="Y22" s="194"/>
      <c r="Z22" s="194"/>
      <c r="AA22" s="228"/>
      <c r="AB22" s="194"/>
      <c r="AC22" s="265"/>
      <c r="AD22" s="265"/>
      <c r="AE22" s="194"/>
      <c r="AF22" s="194"/>
    </row>
    <row r="23" spans="1:32" ht="15" thickBot="1" x14ac:dyDescent="0.4">
      <c r="A23" s="313" t="s">
        <v>673</v>
      </c>
      <c r="B23" s="195" t="s">
        <v>672</v>
      </c>
      <c r="C23" s="290"/>
      <c r="D23" s="194"/>
      <c r="E23" s="194"/>
      <c r="F23" s="194"/>
      <c r="G23" s="241"/>
      <c r="H23" s="265"/>
      <c r="I23" s="265"/>
      <c r="J23" s="228"/>
      <c r="K23" s="182"/>
      <c r="L23" s="183"/>
      <c r="M23" s="183"/>
      <c r="N23" s="194"/>
      <c r="O23" s="265"/>
      <c r="P23" s="265"/>
      <c r="Q23" s="189"/>
      <c r="R23" s="194"/>
      <c r="S23" s="194"/>
      <c r="T23" s="194"/>
      <c r="U23" s="194"/>
      <c r="V23" s="265"/>
      <c r="W23" s="265"/>
      <c r="X23" s="194"/>
      <c r="Y23" s="194"/>
      <c r="Z23" s="194"/>
      <c r="AA23" s="228"/>
      <c r="AB23" s="194"/>
      <c r="AC23" s="265"/>
      <c r="AD23" s="265"/>
      <c r="AE23" s="194"/>
      <c r="AF23" s="194"/>
    </row>
    <row r="24" spans="1:32" ht="15" thickBot="1" x14ac:dyDescent="0.4">
      <c r="A24" s="311" t="s">
        <v>64</v>
      </c>
      <c r="B24" s="192" t="s">
        <v>671</v>
      </c>
      <c r="C24" s="290"/>
      <c r="D24" s="194"/>
      <c r="E24" s="194"/>
      <c r="F24" s="194"/>
      <c r="G24" s="241"/>
      <c r="H24" s="265"/>
      <c r="I24" s="265"/>
      <c r="J24" s="228"/>
      <c r="K24" s="182"/>
      <c r="L24" s="183"/>
      <c r="M24" s="183"/>
      <c r="N24" s="194"/>
      <c r="O24" s="265"/>
      <c r="P24" s="265"/>
      <c r="Q24" s="189"/>
      <c r="R24" s="194"/>
      <c r="S24" s="194"/>
      <c r="T24" s="194"/>
      <c r="U24" s="194"/>
      <c r="V24" s="265"/>
      <c r="W24" s="265"/>
      <c r="X24" s="194"/>
      <c r="Y24" s="194"/>
      <c r="Z24" s="194"/>
      <c r="AA24" s="228"/>
      <c r="AB24" s="194"/>
      <c r="AC24" s="265"/>
      <c r="AD24" s="265"/>
      <c r="AE24" s="194"/>
      <c r="AF24" s="194"/>
    </row>
    <row r="25" spans="1:32" ht="15" thickBot="1" x14ac:dyDescent="0.4">
      <c r="A25" s="313" t="s">
        <v>210</v>
      </c>
      <c r="B25" s="195" t="s">
        <v>670</v>
      </c>
      <c r="C25" s="290"/>
      <c r="D25" s="194"/>
      <c r="E25" s="194"/>
      <c r="F25" s="194"/>
      <c r="G25" s="241"/>
      <c r="H25" s="265"/>
      <c r="I25" s="265"/>
      <c r="J25" s="228"/>
      <c r="K25" s="182"/>
      <c r="L25" s="183"/>
      <c r="M25" s="183"/>
      <c r="N25" s="194"/>
      <c r="O25" s="265"/>
      <c r="P25" s="265"/>
      <c r="Q25" s="189"/>
      <c r="R25" s="194"/>
      <c r="S25" s="194"/>
      <c r="T25" s="194"/>
      <c r="U25" s="194"/>
      <c r="V25" s="265"/>
      <c r="W25" s="265"/>
      <c r="X25" s="194"/>
      <c r="Y25" s="194"/>
      <c r="Z25" s="194"/>
      <c r="AA25" s="228"/>
      <c r="AB25" s="194"/>
      <c r="AC25" s="265"/>
      <c r="AD25" s="265"/>
      <c r="AE25" s="194"/>
      <c r="AF25" s="194"/>
    </row>
    <row r="26" spans="1:32" ht="15" thickBot="1" x14ac:dyDescent="0.4">
      <c r="A26" s="311" t="s">
        <v>669</v>
      </c>
      <c r="B26" s="192" t="s">
        <v>668</v>
      </c>
      <c r="C26" s="290"/>
      <c r="D26" s="194"/>
      <c r="E26" s="194"/>
      <c r="F26" s="194"/>
      <c r="G26" s="241"/>
      <c r="H26" s="265"/>
      <c r="I26" s="265"/>
      <c r="J26" s="228"/>
      <c r="K26" s="182"/>
      <c r="L26" s="183"/>
      <c r="M26" s="183"/>
      <c r="N26" s="194"/>
      <c r="O26" s="265"/>
      <c r="P26" s="265"/>
      <c r="Q26" s="189"/>
      <c r="R26" s="194"/>
      <c r="S26" s="194"/>
      <c r="T26" s="194"/>
      <c r="U26" s="194"/>
      <c r="V26" s="265"/>
      <c r="W26" s="265"/>
      <c r="X26" s="194"/>
      <c r="Y26" s="194"/>
      <c r="Z26" s="194"/>
      <c r="AA26" s="228"/>
      <c r="AB26" s="194"/>
      <c r="AC26" s="265"/>
      <c r="AD26" s="265"/>
      <c r="AE26" s="194"/>
      <c r="AF26" s="194"/>
    </row>
    <row r="27" spans="1:32" ht="15" thickBot="1" x14ac:dyDescent="0.4">
      <c r="A27" s="313" t="s">
        <v>667</v>
      </c>
      <c r="B27" s="195" t="s">
        <v>666</v>
      </c>
      <c r="C27" s="290"/>
      <c r="D27" s="194"/>
      <c r="E27" s="194"/>
      <c r="F27" s="194"/>
      <c r="G27" s="241"/>
      <c r="H27" s="265"/>
      <c r="I27" s="265"/>
      <c r="J27" s="228"/>
      <c r="K27" s="182"/>
      <c r="L27" s="183"/>
      <c r="M27" s="183"/>
      <c r="N27" s="194"/>
      <c r="O27" s="265"/>
      <c r="P27" s="265"/>
      <c r="Q27" s="189"/>
      <c r="R27" s="194"/>
      <c r="S27" s="194"/>
      <c r="T27" s="194"/>
      <c r="U27" s="194"/>
      <c r="V27" s="265"/>
      <c r="W27" s="265"/>
      <c r="X27" s="194"/>
      <c r="Y27" s="194"/>
      <c r="Z27" s="194"/>
      <c r="AA27" s="228"/>
      <c r="AB27" s="194"/>
      <c r="AC27" s="265"/>
      <c r="AD27" s="265"/>
      <c r="AE27" s="194"/>
      <c r="AF27" s="194"/>
    </row>
    <row r="28" spans="1:32" ht="15" thickBot="1" x14ac:dyDescent="0.4">
      <c r="A28" s="311" t="s">
        <v>80</v>
      </c>
      <c r="B28" s="192" t="s">
        <v>78</v>
      </c>
      <c r="C28" s="290"/>
      <c r="D28" s="194"/>
      <c r="E28" s="194"/>
      <c r="F28" s="194"/>
      <c r="G28" s="241"/>
      <c r="H28" s="265"/>
      <c r="I28" s="265"/>
      <c r="J28" s="228"/>
      <c r="K28" s="182"/>
      <c r="L28" s="183"/>
      <c r="M28" s="183"/>
      <c r="N28" s="194"/>
      <c r="O28" s="265"/>
      <c r="P28" s="265"/>
      <c r="Q28" s="189"/>
      <c r="R28" s="194"/>
      <c r="S28" s="194"/>
      <c r="T28" s="194"/>
      <c r="U28" s="194"/>
      <c r="V28" s="265"/>
      <c r="W28" s="265"/>
      <c r="X28" s="194"/>
      <c r="Y28" s="194"/>
      <c r="Z28" s="194"/>
      <c r="AA28" s="228"/>
      <c r="AB28" s="194"/>
      <c r="AC28" s="265"/>
      <c r="AD28" s="265"/>
      <c r="AE28" s="194"/>
      <c r="AF28" s="194"/>
    </row>
    <row r="29" spans="1:32" ht="15" thickBot="1" x14ac:dyDescent="0.4">
      <c r="A29" s="315" t="s">
        <v>665</v>
      </c>
      <c r="B29" s="190" t="s">
        <v>664</v>
      </c>
      <c r="C29" s="290"/>
      <c r="D29" s="194"/>
      <c r="E29" s="194"/>
      <c r="F29" s="194"/>
      <c r="G29" s="241"/>
      <c r="H29" s="265"/>
      <c r="I29" s="265"/>
      <c r="J29" s="228"/>
      <c r="K29" s="182"/>
      <c r="L29" s="183"/>
      <c r="M29" s="183"/>
      <c r="N29" s="194"/>
      <c r="O29" s="265"/>
      <c r="P29" s="265"/>
      <c r="Q29" s="189"/>
      <c r="R29" s="194"/>
      <c r="S29" s="194"/>
      <c r="T29" s="194"/>
      <c r="U29" s="194"/>
      <c r="V29" s="265"/>
      <c r="W29" s="265"/>
      <c r="X29" s="194"/>
      <c r="Y29" s="194"/>
      <c r="Z29" s="194"/>
      <c r="AA29" s="228"/>
      <c r="AB29" s="194"/>
      <c r="AC29" s="265"/>
      <c r="AD29" s="265"/>
      <c r="AE29" s="194"/>
      <c r="AF29" s="194"/>
    </row>
    <row r="30" spans="1:32" ht="15" thickBot="1" x14ac:dyDescent="0.4">
      <c r="A30" s="315" t="s">
        <v>379</v>
      </c>
      <c r="B30" s="190" t="s">
        <v>663</v>
      </c>
      <c r="C30" s="290"/>
      <c r="D30" s="194"/>
      <c r="E30" s="194"/>
      <c r="F30" s="194"/>
      <c r="G30" s="241"/>
      <c r="H30" s="265"/>
      <c r="I30" s="265"/>
      <c r="J30" s="228"/>
      <c r="K30" s="182"/>
      <c r="L30" s="183"/>
      <c r="M30" s="183"/>
      <c r="N30" s="194"/>
      <c r="O30" s="265"/>
      <c r="P30" s="265"/>
      <c r="Q30" s="189"/>
      <c r="R30" s="194"/>
      <c r="S30" s="194"/>
      <c r="T30" s="194"/>
      <c r="U30" s="194"/>
      <c r="V30" s="265"/>
      <c r="W30" s="265"/>
      <c r="X30" s="194"/>
      <c r="Y30" s="194"/>
      <c r="Z30" s="194"/>
      <c r="AA30" s="228"/>
      <c r="AB30" s="194"/>
      <c r="AC30" s="265"/>
      <c r="AD30" s="265"/>
      <c r="AE30" s="194"/>
      <c r="AF30" s="194"/>
    </row>
    <row r="31" spans="1:32" ht="15" thickBot="1" x14ac:dyDescent="0.4">
      <c r="A31" s="313" t="s">
        <v>662</v>
      </c>
      <c r="B31" s="195" t="s">
        <v>661</v>
      </c>
      <c r="C31" s="290"/>
      <c r="D31" s="194"/>
      <c r="E31" s="194"/>
      <c r="F31" s="194"/>
      <c r="G31" s="241"/>
      <c r="H31" s="265"/>
      <c r="I31" s="265"/>
      <c r="J31" s="228"/>
      <c r="K31" s="182"/>
      <c r="L31" s="183"/>
      <c r="M31" s="183"/>
      <c r="N31" s="194"/>
      <c r="O31" s="265"/>
      <c r="P31" s="265"/>
      <c r="Q31" s="189"/>
      <c r="R31" s="194"/>
      <c r="S31" s="194"/>
      <c r="T31" s="194"/>
      <c r="U31" s="194"/>
      <c r="V31" s="265"/>
      <c r="W31" s="265"/>
      <c r="X31" s="194"/>
      <c r="Y31" s="194"/>
      <c r="Z31" s="194"/>
      <c r="AA31" s="228"/>
      <c r="AB31" s="194"/>
      <c r="AC31" s="265"/>
      <c r="AD31" s="265"/>
      <c r="AE31" s="194"/>
      <c r="AF31" s="194"/>
    </row>
    <row r="32" spans="1:32" ht="15" thickBot="1" x14ac:dyDescent="0.4">
      <c r="A32" s="311" t="s">
        <v>322</v>
      </c>
      <c r="B32" s="192" t="s">
        <v>660</v>
      </c>
      <c r="C32" s="194"/>
      <c r="D32" s="194"/>
      <c r="E32" s="194"/>
      <c r="F32" s="194"/>
      <c r="G32" s="241"/>
      <c r="H32" s="265"/>
      <c r="I32" s="265"/>
      <c r="J32" s="228"/>
      <c r="K32" s="182"/>
      <c r="L32" s="183"/>
      <c r="M32" s="183"/>
      <c r="N32" s="194"/>
      <c r="O32" s="265"/>
      <c r="P32" s="265"/>
      <c r="Q32" s="189"/>
      <c r="R32" s="194"/>
      <c r="S32" s="194"/>
      <c r="T32" s="194"/>
      <c r="U32" s="194"/>
      <c r="V32" s="265"/>
      <c r="W32" s="265"/>
      <c r="X32" s="194"/>
      <c r="Y32" s="194"/>
      <c r="Z32" s="194"/>
      <c r="AA32" s="228"/>
      <c r="AB32" s="194"/>
      <c r="AC32" s="265"/>
      <c r="AD32" s="265"/>
      <c r="AE32" s="194"/>
      <c r="AF32" s="194"/>
    </row>
    <row r="33" spans="1:32" ht="15" thickBot="1" x14ac:dyDescent="0.4">
      <c r="A33" s="313" t="s">
        <v>659</v>
      </c>
      <c r="B33" s="195" t="s">
        <v>658</v>
      </c>
      <c r="C33" s="290"/>
      <c r="D33" s="194"/>
      <c r="E33" s="194"/>
      <c r="F33" s="194"/>
      <c r="G33" s="241"/>
      <c r="H33" s="265"/>
      <c r="I33" s="265"/>
      <c r="J33" s="228"/>
      <c r="K33" s="182"/>
      <c r="L33" s="183"/>
      <c r="M33" s="183"/>
      <c r="N33" s="194"/>
      <c r="O33" s="265"/>
      <c r="P33" s="265"/>
      <c r="Q33" s="189"/>
      <c r="R33" s="194"/>
      <c r="S33" s="194"/>
      <c r="T33" s="194"/>
      <c r="U33" s="194"/>
      <c r="V33" s="265"/>
      <c r="W33" s="265"/>
      <c r="X33" s="194"/>
      <c r="Y33" s="194"/>
      <c r="Z33" s="194"/>
      <c r="AA33" s="194"/>
      <c r="AB33" s="194"/>
      <c r="AC33" s="265"/>
      <c r="AD33" s="265"/>
      <c r="AE33" s="194"/>
      <c r="AF33" s="194"/>
    </row>
    <row r="34" spans="1:32" ht="15" thickBot="1" x14ac:dyDescent="0.4">
      <c r="A34" s="311" t="s">
        <v>657</v>
      </c>
      <c r="B34" s="192" t="s">
        <v>602</v>
      </c>
      <c r="C34" s="290"/>
      <c r="D34" s="194"/>
      <c r="E34" s="194"/>
      <c r="F34" s="194"/>
      <c r="G34" s="241"/>
      <c r="H34" s="265"/>
      <c r="I34" s="265"/>
      <c r="J34" s="228"/>
      <c r="K34" s="182"/>
      <c r="L34" s="183"/>
      <c r="M34" s="183"/>
      <c r="N34" s="194"/>
      <c r="O34" s="265"/>
      <c r="P34" s="265"/>
      <c r="Q34" s="189"/>
      <c r="R34" s="194"/>
      <c r="S34" s="194"/>
      <c r="T34" s="194"/>
      <c r="U34" s="194"/>
      <c r="V34" s="265"/>
      <c r="W34" s="265"/>
      <c r="X34" s="194"/>
      <c r="Y34" s="194"/>
      <c r="Z34" s="194"/>
      <c r="AA34" s="228"/>
      <c r="AB34" s="194"/>
      <c r="AC34" s="265"/>
      <c r="AD34" s="265"/>
      <c r="AE34" s="194"/>
      <c r="AF34" s="194"/>
    </row>
    <row r="35" spans="1:32" ht="15" thickBot="1" x14ac:dyDescent="0.4">
      <c r="A35" s="311" t="s">
        <v>656</v>
      </c>
      <c r="B35" s="192" t="s">
        <v>655</v>
      </c>
      <c r="C35" s="290"/>
      <c r="D35" s="194"/>
      <c r="E35" s="194"/>
      <c r="F35" s="194"/>
      <c r="G35" s="241"/>
      <c r="H35" s="265"/>
      <c r="I35" s="265"/>
      <c r="J35" s="228"/>
      <c r="K35" s="182"/>
      <c r="L35" s="183"/>
      <c r="M35" s="183"/>
      <c r="N35" s="194"/>
      <c r="O35" s="265"/>
      <c r="P35" s="265"/>
      <c r="Q35" s="189"/>
      <c r="R35" s="194"/>
      <c r="S35" s="194"/>
      <c r="T35" s="194"/>
      <c r="U35" s="194"/>
      <c r="V35" s="265"/>
      <c r="W35" s="265"/>
      <c r="X35" s="194"/>
      <c r="Y35" s="194"/>
      <c r="Z35" s="194"/>
      <c r="AA35" s="228"/>
      <c r="AB35" s="194"/>
      <c r="AC35" s="265"/>
      <c r="AD35" s="265"/>
      <c r="AE35" s="194"/>
      <c r="AF35" s="194"/>
    </row>
    <row r="36" spans="1:32" ht="15" thickBot="1" x14ac:dyDescent="0.4">
      <c r="A36" s="300" t="s">
        <v>654</v>
      </c>
      <c r="B36" s="192" t="s">
        <v>653</v>
      </c>
      <c r="C36" s="290"/>
      <c r="D36" s="194"/>
      <c r="E36" s="194"/>
      <c r="F36" s="194"/>
      <c r="G36" s="241"/>
      <c r="H36" s="265"/>
      <c r="I36" s="265"/>
      <c r="J36" s="228"/>
      <c r="K36" s="182"/>
      <c r="L36" s="183"/>
      <c r="M36" s="183"/>
      <c r="N36" s="194"/>
      <c r="O36" s="265"/>
      <c r="P36" s="265"/>
      <c r="Q36" s="189"/>
      <c r="R36" s="194"/>
      <c r="S36" s="194"/>
      <c r="T36" s="194"/>
      <c r="U36" s="194"/>
      <c r="V36" s="265"/>
      <c r="W36" s="265"/>
      <c r="X36" s="194"/>
      <c r="Y36" s="194"/>
      <c r="Z36" s="194"/>
      <c r="AA36" s="228"/>
      <c r="AB36" s="194"/>
      <c r="AC36" s="265"/>
      <c r="AD36" s="265"/>
      <c r="AE36" s="194"/>
      <c r="AF36" s="194"/>
    </row>
    <row r="37" spans="1:32" ht="15" thickBot="1" x14ac:dyDescent="0.4">
      <c r="A37" s="311" t="s">
        <v>652</v>
      </c>
      <c r="B37" s="192" t="s">
        <v>651</v>
      </c>
      <c r="C37" s="290"/>
      <c r="D37" s="194"/>
      <c r="E37" s="194"/>
      <c r="F37" s="194"/>
      <c r="G37" s="194"/>
      <c r="H37" s="265"/>
      <c r="I37" s="265"/>
      <c r="J37" s="241"/>
      <c r="K37" s="194"/>
      <c r="L37" s="182"/>
      <c r="M37" s="183"/>
      <c r="N37" s="194"/>
      <c r="O37" s="265"/>
      <c r="P37" s="265"/>
      <c r="Q37" s="185"/>
      <c r="R37" s="189"/>
      <c r="S37" s="194"/>
      <c r="T37" s="194"/>
      <c r="U37" s="194"/>
      <c r="V37" s="265"/>
      <c r="W37" s="265"/>
      <c r="X37" s="194"/>
      <c r="Y37" s="194"/>
      <c r="Z37" s="194"/>
      <c r="AA37" s="228"/>
      <c r="AB37" s="194"/>
      <c r="AC37" s="265"/>
      <c r="AD37" s="265"/>
      <c r="AE37" s="194"/>
      <c r="AF37" s="194"/>
    </row>
    <row r="38" spans="1:32" ht="15" thickBot="1" x14ac:dyDescent="0.4">
      <c r="A38" s="311" t="s">
        <v>514</v>
      </c>
      <c r="B38" s="207" t="s">
        <v>512</v>
      </c>
      <c r="C38" s="290"/>
      <c r="D38" s="194"/>
      <c r="E38" s="194"/>
      <c r="F38" s="194"/>
      <c r="G38" s="194"/>
      <c r="H38" s="265"/>
      <c r="I38" s="265"/>
      <c r="J38" s="241"/>
      <c r="K38" s="194"/>
      <c r="L38" s="182"/>
      <c r="M38" s="183"/>
      <c r="N38" s="194"/>
      <c r="O38" s="265"/>
      <c r="P38" s="265"/>
      <c r="Q38" s="185"/>
      <c r="R38" s="189"/>
      <c r="S38" s="194"/>
      <c r="T38" s="194"/>
      <c r="U38" s="194"/>
      <c r="V38" s="265"/>
      <c r="W38" s="265"/>
      <c r="X38" s="194"/>
      <c r="Y38" s="194"/>
      <c r="Z38" s="194"/>
      <c r="AA38" s="228"/>
      <c r="AB38" s="194"/>
      <c r="AC38" s="265"/>
      <c r="AD38" s="265"/>
      <c r="AE38" s="194"/>
      <c r="AF38" s="194"/>
    </row>
    <row r="39" spans="1:32" ht="15" thickBot="1" x14ac:dyDescent="0.4">
      <c r="A39" s="313" t="s">
        <v>410</v>
      </c>
      <c r="B39" s="195" t="s">
        <v>650</v>
      </c>
      <c r="C39" s="290"/>
      <c r="D39" s="194"/>
      <c r="E39" s="194"/>
      <c r="F39" s="194"/>
      <c r="G39" s="194"/>
      <c r="H39" s="265"/>
      <c r="I39" s="265"/>
      <c r="J39" s="228"/>
      <c r="K39" s="194"/>
      <c r="L39" s="241"/>
      <c r="M39" s="194"/>
      <c r="N39" s="182"/>
      <c r="O39" s="265"/>
      <c r="P39" s="265"/>
      <c r="Q39" s="194"/>
      <c r="R39" s="194"/>
      <c r="S39" s="194"/>
      <c r="T39" s="189"/>
      <c r="U39" s="194"/>
      <c r="V39" s="265"/>
      <c r="W39" s="265"/>
      <c r="X39" s="194"/>
      <c r="Y39" s="194"/>
      <c r="Z39" s="194"/>
      <c r="AA39" s="228"/>
      <c r="AB39" s="194"/>
      <c r="AC39" s="265"/>
      <c r="AD39" s="265"/>
      <c r="AE39" s="194"/>
      <c r="AF39" s="194"/>
    </row>
    <row r="40" spans="1:32" ht="15" thickBot="1" x14ac:dyDescent="0.4">
      <c r="A40" s="311" t="s">
        <v>540</v>
      </c>
      <c r="B40" s="192" t="s">
        <v>649</v>
      </c>
      <c r="C40" s="290"/>
      <c r="D40" s="194"/>
      <c r="E40" s="194"/>
      <c r="F40" s="194"/>
      <c r="G40" s="194"/>
      <c r="H40" s="265"/>
      <c r="I40" s="265"/>
      <c r="J40" s="228"/>
      <c r="K40" s="194"/>
      <c r="L40" s="241"/>
      <c r="M40" s="194"/>
      <c r="N40" s="182"/>
      <c r="O40" s="265"/>
      <c r="P40" s="265"/>
      <c r="Q40" s="194"/>
      <c r="R40" s="194"/>
      <c r="S40" s="194"/>
      <c r="T40" s="189"/>
      <c r="U40" s="194"/>
      <c r="V40" s="265"/>
      <c r="W40" s="265"/>
      <c r="X40" s="194"/>
      <c r="Y40" s="194"/>
      <c r="Z40" s="194"/>
      <c r="AA40" s="228"/>
      <c r="AB40" s="194"/>
      <c r="AC40" s="265"/>
      <c r="AD40" s="265"/>
      <c r="AE40" s="194"/>
      <c r="AF40" s="194"/>
    </row>
    <row r="41" spans="1:32" ht="15" thickBot="1" x14ac:dyDescent="0.4">
      <c r="A41" s="313" t="s">
        <v>424</v>
      </c>
      <c r="B41" s="195" t="s">
        <v>648</v>
      </c>
      <c r="C41" s="290"/>
      <c r="D41" s="194"/>
      <c r="E41" s="194"/>
      <c r="F41" s="194"/>
      <c r="G41" s="194"/>
      <c r="H41" s="265"/>
      <c r="I41" s="265"/>
      <c r="J41" s="228"/>
      <c r="K41" s="194"/>
      <c r="L41" s="194"/>
      <c r="M41" s="241"/>
      <c r="N41" s="194"/>
      <c r="O41" s="265"/>
      <c r="P41" s="265"/>
      <c r="Q41" s="182"/>
      <c r="R41" s="194"/>
      <c r="S41" s="194"/>
      <c r="T41" s="194"/>
      <c r="U41" s="189"/>
      <c r="V41" s="265"/>
      <c r="W41" s="265"/>
      <c r="X41" s="194"/>
      <c r="Y41" s="194"/>
      <c r="Z41" s="194"/>
      <c r="AA41" s="228"/>
      <c r="AB41" s="194"/>
      <c r="AC41" s="265"/>
      <c r="AD41" s="265"/>
      <c r="AE41" s="194"/>
      <c r="AF41" s="194"/>
    </row>
    <row r="42" spans="1:32" ht="15" thickBot="1" x14ac:dyDescent="0.4">
      <c r="A42" s="311" t="s">
        <v>647</v>
      </c>
      <c r="B42" s="192" t="s">
        <v>646</v>
      </c>
      <c r="C42" s="290"/>
      <c r="D42" s="194"/>
      <c r="E42" s="194"/>
      <c r="F42" s="194"/>
      <c r="G42" s="194"/>
      <c r="H42" s="265"/>
      <c r="I42" s="265"/>
      <c r="J42" s="228"/>
      <c r="K42" s="194"/>
      <c r="L42" s="194"/>
      <c r="M42" s="241"/>
      <c r="N42" s="194"/>
      <c r="O42" s="265"/>
      <c r="P42" s="265"/>
      <c r="Q42" s="182"/>
      <c r="R42" s="194"/>
      <c r="S42" s="194"/>
      <c r="T42" s="194"/>
      <c r="U42" s="189"/>
      <c r="V42" s="265"/>
      <c r="W42" s="265"/>
      <c r="X42" s="194"/>
      <c r="Y42" s="194"/>
      <c r="Z42" s="194"/>
      <c r="AA42" s="228"/>
      <c r="AB42" s="194"/>
      <c r="AC42" s="265"/>
      <c r="AD42" s="265"/>
      <c r="AE42" s="194"/>
      <c r="AF42" s="194"/>
    </row>
    <row r="43" spans="1:32" ht="15" thickBot="1" x14ac:dyDescent="0.4">
      <c r="A43" s="313" t="s">
        <v>425</v>
      </c>
      <c r="B43" s="195" t="s">
        <v>420</v>
      </c>
      <c r="C43" s="290"/>
      <c r="D43" s="194"/>
      <c r="E43" s="194"/>
      <c r="F43" s="194"/>
      <c r="G43" s="194"/>
      <c r="H43" s="265"/>
      <c r="I43" s="265"/>
      <c r="J43" s="228"/>
      <c r="K43" s="194"/>
      <c r="L43" s="194"/>
      <c r="M43" s="241"/>
      <c r="N43" s="194"/>
      <c r="O43" s="265"/>
      <c r="P43" s="265"/>
      <c r="Q43" s="182"/>
      <c r="R43" s="194"/>
      <c r="S43" s="194"/>
      <c r="T43" s="194"/>
      <c r="U43" s="189"/>
      <c r="V43" s="265"/>
      <c r="W43" s="265"/>
      <c r="X43" s="194"/>
      <c r="Y43" s="194"/>
      <c r="Z43" s="194"/>
      <c r="AA43" s="228"/>
      <c r="AB43" s="194"/>
      <c r="AC43" s="265"/>
      <c r="AD43" s="265"/>
      <c r="AE43" s="194"/>
      <c r="AF43" s="194"/>
    </row>
    <row r="44" spans="1:32" ht="15" thickBot="1" x14ac:dyDescent="0.4">
      <c r="A44" s="316" t="s">
        <v>645</v>
      </c>
      <c r="B44" s="192" t="s">
        <v>644</v>
      </c>
      <c r="C44" s="290"/>
      <c r="D44" s="194"/>
      <c r="E44" s="194"/>
      <c r="F44" s="194"/>
      <c r="G44" s="194"/>
      <c r="H44" s="265"/>
      <c r="I44" s="265"/>
      <c r="J44" s="228"/>
      <c r="K44" s="194"/>
      <c r="L44" s="194"/>
      <c r="M44" s="241"/>
      <c r="N44" s="194"/>
      <c r="O44" s="265"/>
      <c r="P44" s="265"/>
      <c r="Q44" s="182"/>
      <c r="R44" s="194"/>
      <c r="S44" s="194"/>
      <c r="T44" s="194"/>
      <c r="U44" s="189"/>
      <c r="V44" s="265"/>
      <c r="W44" s="265"/>
      <c r="X44" s="194"/>
      <c r="Y44" s="194"/>
      <c r="Z44" s="194"/>
      <c r="AA44" s="228"/>
      <c r="AB44" s="194"/>
      <c r="AC44" s="265"/>
      <c r="AD44" s="265"/>
      <c r="AE44" s="194"/>
      <c r="AF44" s="194"/>
    </row>
    <row r="45" spans="1:32" ht="15" thickBot="1" x14ac:dyDescent="0.4">
      <c r="A45" s="317" t="s">
        <v>643</v>
      </c>
      <c r="B45" s="195" t="s">
        <v>642</v>
      </c>
      <c r="C45" s="194"/>
      <c r="D45" s="194"/>
      <c r="E45" s="194"/>
      <c r="F45" s="194"/>
      <c r="G45" s="194"/>
      <c r="H45" s="265"/>
      <c r="I45" s="265"/>
      <c r="J45" s="228"/>
      <c r="K45" s="194"/>
      <c r="L45" s="194"/>
      <c r="M45" s="241"/>
      <c r="N45" s="194"/>
      <c r="O45" s="265"/>
      <c r="P45" s="265"/>
      <c r="Q45" s="182"/>
      <c r="R45" s="194"/>
      <c r="S45" s="194"/>
      <c r="T45" s="194"/>
      <c r="U45" s="189"/>
      <c r="V45" s="265"/>
      <c r="W45" s="265"/>
      <c r="X45" s="194"/>
      <c r="Y45" s="194"/>
      <c r="Z45" s="194"/>
      <c r="AA45" s="228"/>
      <c r="AB45" s="194"/>
      <c r="AC45" s="265"/>
      <c r="AD45" s="265"/>
      <c r="AE45" s="194"/>
      <c r="AF45" s="194"/>
    </row>
    <row r="46" spans="1:32" ht="15" thickBot="1" x14ac:dyDescent="0.4">
      <c r="A46" s="311" t="s">
        <v>321</v>
      </c>
      <c r="B46" s="192" t="s">
        <v>641</v>
      </c>
      <c r="C46" s="290"/>
      <c r="D46" s="194"/>
      <c r="E46" s="194"/>
      <c r="F46" s="194"/>
      <c r="G46" s="194"/>
      <c r="H46" s="265"/>
      <c r="I46" s="265"/>
      <c r="J46" s="228"/>
      <c r="K46" s="194"/>
      <c r="L46" s="194"/>
      <c r="M46" s="241"/>
      <c r="N46" s="194"/>
      <c r="O46" s="265"/>
      <c r="P46" s="265"/>
      <c r="Q46" s="182"/>
      <c r="R46" s="194"/>
      <c r="S46" s="194"/>
      <c r="T46" s="194"/>
      <c r="U46" s="189"/>
      <c r="V46" s="265"/>
      <c r="W46" s="265"/>
      <c r="X46" s="194"/>
      <c r="Y46" s="194"/>
      <c r="Z46" s="194"/>
      <c r="AA46" s="228"/>
      <c r="AB46" s="194"/>
      <c r="AC46" s="265"/>
      <c r="AD46" s="265"/>
      <c r="AE46" s="194"/>
      <c r="AF46" s="194"/>
    </row>
    <row r="47" spans="1:32" ht="15" thickBot="1" x14ac:dyDescent="0.4">
      <c r="A47" s="313" t="s">
        <v>640</v>
      </c>
      <c r="B47" s="195" t="s">
        <v>639</v>
      </c>
      <c r="C47" s="290"/>
      <c r="D47" s="194"/>
      <c r="E47" s="194"/>
      <c r="F47" s="194"/>
      <c r="G47" s="194"/>
      <c r="H47" s="265"/>
      <c r="I47" s="265"/>
      <c r="J47" s="228"/>
      <c r="K47" s="194"/>
      <c r="L47" s="194"/>
      <c r="M47" s="241"/>
      <c r="N47" s="194"/>
      <c r="O47" s="265"/>
      <c r="P47" s="265"/>
      <c r="Q47" s="182"/>
      <c r="R47" s="194"/>
      <c r="S47" s="194"/>
      <c r="T47" s="194"/>
      <c r="U47" s="189"/>
      <c r="V47" s="265"/>
      <c r="W47" s="265"/>
      <c r="X47" s="194"/>
      <c r="Y47" s="194"/>
      <c r="Z47" s="194"/>
      <c r="AA47" s="228"/>
      <c r="AB47" s="194"/>
      <c r="AC47" s="265"/>
      <c r="AD47" s="265"/>
      <c r="AE47" s="194"/>
      <c r="AF47" s="194"/>
    </row>
    <row r="48" spans="1:32" ht="15" thickBot="1" x14ac:dyDescent="0.4">
      <c r="A48" s="307" t="s">
        <v>21</v>
      </c>
      <c r="B48" s="192" t="s">
        <v>638</v>
      </c>
      <c r="C48" s="290"/>
      <c r="D48" s="194"/>
      <c r="E48" s="194"/>
      <c r="F48" s="194"/>
      <c r="G48" s="194"/>
      <c r="H48" s="265"/>
      <c r="I48" s="265"/>
      <c r="J48" s="228"/>
      <c r="K48" s="194"/>
      <c r="L48" s="194"/>
      <c r="M48" s="194"/>
      <c r="N48" s="241"/>
      <c r="O48" s="265"/>
      <c r="P48" s="265"/>
      <c r="Q48" s="194"/>
      <c r="R48" s="182"/>
      <c r="S48" s="194"/>
      <c r="T48" s="183"/>
      <c r="U48" s="194"/>
      <c r="V48" s="265"/>
      <c r="W48" s="265"/>
      <c r="X48" s="189"/>
      <c r="Y48" s="194"/>
      <c r="Z48" s="194"/>
      <c r="AA48" s="228"/>
      <c r="AB48" s="194"/>
      <c r="AC48" s="265"/>
      <c r="AD48" s="265"/>
      <c r="AE48" s="194"/>
      <c r="AF48" s="194"/>
    </row>
    <row r="49" spans="1:32" ht="15" thickBot="1" x14ac:dyDescent="0.4">
      <c r="A49" s="308" t="s">
        <v>637</v>
      </c>
      <c r="B49" s="195" t="s">
        <v>435</v>
      </c>
      <c r="C49" s="290"/>
      <c r="D49" s="194"/>
      <c r="E49" s="194"/>
      <c r="F49" s="194"/>
      <c r="G49" s="194"/>
      <c r="H49" s="265"/>
      <c r="I49" s="265"/>
      <c r="J49" s="228"/>
      <c r="K49" s="194"/>
      <c r="L49" s="194"/>
      <c r="M49" s="194"/>
      <c r="N49" s="241"/>
      <c r="O49" s="265"/>
      <c r="P49" s="265"/>
      <c r="Q49" s="194"/>
      <c r="R49" s="182"/>
      <c r="S49" s="194"/>
      <c r="T49" s="183"/>
      <c r="U49" s="194"/>
      <c r="V49" s="265"/>
      <c r="W49" s="265"/>
      <c r="X49" s="189"/>
      <c r="Y49" s="194"/>
      <c r="Z49" s="194"/>
      <c r="AA49" s="228"/>
      <c r="AB49" s="194"/>
      <c r="AC49" s="265"/>
      <c r="AD49" s="265"/>
      <c r="AE49" s="194"/>
      <c r="AF49" s="194"/>
    </row>
    <row r="50" spans="1:32" ht="15" thickBot="1" x14ac:dyDescent="0.4">
      <c r="A50" s="300" t="s">
        <v>636</v>
      </c>
      <c r="B50" s="192" t="s">
        <v>635</v>
      </c>
      <c r="C50" s="290"/>
      <c r="D50" s="194"/>
      <c r="E50" s="194"/>
      <c r="F50" s="194"/>
      <c r="G50" s="194"/>
      <c r="H50" s="265"/>
      <c r="I50" s="265"/>
      <c r="J50" s="228"/>
      <c r="K50" s="194"/>
      <c r="L50" s="194"/>
      <c r="M50" s="194"/>
      <c r="N50" s="241"/>
      <c r="O50" s="265"/>
      <c r="P50" s="265"/>
      <c r="Q50" s="194"/>
      <c r="R50" s="182"/>
      <c r="S50" s="194"/>
      <c r="T50" s="183"/>
      <c r="U50" s="194"/>
      <c r="V50" s="265"/>
      <c r="W50" s="265"/>
      <c r="X50" s="189"/>
      <c r="Y50" s="194"/>
      <c r="Z50" s="194"/>
      <c r="AA50" s="228"/>
      <c r="AB50" s="194"/>
      <c r="AC50" s="265"/>
      <c r="AD50" s="265"/>
      <c r="AE50" s="194"/>
      <c r="AF50" s="194"/>
    </row>
    <row r="51" spans="1:32" ht="15" thickBot="1" x14ac:dyDescent="0.4">
      <c r="A51" s="311" t="s">
        <v>194</v>
      </c>
      <c r="B51" s="192" t="s">
        <v>634</v>
      </c>
      <c r="C51" s="290"/>
      <c r="D51" s="194"/>
      <c r="E51" s="194"/>
      <c r="F51" s="194"/>
      <c r="G51" s="194"/>
      <c r="H51" s="265"/>
      <c r="I51" s="265"/>
      <c r="J51" s="228"/>
      <c r="K51" s="194"/>
      <c r="L51" s="194"/>
      <c r="M51" s="194"/>
      <c r="N51" s="194"/>
      <c r="O51" s="265"/>
      <c r="P51" s="265"/>
      <c r="Q51" s="241"/>
      <c r="R51" s="194"/>
      <c r="S51" s="182"/>
      <c r="T51" s="183"/>
      <c r="U51" s="194"/>
      <c r="V51" s="265"/>
      <c r="W51" s="265"/>
      <c r="X51" s="185"/>
      <c r="Y51" s="189"/>
      <c r="Z51" s="194"/>
      <c r="AA51" s="228"/>
      <c r="AB51" s="194"/>
      <c r="AC51" s="265"/>
      <c r="AD51" s="265"/>
      <c r="AE51" s="185"/>
      <c r="AF51" s="185"/>
    </row>
    <row r="52" spans="1:32" ht="15" thickBot="1" x14ac:dyDescent="0.4">
      <c r="A52" s="318" t="s">
        <v>441</v>
      </c>
      <c r="B52" s="192" t="s">
        <v>633</v>
      </c>
      <c r="C52" s="290"/>
      <c r="D52" s="194"/>
      <c r="E52" s="194"/>
      <c r="F52" s="194"/>
      <c r="G52" s="194"/>
      <c r="H52" s="265"/>
      <c r="I52" s="265"/>
      <c r="J52" s="228"/>
      <c r="K52" s="194"/>
      <c r="L52" s="194"/>
      <c r="M52" s="194"/>
      <c r="N52" s="194"/>
      <c r="O52" s="265"/>
      <c r="P52" s="265"/>
      <c r="Q52" s="241"/>
      <c r="R52" s="194"/>
      <c r="S52" s="182"/>
      <c r="T52" s="183"/>
      <c r="U52" s="194"/>
      <c r="V52" s="265"/>
      <c r="W52" s="265"/>
      <c r="X52" s="185"/>
      <c r="Y52" s="189"/>
      <c r="Z52" s="194"/>
      <c r="AA52" s="228"/>
      <c r="AB52" s="194"/>
      <c r="AC52" s="265"/>
      <c r="AD52" s="265"/>
      <c r="AE52" s="194"/>
      <c r="AF52" s="194"/>
    </row>
    <row r="53" spans="1:32" ht="15" thickBot="1" x14ac:dyDescent="0.4">
      <c r="A53" s="300" t="s">
        <v>520</v>
      </c>
      <c r="B53" s="195" t="s">
        <v>632</v>
      </c>
      <c r="C53" s="290"/>
      <c r="D53" s="194"/>
      <c r="E53" s="194"/>
      <c r="F53" s="194"/>
      <c r="G53" s="194"/>
      <c r="H53" s="265"/>
      <c r="I53" s="265"/>
      <c r="J53" s="228"/>
      <c r="K53" s="194"/>
      <c r="L53" s="194"/>
      <c r="M53" s="194"/>
      <c r="N53" s="194"/>
      <c r="O53" s="265"/>
      <c r="P53" s="265"/>
      <c r="Q53" s="241"/>
      <c r="R53" s="194"/>
      <c r="S53" s="182"/>
      <c r="T53" s="183"/>
      <c r="U53" s="194"/>
      <c r="V53" s="265"/>
      <c r="W53" s="265"/>
      <c r="X53" s="185"/>
      <c r="Y53" s="189"/>
      <c r="Z53" s="194"/>
      <c r="AA53" s="228"/>
      <c r="AB53" s="194"/>
      <c r="AC53" s="265"/>
      <c r="AD53" s="265"/>
      <c r="AE53" s="194"/>
      <c r="AF53" s="194"/>
    </row>
    <row r="54" spans="1:32" ht="15" thickBot="1" x14ac:dyDescent="0.4">
      <c r="A54" s="311" t="s">
        <v>631</v>
      </c>
      <c r="B54" s="192" t="s">
        <v>151</v>
      </c>
      <c r="C54" s="290"/>
      <c r="D54" s="194"/>
      <c r="E54" s="194"/>
      <c r="F54" s="194"/>
      <c r="G54" s="194"/>
      <c r="H54" s="265"/>
      <c r="I54" s="265"/>
      <c r="J54" s="228"/>
      <c r="K54" s="194"/>
      <c r="L54" s="194"/>
      <c r="M54" s="194"/>
      <c r="N54" s="194"/>
      <c r="O54" s="265"/>
      <c r="P54" s="265"/>
      <c r="Q54" s="241"/>
      <c r="R54" s="194"/>
      <c r="S54" s="182"/>
      <c r="T54" s="183"/>
      <c r="U54" s="194"/>
      <c r="V54" s="265"/>
      <c r="W54" s="265"/>
      <c r="X54" s="185"/>
      <c r="Y54" s="189"/>
      <c r="Z54" s="194"/>
      <c r="AA54" s="228"/>
      <c r="AB54" s="194"/>
      <c r="AC54" s="265"/>
      <c r="AD54" s="265"/>
      <c r="AE54" s="194"/>
      <c r="AF54" s="194"/>
    </row>
    <row r="55" spans="1:32" ht="15" thickBot="1" x14ac:dyDescent="0.4">
      <c r="A55" s="313" t="s">
        <v>183</v>
      </c>
      <c r="B55" s="195" t="s">
        <v>630</v>
      </c>
      <c r="C55" s="290"/>
      <c r="D55" s="194"/>
      <c r="E55" s="194"/>
      <c r="F55" s="194"/>
      <c r="G55" s="194"/>
      <c r="H55" s="265"/>
      <c r="I55" s="265"/>
      <c r="J55" s="228"/>
      <c r="K55" s="194"/>
      <c r="L55" s="194"/>
      <c r="M55" s="194"/>
      <c r="N55" s="194"/>
      <c r="O55" s="265"/>
      <c r="P55" s="265"/>
      <c r="Q55" s="194"/>
      <c r="R55" s="241"/>
      <c r="S55" s="194"/>
      <c r="T55" s="182"/>
      <c r="U55" s="194"/>
      <c r="V55" s="265"/>
      <c r="W55" s="265"/>
      <c r="X55" s="185"/>
      <c r="Y55" s="194"/>
      <c r="Z55" s="189"/>
      <c r="AA55" s="228"/>
      <c r="AB55" s="194"/>
      <c r="AC55" s="265"/>
      <c r="AD55" s="265"/>
      <c r="AE55" s="194"/>
      <c r="AF55" s="194"/>
    </row>
    <row r="56" spans="1:32" ht="15" thickBot="1" x14ac:dyDescent="0.4">
      <c r="A56" s="311" t="s">
        <v>629</v>
      </c>
      <c r="B56" s="192" t="s">
        <v>628</v>
      </c>
      <c r="C56" s="290"/>
      <c r="D56" s="194"/>
      <c r="E56" s="194"/>
      <c r="F56" s="194"/>
      <c r="G56" s="194"/>
      <c r="H56" s="265"/>
      <c r="I56" s="265"/>
      <c r="J56" s="228"/>
      <c r="K56" s="194"/>
      <c r="L56" s="194"/>
      <c r="M56" s="194"/>
      <c r="N56" s="194"/>
      <c r="O56" s="265"/>
      <c r="P56" s="265"/>
      <c r="Q56" s="194"/>
      <c r="R56" s="241"/>
      <c r="S56" s="194"/>
      <c r="T56" s="182"/>
      <c r="U56" s="194"/>
      <c r="V56" s="265"/>
      <c r="W56" s="265"/>
      <c r="X56" s="185"/>
      <c r="Y56" s="194"/>
      <c r="Z56" s="189"/>
      <c r="AA56" s="228"/>
      <c r="AB56" s="194"/>
      <c r="AC56" s="265"/>
      <c r="AD56" s="265"/>
      <c r="AE56" s="194"/>
      <c r="AF56" s="194"/>
    </row>
    <row r="57" spans="1:32" ht="15" thickBot="1" x14ac:dyDescent="0.4">
      <c r="A57" s="311" t="s">
        <v>627</v>
      </c>
      <c r="B57" s="192" t="s">
        <v>626</v>
      </c>
      <c r="C57" s="290"/>
      <c r="D57" s="194"/>
      <c r="E57" s="194"/>
      <c r="F57" s="194"/>
      <c r="G57" s="194"/>
      <c r="H57" s="265"/>
      <c r="I57" s="265"/>
      <c r="J57" s="228"/>
      <c r="K57" s="194"/>
      <c r="L57" s="194"/>
      <c r="M57" s="194"/>
      <c r="N57" s="194"/>
      <c r="O57" s="265"/>
      <c r="P57" s="265"/>
      <c r="Q57" s="194"/>
      <c r="R57" s="241"/>
      <c r="S57" s="194"/>
      <c r="T57" s="182"/>
      <c r="U57" s="194"/>
      <c r="V57" s="265"/>
      <c r="W57" s="265"/>
      <c r="X57" s="185"/>
      <c r="Y57" s="194"/>
      <c r="Z57" s="189"/>
      <c r="AA57" s="228"/>
      <c r="AB57" s="194"/>
      <c r="AC57" s="265"/>
      <c r="AD57" s="265"/>
      <c r="AE57" s="194"/>
      <c r="AF57" s="194"/>
    </row>
    <row r="58" spans="1:32" ht="15" thickBot="1" x14ac:dyDescent="0.4">
      <c r="A58" s="311" t="s">
        <v>217</v>
      </c>
      <c r="B58" s="192" t="s">
        <v>625</v>
      </c>
      <c r="C58" s="290"/>
      <c r="D58" s="194"/>
      <c r="E58" s="194"/>
      <c r="F58" s="194"/>
      <c r="G58" s="194"/>
      <c r="H58" s="265"/>
      <c r="I58" s="265"/>
      <c r="J58" s="228"/>
      <c r="K58" s="194"/>
      <c r="L58" s="194"/>
      <c r="M58" s="194"/>
      <c r="N58" s="194"/>
      <c r="O58" s="265"/>
      <c r="P58" s="265"/>
      <c r="Q58" s="194"/>
      <c r="R58" s="194"/>
      <c r="S58" s="241"/>
      <c r="T58" s="183"/>
      <c r="U58" s="182"/>
      <c r="V58" s="265"/>
      <c r="W58" s="265"/>
      <c r="X58" s="185"/>
      <c r="Y58" s="194"/>
      <c r="Z58" s="194"/>
      <c r="AA58" s="189"/>
      <c r="AB58" s="194"/>
      <c r="AC58" s="265"/>
      <c r="AD58" s="265"/>
      <c r="AE58" s="194"/>
      <c r="AF58" s="194"/>
    </row>
    <row r="59" spans="1:32" ht="15" thickBot="1" x14ac:dyDescent="0.4">
      <c r="A59" s="311" t="s">
        <v>175</v>
      </c>
      <c r="B59" s="192" t="s">
        <v>164</v>
      </c>
      <c r="C59" s="194"/>
      <c r="D59" s="194"/>
      <c r="E59" s="194"/>
      <c r="F59" s="194"/>
      <c r="G59" s="194"/>
      <c r="H59" s="265"/>
      <c r="I59" s="265"/>
      <c r="J59" s="228"/>
      <c r="K59" s="194"/>
      <c r="L59" s="194"/>
      <c r="M59" s="194"/>
      <c r="N59" s="194"/>
      <c r="O59" s="265"/>
      <c r="P59" s="265"/>
      <c r="Q59" s="194"/>
      <c r="R59" s="194"/>
      <c r="S59" s="194"/>
      <c r="T59" s="241"/>
      <c r="U59" s="183"/>
      <c r="V59" s="265"/>
      <c r="W59" s="265"/>
      <c r="X59" s="182"/>
      <c r="Y59" s="194"/>
      <c r="Z59" s="194"/>
      <c r="AA59" s="228"/>
      <c r="AB59" s="189"/>
      <c r="AC59" s="265"/>
      <c r="AD59" s="265"/>
      <c r="AE59" s="194"/>
      <c r="AF59" s="194"/>
    </row>
    <row r="60" spans="1:32" ht="15" thickBot="1" x14ac:dyDescent="0.4">
      <c r="A60" s="314" t="s">
        <v>624</v>
      </c>
      <c r="B60" s="199" t="s">
        <v>623</v>
      </c>
      <c r="C60" s="290"/>
      <c r="D60" s="194"/>
      <c r="E60" s="194"/>
      <c r="F60" s="194"/>
      <c r="G60" s="194"/>
      <c r="H60" s="265"/>
      <c r="I60" s="265"/>
      <c r="J60" s="228"/>
      <c r="K60" s="194"/>
      <c r="L60" s="194"/>
      <c r="M60" s="194"/>
      <c r="N60" s="194"/>
      <c r="O60" s="265"/>
      <c r="P60" s="265"/>
      <c r="Q60" s="194"/>
      <c r="R60" s="194"/>
      <c r="S60" s="194"/>
      <c r="T60" s="241"/>
      <c r="U60" s="194"/>
      <c r="V60" s="265"/>
      <c r="W60" s="265"/>
      <c r="X60" s="182"/>
      <c r="Y60" s="194"/>
      <c r="Z60" s="194"/>
      <c r="AA60" s="228"/>
      <c r="AB60" s="189"/>
      <c r="AC60" s="265"/>
      <c r="AD60" s="265"/>
      <c r="AE60" s="185"/>
      <c r="AF60" s="194"/>
    </row>
    <row r="61" spans="1:32" ht="15" thickBot="1" x14ac:dyDescent="0.4">
      <c r="A61" s="311" t="s">
        <v>9</v>
      </c>
      <c r="B61" s="192" t="s">
        <v>456</v>
      </c>
      <c r="C61" s="290"/>
      <c r="D61" s="194"/>
      <c r="E61" s="194"/>
      <c r="F61" s="194"/>
      <c r="G61" s="194"/>
      <c r="H61" s="265"/>
      <c r="I61" s="265"/>
      <c r="J61" s="228"/>
      <c r="K61" s="194"/>
      <c r="L61" s="194"/>
      <c r="M61" s="194"/>
      <c r="N61" s="194"/>
      <c r="O61" s="265"/>
      <c r="P61" s="265"/>
      <c r="Q61" s="194"/>
      <c r="R61" s="194"/>
      <c r="S61" s="194"/>
      <c r="T61" s="194"/>
      <c r="U61" s="194"/>
      <c r="V61" s="265"/>
      <c r="W61" s="265"/>
      <c r="X61" s="241"/>
      <c r="Y61" s="194"/>
      <c r="Z61" s="182"/>
      <c r="AA61" s="228"/>
      <c r="AB61" s="194"/>
      <c r="AC61" s="265"/>
      <c r="AD61" s="265"/>
      <c r="AE61" s="185"/>
      <c r="AF61" s="189"/>
    </row>
    <row r="62" spans="1:32" ht="15" thickBot="1" x14ac:dyDescent="0.4">
      <c r="A62" s="313" t="s">
        <v>622</v>
      </c>
      <c r="B62" s="195" t="s">
        <v>621</v>
      </c>
      <c r="C62" s="290"/>
      <c r="D62" s="194"/>
      <c r="E62" s="194"/>
      <c r="F62" s="194"/>
      <c r="G62" s="194"/>
      <c r="H62" s="265"/>
      <c r="I62" s="265"/>
      <c r="J62" s="228"/>
      <c r="K62" s="194"/>
      <c r="L62" s="194"/>
      <c r="M62" s="194"/>
      <c r="N62" s="194"/>
      <c r="O62" s="265"/>
      <c r="P62" s="265"/>
      <c r="Q62" s="194"/>
      <c r="R62" s="194"/>
      <c r="S62" s="194"/>
      <c r="T62" s="194"/>
      <c r="U62" s="194"/>
      <c r="V62" s="265"/>
      <c r="W62" s="265"/>
      <c r="X62" s="241"/>
      <c r="Y62" s="194"/>
      <c r="Z62" s="182"/>
      <c r="AA62" s="228"/>
      <c r="AB62" s="194"/>
      <c r="AC62" s="265"/>
      <c r="AD62" s="265"/>
      <c r="AE62" s="185"/>
      <c r="AF62" s="189"/>
    </row>
    <row r="63" spans="1:32" ht="15" thickBot="1" x14ac:dyDescent="0.4">
      <c r="A63" s="311" t="s">
        <v>298</v>
      </c>
      <c r="B63" s="192" t="s">
        <v>293</v>
      </c>
      <c r="C63" s="290"/>
      <c r="D63" s="194"/>
      <c r="E63" s="194"/>
      <c r="F63" s="194"/>
      <c r="G63" s="194"/>
      <c r="H63" s="265"/>
      <c r="I63" s="265"/>
      <c r="J63" s="228"/>
      <c r="K63" s="194"/>
      <c r="L63" s="194"/>
      <c r="M63" s="194"/>
      <c r="N63" s="194"/>
      <c r="O63" s="265"/>
      <c r="P63" s="265"/>
      <c r="Q63" s="194"/>
      <c r="R63" s="194"/>
      <c r="S63" s="194"/>
      <c r="T63" s="194"/>
      <c r="U63" s="194"/>
      <c r="V63" s="265"/>
      <c r="W63" s="265"/>
      <c r="X63" s="241"/>
      <c r="Y63" s="194"/>
      <c r="Z63" s="182"/>
      <c r="AA63" s="228"/>
      <c r="AB63" s="194"/>
      <c r="AC63" s="265"/>
      <c r="AD63" s="265"/>
      <c r="AE63" s="185"/>
      <c r="AF63" s="189"/>
    </row>
    <row r="64" spans="1:32" ht="15" thickBot="1" x14ac:dyDescent="0.4">
      <c r="A64" s="300" t="s">
        <v>567</v>
      </c>
      <c r="B64" s="190" t="s">
        <v>620</v>
      </c>
      <c r="C64" s="290"/>
      <c r="D64" s="194"/>
      <c r="E64" s="194"/>
      <c r="F64" s="194"/>
      <c r="G64" s="194"/>
      <c r="H64" s="265"/>
      <c r="I64" s="265"/>
      <c r="J64" s="228"/>
      <c r="K64" s="194"/>
      <c r="L64" s="194"/>
      <c r="M64" s="194"/>
      <c r="N64" s="194"/>
      <c r="O64" s="265"/>
      <c r="P64" s="265"/>
      <c r="Q64" s="194"/>
      <c r="R64" s="194"/>
      <c r="S64" s="194"/>
      <c r="T64" s="194"/>
      <c r="U64" s="194"/>
      <c r="V64" s="265"/>
      <c r="W64" s="265"/>
      <c r="X64" s="241"/>
      <c r="Y64" s="194"/>
      <c r="Z64" s="182"/>
      <c r="AA64" s="228"/>
      <c r="AB64" s="194"/>
      <c r="AC64" s="265"/>
      <c r="AD64" s="265"/>
      <c r="AE64" s="185"/>
      <c r="AF64" s="189"/>
    </row>
    <row r="65" spans="1:32" ht="15" thickBot="1" x14ac:dyDescent="0.4">
      <c r="A65" s="300" t="s">
        <v>563</v>
      </c>
      <c r="B65" s="195" t="s">
        <v>619</v>
      </c>
      <c r="C65" s="290"/>
      <c r="D65" s="194"/>
      <c r="E65" s="194"/>
      <c r="F65" s="194"/>
      <c r="G65" s="194"/>
      <c r="H65" s="265"/>
      <c r="I65" s="265"/>
      <c r="J65" s="228"/>
      <c r="K65" s="194"/>
      <c r="L65" s="194"/>
      <c r="M65" s="194"/>
      <c r="N65" s="194"/>
      <c r="O65" s="265"/>
      <c r="P65" s="265"/>
      <c r="Q65" s="194"/>
      <c r="R65" s="194"/>
      <c r="S65" s="194"/>
      <c r="T65" s="194"/>
      <c r="U65" s="194"/>
      <c r="V65" s="265"/>
      <c r="W65" s="265"/>
      <c r="X65" s="241"/>
      <c r="Y65" s="194"/>
      <c r="Z65" s="182"/>
      <c r="AA65" s="228"/>
      <c r="AB65" s="194"/>
      <c r="AC65" s="265"/>
      <c r="AD65" s="265"/>
      <c r="AE65" s="185"/>
      <c r="AF65" s="189"/>
    </row>
    <row r="66" spans="1:32" ht="15" thickBot="1" x14ac:dyDescent="0.4">
      <c r="A66" s="311" t="s">
        <v>618</v>
      </c>
      <c r="B66" s="192" t="s">
        <v>617</v>
      </c>
      <c r="C66" s="194"/>
      <c r="D66" s="194"/>
      <c r="E66" s="194"/>
      <c r="F66" s="194"/>
      <c r="G66" s="194"/>
      <c r="H66" s="265"/>
      <c r="I66" s="265"/>
      <c r="J66" s="228"/>
      <c r="K66" s="194"/>
      <c r="L66" s="194"/>
      <c r="M66" s="194"/>
      <c r="N66" s="194"/>
      <c r="O66" s="265"/>
      <c r="P66" s="265"/>
      <c r="Q66" s="194"/>
      <c r="R66" s="194"/>
      <c r="S66" s="194"/>
      <c r="T66" s="194"/>
      <c r="U66" s="194"/>
      <c r="V66" s="265"/>
      <c r="W66" s="265"/>
      <c r="X66" s="241"/>
      <c r="Y66" s="194"/>
      <c r="Z66" s="182"/>
      <c r="AA66" s="228"/>
      <c r="AB66" s="194"/>
      <c r="AC66" s="265"/>
      <c r="AD66" s="265"/>
      <c r="AE66" s="185"/>
      <c r="AF66" s="291"/>
    </row>
    <row r="67" spans="1:32" ht="15" thickBot="1" x14ac:dyDescent="0.4">
      <c r="A67" s="305" t="s">
        <v>616</v>
      </c>
      <c r="B67" s="195" t="s">
        <v>615</v>
      </c>
      <c r="C67" s="194"/>
      <c r="D67" s="194"/>
      <c r="E67" s="194"/>
      <c r="F67" s="194"/>
      <c r="G67" s="194"/>
      <c r="H67" s="265"/>
      <c r="I67" s="265"/>
      <c r="J67" s="228"/>
      <c r="K67" s="194"/>
      <c r="L67" s="194"/>
      <c r="M67" s="194"/>
      <c r="N67" s="194"/>
      <c r="O67" s="265"/>
      <c r="P67" s="265"/>
      <c r="Q67" s="194"/>
      <c r="R67" s="194"/>
      <c r="S67" s="194"/>
      <c r="T67" s="194"/>
      <c r="U67" s="194"/>
      <c r="V67" s="265"/>
      <c r="W67" s="265"/>
      <c r="X67" s="241"/>
      <c r="Y67" s="194"/>
      <c r="Z67" s="182"/>
      <c r="AA67" s="228"/>
      <c r="AB67" s="194"/>
      <c r="AC67" s="265"/>
      <c r="AD67" s="265"/>
      <c r="AE67" s="185"/>
      <c r="AF67" s="189"/>
    </row>
    <row r="68" spans="1:32" ht="15" thickBot="1" x14ac:dyDescent="0.4">
      <c r="A68" s="311" t="s">
        <v>448</v>
      </c>
      <c r="B68" s="192" t="s">
        <v>614</v>
      </c>
      <c r="C68" s="290"/>
      <c r="D68" s="194"/>
      <c r="E68" s="194"/>
      <c r="F68" s="194"/>
      <c r="G68" s="194"/>
      <c r="H68" s="265"/>
      <c r="I68" s="265"/>
      <c r="J68" s="228"/>
      <c r="K68" s="194"/>
      <c r="L68" s="194"/>
      <c r="M68" s="194"/>
      <c r="N68" s="194"/>
      <c r="O68" s="265"/>
      <c r="P68" s="265"/>
      <c r="Q68" s="194"/>
      <c r="R68" s="194"/>
      <c r="S68" s="194"/>
      <c r="T68" s="194"/>
      <c r="U68" s="194"/>
      <c r="V68" s="265"/>
      <c r="W68" s="265"/>
      <c r="X68" s="241"/>
      <c r="Y68" s="194"/>
      <c r="Z68" s="182"/>
      <c r="AA68" s="228"/>
      <c r="AB68" s="194"/>
      <c r="AC68" s="265"/>
      <c r="AD68" s="265"/>
      <c r="AE68" s="185"/>
      <c r="AF68" s="291"/>
    </row>
    <row r="69" spans="1:32" ht="15" thickBot="1" x14ac:dyDescent="0.4">
      <c r="A69" s="313" t="s">
        <v>451</v>
      </c>
      <c r="B69" s="195" t="s">
        <v>613</v>
      </c>
      <c r="C69" s="290"/>
      <c r="D69" s="194"/>
      <c r="E69" s="194"/>
      <c r="F69" s="194"/>
      <c r="G69" s="194"/>
      <c r="H69" s="265"/>
      <c r="I69" s="265"/>
      <c r="J69" s="228"/>
      <c r="K69" s="194"/>
      <c r="L69" s="194"/>
      <c r="M69" s="194"/>
      <c r="N69" s="194"/>
      <c r="O69" s="265"/>
      <c r="P69" s="265"/>
      <c r="Q69" s="194"/>
      <c r="R69" s="194"/>
      <c r="S69" s="194"/>
      <c r="T69" s="194"/>
      <c r="U69" s="194"/>
      <c r="V69" s="265"/>
      <c r="W69" s="265"/>
      <c r="X69" s="241"/>
      <c r="Y69" s="194"/>
      <c r="Z69" s="182"/>
      <c r="AA69" s="228"/>
      <c r="AB69" s="194"/>
      <c r="AC69" s="265"/>
      <c r="AD69" s="265"/>
      <c r="AE69" s="185"/>
      <c r="AF69" s="291"/>
    </row>
    <row r="70" spans="1:32" ht="15" thickBot="1" x14ac:dyDescent="0.4">
      <c r="A70" s="311" t="s">
        <v>44</v>
      </c>
      <c r="B70" s="192" t="s">
        <v>612</v>
      </c>
      <c r="C70" s="290"/>
      <c r="D70" s="194"/>
      <c r="E70" s="194"/>
      <c r="F70" s="194"/>
      <c r="G70" s="194"/>
      <c r="H70" s="265"/>
      <c r="I70" s="265"/>
      <c r="J70" s="228"/>
      <c r="K70" s="194"/>
      <c r="L70" s="194"/>
      <c r="M70" s="194"/>
      <c r="N70" s="194"/>
      <c r="O70" s="265"/>
      <c r="P70" s="265"/>
      <c r="Q70" s="194"/>
      <c r="R70" s="194"/>
      <c r="S70" s="194"/>
      <c r="T70" s="194"/>
      <c r="U70" s="194"/>
      <c r="V70" s="265"/>
      <c r="W70" s="265"/>
      <c r="X70" s="241"/>
      <c r="Y70" s="194"/>
      <c r="Z70" s="182"/>
      <c r="AA70" s="228"/>
      <c r="AB70" s="194"/>
      <c r="AC70" s="265"/>
      <c r="AD70" s="265"/>
      <c r="AE70" s="185"/>
      <c r="AF70" s="291"/>
    </row>
    <row r="71" spans="1:32" ht="15" thickBot="1" x14ac:dyDescent="0.4">
      <c r="A71" s="300" t="s">
        <v>611</v>
      </c>
      <c r="B71" s="192" t="s">
        <v>610</v>
      </c>
      <c r="C71" s="290"/>
      <c r="D71" s="194"/>
      <c r="E71" s="194"/>
      <c r="F71" s="194"/>
      <c r="G71" s="194"/>
      <c r="H71" s="265"/>
      <c r="I71" s="265"/>
      <c r="J71" s="228"/>
      <c r="K71" s="194"/>
      <c r="L71" s="194"/>
      <c r="M71" s="194"/>
      <c r="N71" s="194"/>
      <c r="O71" s="265"/>
      <c r="P71" s="265"/>
      <c r="Q71" s="194"/>
      <c r="R71" s="194"/>
      <c r="S71" s="194"/>
      <c r="T71" s="194"/>
      <c r="U71" s="194"/>
      <c r="V71" s="265"/>
      <c r="W71" s="265"/>
      <c r="X71" s="241"/>
      <c r="Y71" s="194"/>
      <c r="Z71" s="182"/>
      <c r="AA71" s="228"/>
      <c r="AB71" s="194"/>
      <c r="AC71" s="265"/>
      <c r="AD71" s="265"/>
      <c r="AE71" s="185"/>
      <c r="AF71" s="291"/>
    </row>
    <row r="72" spans="1:32" ht="15" thickBot="1" x14ac:dyDescent="0.4">
      <c r="A72" s="300" t="s">
        <v>608</v>
      </c>
      <c r="B72" s="190" t="s">
        <v>607</v>
      </c>
      <c r="C72" s="182"/>
      <c r="D72" s="194"/>
      <c r="E72" s="194"/>
      <c r="F72" s="194"/>
      <c r="G72" s="189"/>
      <c r="H72" s="265"/>
      <c r="I72" s="265"/>
      <c r="J72" s="228"/>
      <c r="K72" s="194"/>
      <c r="L72" s="194"/>
      <c r="M72" s="194"/>
      <c r="N72" s="194"/>
      <c r="O72" s="265"/>
      <c r="P72" s="265"/>
      <c r="Q72" s="194"/>
      <c r="R72" s="194"/>
      <c r="S72" s="194"/>
      <c r="T72" s="194"/>
      <c r="U72" s="194"/>
      <c r="V72" s="265"/>
      <c r="W72" s="265"/>
      <c r="X72" s="194"/>
      <c r="Y72" s="194"/>
      <c r="Z72" s="194"/>
      <c r="AA72" s="241"/>
      <c r="AB72" s="194"/>
      <c r="AC72" s="265"/>
      <c r="AD72" s="265"/>
      <c r="AE72" s="182"/>
      <c r="AF72" s="194"/>
    </row>
    <row r="73" spans="1:32" x14ac:dyDescent="0.35">
      <c r="A73" s="298"/>
      <c r="B73" s="180"/>
      <c r="D73" s="179"/>
      <c r="E73" s="179"/>
      <c r="F73" s="179"/>
      <c r="G73" s="179"/>
      <c r="H73" s="179"/>
    </row>
  </sheetData>
  <mergeCells count="1">
    <mergeCell ref="A1:C1"/>
  </mergeCells>
  <conditionalFormatting sqref="F4 T4 M4:M10 T7:T11 T13:T34 F16:F36 T36:T38 M39:M40 F39:F42 F44:F47 M48:M72 F49:F50 F55:F60 T61:T72 F62:F72">
    <cfRule type="cellIs" dxfId="209" priority="3" operator="equal">
      <formula>"U"</formula>
    </cfRule>
  </conditionalFormatting>
  <conditionalFormatting sqref="M12:M15">
    <cfRule type="cellIs" dxfId="208" priority="1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I94"/>
  <sheetViews>
    <sheetView workbookViewId="0">
      <pane ySplit="3" topLeftCell="A4" activePane="bottomLeft" state="frozen"/>
      <selection activeCell="N72" sqref="N72"/>
      <selection pane="bottomLeft" activeCell="B62" sqref="B62"/>
    </sheetView>
  </sheetViews>
  <sheetFormatPr defaultRowHeight="14.5" x14ac:dyDescent="0.35"/>
  <cols>
    <col min="1" max="1" width="18" style="299" customWidth="1"/>
    <col min="2" max="2" width="32.1796875" customWidth="1"/>
    <col min="3" max="19" width="3.54296875" customWidth="1"/>
    <col min="20" max="20" width="3.453125" customWidth="1"/>
    <col min="21" max="33" width="3.54296875" customWidth="1"/>
    <col min="34" max="34" width="2.26953125" customWidth="1"/>
    <col min="35" max="35" width="9.1796875" customWidth="1"/>
  </cols>
  <sheetData>
    <row r="1" spans="1:35" ht="15" thickBot="1" x14ac:dyDescent="0.4">
      <c r="A1" s="450" t="s">
        <v>774</v>
      </c>
      <c r="B1" s="451"/>
      <c r="C1" s="452"/>
      <c r="D1" s="234"/>
      <c r="E1" s="241"/>
      <c r="F1" s="225" t="s">
        <v>713</v>
      </c>
      <c r="G1" s="225"/>
      <c r="H1" s="236"/>
      <c r="I1" s="182"/>
      <c r="J1" s="225" t="s">
        <v>708</v>
      </c>
      <c r="K1" s="183"/>
      <c r="L1" s="224"/>
      <c r="M1" s="189"/>
      <c r="N1" s="225" t="s">
        <v>707</v>
      </c>
      <c r="O1" s="225"/>
      <c r="P1" s="224"/>
      <c r="Q1" s="184"/>
      <c r="R1" s="225" t="s">
        <v>710</v>
      </c>
      <c r="S1" s="225"/>
      <c r="T1" s="224"/>
      <c r="U1" s="185"/>
      <c r="V1" s="186"/>
      <c r="W1" s="225" t="s">
        <v>706</v>
      </c>
      <c r="X1" s="225"/>
      <c r="Y1" s="225"/>
      <c r="Z1" s="225"/>
      <c r="AA1" s="235"/>
      <c r="AB1" s="228"/>
      <c r="AC1" s="225"/>
      <c r="AD1" s="225"/>
      <c r="AE1" s="225"/>
      <c r="AF1" s="234"/>
      <c r="AG1" s="225"/>
      <c r="AH1" s="234"/>
    </row>
    <row r="2" spans="1:35" ht="15" thickBot="1" x14ac:dyDescent="0.4">
      <c r="A2" s="309"/>
      <c r="B2" s="231"/>
      <c r="C2" s="230"/>
      <c r="D2" s="229"/>
      <c r="E2" s="228"/>
      <c r="F2" s="225"/>
      <c r="G2" s="227"/>
      <c r="H2" s="226"/>
      <c r="I2" s="225"/>
      <c r="J2" s="224"/>
      <c r="K2" s="218"/>
      <c r="L2" s="223"/>
      <c r="M2" s="218"/>
      <c r="N2" s="222"/>
      <c r="O2" s="223"/>
      <c r="P2" s="223"/>
      <c r="Q2" s="218"/>
      <c r="R2" s="194"/>
      <c r="S2" s="223"/>
      <c r="T2" s="218"/>
      <c r="U2" s="194"/>
      <c r="V2" s="223"/>
      <c r="W2" s="218"/>
      <c r="X2" s="222"/>
      <c r="Y2" s="223"/>
      <c r="Z2" s="223"/>
      <c r="AA2" s="218"/>
      <c r="AB2" s="222"/>
      <c r="AC2" s="221"/>
      <c r="AD2" s="220"/>
      <c r="AE2" s="220"/>
      <c r="AF2" s="220"/>
      <c r="AG2" s="220"/>
    </row>
    <row r="3" spans="1:35" ht="15" thickBot="1" x14ac:dyDescent="0.4">
      <c r="A3" s="310"/>
      <c r="B3" s="216"/>
      <c r="C3" s="215">
        <v>1</v>
      </c>
      <c r="D3" s="215">
        <v>2</v>
      </c>
      <c r="E3" s="215">
        <v>3</v>
      </c>
      <c r="F3" s="215">
        <v>4</v>
      </c>
      <c r="G3" s="215">
        <v>5</v>
      </c>
      <c r="H3" s="215">
        <v>6</v>
      </c>
      <c r="I3" s="215">
        <v>7</v>
      </c>
      <c r="J3" s="215">
        <v>8</v>
      </c>
      <c r="K3" s="215">
        <v>9</v>
      </c>
      <c r="L3" s="215">
        <v>10</v>
      </c>
      <c r="M3" s="215">
        <v>11</v>
      </c>
      <c r="N3" s="215">
        <v>12</v>
      </c>
      <c r="O3" s="215">
        <v>13</v>
      </c>
      <c r="P3" s="215">
        <v>14</v>
      </c>
      <c r="Q3" s="215">
        <v>15</v>
      </c>
      <c r="R3" s="215">
        <v>16</v>
      </c>
      <c r="S3" s="215">
        <v>17</v>
      </c>
      <c r="T3" s="215">
        <v>18</v>
      </c>
      <c r="U3" s="215">
        <v>19</v>
      </c>
      <c r="V3" s="215">
        <v>20</v>
      </c>
      <c r="W3" s="215">
        <v>21</v>
      </c>
      <c r="X3" s="215">
        <v>22</v>
      </c>
      <c r="Y3" s="215">
        <v>23</v>
      </c>
      <c r="Z3" s="215">
        <v>24</v>
      </c>
      <c r="AA3" s="215">
        <v>25</v>
      </c>
      <c r="AB3" s="215">
        <v>26</v>
      </c>
      <c r="AC3" s="215">
        <v>27</v>
      </c>
      <c r="AD3" s="215">
        <v>28</v>
      </c>
      <c r="AE3" s="215">
        <v>29</v>
      </c>
      <c r="AF3" s="215">
        <v>30</v>
      </c>
      <c r="AG3" s="215">
        <v>31</v>
      </c>
      <c r="AI3" s="214"/>
    </row>
    <row r="4" spans="1:35" ht="15" thickBot="1" x14ac:dyDescent="0.4">
      <c r="A4" s="311" t="s">
        <v>702</v>
      </c>
      <c r="B4" s="195" t="s">
        <v>701</v>
      </c>
      <c r="C4" s="182"/>
      <c r="D4" s="194"/>
      <c r="E4" s="183"/>
      <c r="F4" s="265"/>
      <c r="G4" s="265"/>
      <c r="H4" s="290"/>
      <c r="I4" s="189"/>
      <c r="J4" s="228"/>
      <c r="K4" s="194"/>
      <c r="L4" s="194"/>
      <c r="M4" s="265"/>
      <c r="N4" s="265"/>
      <c r="O4" s="194"/>
      <c r="P4" s="194"/>
      <c r="Q4" s="194"/>
      <c r="R4" s="194"/>
      <c r="S4" s="194"/>
      <c r="T4" s="265"/>
      <c r="U4" s="265"/>
      <c r="V4" s="194"/>
      <c r="W4" s="194"/>
      <c r="X4" s="194"/>
      <c r="Y4" s="194"/>
      <c r="Z4" s="194"/>
      <c r="AA4" s="265"/>
      <c r="AB4" s="265"/>
      <c r="AC4" s="290"/>
      <c r="AD4" s="194"/>
      <c r="AE4" s="194"/>
      <c r="AF4" s="241"/>
      <c r="AG4" s="194"/>
    </row>
    <row r="5" spans="1:35" ht="15" thickBot="1" x14ac:dyDescent="0.4">
      <c r="A5" s="311" t="s">
        <v>700</v>
      </c>
      <c r="B5" s="192" t="s">
        <v>699</v>
      </c>
      <c r="C5" s="183"/>
      <c r="D5" s="182"/>
      <c r="E5" s="183"/>
      <c r="F5" s="265"/>
      <c r="G5" s="265"/>
      <c r="H5" s="290"/>
      <c r="I5" s="185"/>
      <c r="J5" s="189"/>
      <c r="K5" s="194"/>
      <c r="L5" s="194"/>
      <c r="M5" s="265"/>
      <c r="N5" s="265"/>
      <c r="O5" s="194"/>
      <c r="P5" s="194"/>
      <c r="Q5" s="194"/>
      <c r="R5" s="194"/>
      <c r="S5" s="194"/>
      <c r="T5" s="265"/>
      <c r="U5" s="265"/>
      <c r="V5" s="194"/>
      <c r="W5" s="194"/>
      <c r="X5" s="194"/>
      <c r="Y5" s="194"/>
      <c r="Z5" s="194"/>
      <c r="AA5" s="265"/>
      <c r="AB5" s="265"/>
      <c r="AC5" s="290"/>
      <c r="AD5" s="194"/>
      <c r="AE5" s="194"/>
      <c r="AF5" s="241"/>
      <c r="AG5" s="194"/>
    </row>
    <row r="6" spans="1:35" ht="15" thickBot="1" x14ac:dyDescent="0.4">
      <c r="A6" s="311" t="s">
        <v>350</v>
      </c>
      <c r="B6" s="207" t="s">
        <v>698</v>
      </c>
      <c r="C6" s="183"/>
      <c r="D6" s="182"/>
      <c r="E6" s="183"/>
      <c r="F6" s="265"/>
      <c r="G6" s="265"/>
      <c r="H6" s="290"/>
      <c r="I6" s="185"/>
      <c r="J6" s="189"/>
      <c r="K6" s="194"/>
      <c r="L6" s="194"/>
      <c r="M6" s="265"/>
      <c r="N6" s="265"/>
      <c r="O6" s="194"/>
      <c r="P6" s="194"/>
      <c r="Q6" s="194"/>
      <c r="R6" s="194"/>
      <c r="S6" s="194"/>
      <c r="T6" s="265"/>
      <c r="U6" s="265"/>
      <c r="V6" s="194"/>
      <c r="W6" s="194"/>
      <c r="X6" s="194"/>
      <c r="Y6" s="194"/>
      <c r="Z6" s="194"/>
      <c r="AA6" s="265"/>
      <c r="AB6" s="265"/>
      <c r="AC6" s="290"/>
      <c r="AD6" s="194"/>
      <c r="AE6" s="194"/>
      <c r="AF6" s="241"/>
      <c r="AG6" s="194"/>
    </row>
    <row r="7" spans="1:35" ht="15" thickBot="1" x14ac:dyDescent="0.4">
      <c r="A7" s="312" t="s">
        <v>697</v>
      </c>
      <c r="B7" s="195" t="s">
        <v>696</v>
      </c>
      <c r="C7" s="183"/>
      <c r="D7" s="241"/>
      <c r="E7" s="194"/>
      <c r="F7" s="265"/>
      <c r="G7" s="265"/>
      <c r="H7" s="182"/>
      <c r="I7" s="185"/>
      <c r="J7" s="228"/>
      <c r="K7" s="194"/>
      <c r="L7" s="189"/>
      <c r="M7" s="265"/>
      <c r="N7" s="265"/>
      <c r="O7" s="194"/>
      <c r="P7" s="194"/>
      <c r="Q7" s="194"/>
      <c r="R7" s="194"/>
      <c r="S7" s="194"/>
      <c r="T7" s="265"/>
      <c r="U7" s="265"/>
      <c r="V7" s="194"/>
      <c r="W7" s="194"/>
      <c r="X7" s="194"/>
      <c r="Y7" s="194"/>
      <c r="Z7" s="194"/>
      <c r="AA7" s="265"/>
      <c r="AB7" s="265"/>
      <c r="AC7" s="290"/>
      <c r="AD7" s="194"/>
      <c r="AE7" s="194"/>
      <c r="AF7" s="194"/>
      <c r="AG7" s="241"/>
    </row>
    <row r="8" spans="1:35" ht="15" thickBot="1" x14ac:dyDescent="0.4">
      <c r="A8" s="311" t="s">
        <v>695</v>
      </c>
      <c r="B8" s="192" t="s">
        <v>694</v>
      </c>
      <c r="C8" s="183"/>
      <c r="D8" s="241"/>
      <c r="E8" s="194"/>
      <c r="F8" s="265"/>
      <c r="G8" s="265"/>
      <c r="H8" s="182"/>
      <c r="I8" s="185"/>
      <c r="J8" s="228"/>
      <c r="K8" s="194"/>
      <c r="L8" s="189"/>
      <c r="M8" s="265"/>
      <c r="N8" s="265"/>
      <c r="O8" s="194"/>
      <c r="P8" s="194"/>
      <c r="Q8" s="194"/>
      <c r="R8" s="194"/>
      <c r="S8" s="194"/>
      <c r="T8" s="265"/>
      <c r="U8" s="265"/>
      <c r="V8" s="194"/>
      <c r="W8" s="194"/>
      <c r="X8" s="194"/>
      <c r="Y8" s="194"/>
      <c r="Z8" s="194"/>
      <c r="AA8" s="265"/>
      <c r="AB8" s="265"/>
      <c r="AC8" s="290"/>
      <c r="AD8" s="194"/>
      <c r="AE8" s="194"/>
      <c r="AF8" s="194"/>
      <c r="AG8" s="241"/>
    </row>
    <row r="9" spans="1:35" ht="15" thickBot="1" x14ac:dyDescent="0.4">
      <c r="A9" s="313" t="s">
        <v>2</v>
      </c>
      <c r="B9" s="195" t="s">
        <v>693</v>
      </c>
      <c r="C9" s="183"/>
      <c r="D9" s="241"/>
      <c r="E9" s="194"/>
      <c r="F9" s="265"/>
      <c r="G9" s="265"/>
      <c r="H9" s="182"/>
      <c r="I9" s="185"/>
      <c r="J9" s="228"/>
      <c r="K9" s="194"/>
      <c r="L9" s="189"/>
      <c r="M9" s="265"/>
      <c r="N9" s="265"/>
      <c r="O9" s="194"/>
      <c r="P9" s="194"/>
      <c r="Q9" s="194"/>
      <c r="R9" s="194"/>
      <c r="S9" s="194"/>
      <c r="T9" s="265"/>
      <c r="U9" s="265"/>
      <c r="V9" s="194"/>
      <c r="W9" s="194"/>
      <c r="X9" s="194"/>
      <c r="Y9" s="194"/>
      <c r="Z9" s="194"/>
      <c r="AA9" s="265"/>
      <c r="AB9" s="265"/>
      <c r="AC9" s="290"/>
      <c r="AD9" s="194"/>
      <c r="AE9" s="194"/>
      <c r="AF9" s="194"/>
      <c r="AG9" s="241"/>
    </row>
    <row r="10" spans="1:35" ht="15" thickBot="1" x14ac:dyDescent="0.4">
      <c r="A10" s="311" t="s">
        <v>692</v>
      </c>
      <c r="B10" s="192" t="s">
        <v>691</v>
      </c>
      <c r="C10" s="183"/>
      <c r="D10" s="241"/>
      <c r="E10" s="194"/>
      <c r="F10" s="265"/>
      <c r="G10" s="265"/>
      <c r="H10" s="182"/>
      <c r="I10" s="185"/>
      <c r="J10" s="228"/>
      <c r="K10" s="194"/>
      <c r="L10" s="189"/>
      <c r="M10" s="265"/>
      <c r="N10" s="265"/>
      <c r="O10" s="194"/>
      <c r="P10" s="194"/>
      <c r="Q10" s="194"/>
      <c r="R10" s="194"/>
      <c r="S10" s="194"/>
      <c r="T10" s="265"/>
      <c r="U10" s="265"/>
      <c r="V10" s="194"/>
      <c r="W10" s="194"/>
      <c r="X10" s="194"/>
      <c r="Y10" s="194"/>
      <c r="Z10" s="194"/>
      <c r="AA10" s="265"/>
      <c r="AB10" s="265"/>
      <c r="AC10" s="290"/>
      <c r="AD10" s="194"/>
      <c r="AE10" s="194"/>
      <c r="AF10" s="194"/>
      <c r="AG10" s="241"/>
    </row>
    <row r="11" spans="1:35" ht="15" thickBot="1" x14ac:dyDescent="0.4">
      <c r="A11" s="313" t="s">
        <v>690</v>
      </c>
      <c r="B11" s="195" t="s">
        <v>689</v>
      </c>
      <c r="C11" s="290"/>
      <c r="D11" s="194"/>
      <c r="E11" s="241"/>
      <c r="F11" s="265"/>
      <c r="G11" s="265"/>
      <c r="H11" s="183"/>
      <c r="I11" s="182"/>
      <c r="J11" s="228"/>
      <c r="K11" s="194"/>
      <c r="L11" s="194"/>
      <c r="M11" s="265"/>
      <c r="N11" s="265"/>
      <c r="O11" s="189"/>
      <c r="P11" s="194"/>
      <c r="Q11" s="194"/>
      <c r="R11" s="194"/>
      <c r="S11" s="194"/>
      <c r="T11" s="265"/>
      <c r="U11" s="265"/>
      <c r="V11" s="194"/>
      <c r="W11" s="194"/>
      <c r="X11" s="194"/>
      <c r="Y11" s="194"/>
      <c r="Z11" s="194"/>
      <c r="AA11" s="265"/>
      <c r="AB11" s="265"/>
      <c r="AC11" s="290"/>
      <c r="AD11" s="194"/>
      <c r="AE11" s="194"/>
      <c r="AF11" s="194"/>
      <c r="AG11" s="194"/>
    </row>
    <row r="12" spans="1:35" ht="15" thickBot="1" x14ac:dyDescent="0.4">
      <c r="A12" s="311" t="s">
        <v>688</v>
      </c>
      <c r="B12" s="192" t="s">
        <v>687</v>
      </c>
      <c r="C12" s="290"/>
      <c r="D12" s="194"/>
      <c r="E12" s="194"/>
      <c r="F12" s="265"/>
      <c r="G12" s="265"/>
      <c r="H12" s="241"/>
      <c r="I12" s="183"/>
      <c r="J12" s="182"/>
      <c r="K12" s="194"/>
      <c r="L12" s="183"/>
      <c r="M12" s="265"/>
      <c r="N12" s="265"/>
      <c r="O12" s="194"/>
      <c r="P12" s="189"/>
      <c r="Q12" s="194"/>
      <c r="R12" s="194"/>
      <c r="S12" s="194"/>
      <c r="T12" s="265"/>
      <c r="U12" s="265"/>
      <c r="V12" s="194"/>
      <c r="W12" s="194"/>
      <c r="X12" s="194"/>
      <c r="Y12" s="194"/>
      <c r="Z12" s="194"/>
      <c r="AA12" s="265"/>
      <c r="AB12" s="265"/>
      <c r="AC12" s="290"/>
      <c r="AD12" s="194"/>
      <c r="AE12" s="194"/>
      <c r="AF12" s="194"/>
      <c r="AG12" s="194"/>
    </row>
    <row r="13" spans="1:35" ht="15" thickBot="1" x14ac:dyDescent="0.4">
      <c r="A13" s="313" t="s">
        <v>686</v>
      </c>
      <c r="B13" s="195" t="s">
        <v>685</v>
      </c>
      <c r="C13" s="194"/>
      <c r="D13" s="194"/>
      <c r="E13" s="194"/>
      <c r="F13" s="265"/>
      <c r="G13" s="265"/>
      <c r="H13" s="241"/>
      <c r="I13" s="183"/>
      <c r="J13" s="182"/>
      <c r="K13" s="194"/>
      <c r="L13" s="183"/>
      <c r="M13" s="265"/>
      <c r="N13" s="265"/>
      <c r="O13" s="194"/>
      <c r="P13" s="189"/>
      <c r="Q13" s="194"/>
      <c r="R13" s="194"/>
      <c r="S13" s="194"/>
      <c r="T13" s="265"/>
      <c r="U13" s="265"/>
      <c r="V13" s="194"/>
      <c r="W13" s="194"/>
      <c r="X13" s="194"/>
      <c r="Y13" s="194"/>
      <c r="Z13" s="194"/>
      <c r="AA13" s="265"/>
      <c r="AB13" s="265"/>
      <c r="AC13" s="290"/>
      <c r="AD13" s="194"/>
      <c r="AE13" s="194"/>
      <c r="AF13" s="194"/>
      <c r="AG13" s="194"/>
    </row>
    <row r="14" spans="1:35" ht="15" thickBot="1" x14ac:dyDescent="0.4">
      <c r="A14" s="311" t="s">
        <v>684</v>
      </c>
      <c r="B14" s="192" t="s">
        <v>683</v>
      </c>
      <c r="C14" s="290"/>
      <c r="D14" s="194"/>
      <c r="E14" s="194"/>
      <c r="F14" s="265"/>
      <c r="G14" s="265"/>
      <c r="H14" s="241"/>
      <c r="I14" s="183"/>
      <c r="J14" s="182"/>
      <c r="K14" s="194"/>
      <c r="L14" s="183"/>
      <c r="M14" s="265"/>
      <c r="N14" s="265"/>
      <c r="O14" s="194"/>
      <c r="P14" s="189"/>
      <c r="Q14" s="194"/>
      <c r="R14" s="194"/>
      <c r="S14" s="194"/>
      <c r="T14" s="265"/>
      <c r="U14" s="265"/>
      <c r="V14" s="194"/>
      <c r="W14" s="194"/>
      <c r="X14" s="194"/>
      <c r="Y14" s="194"/>
      <c r="Z14" s="194"/>
      <c r="AA14" s="265"/>
      <c r="AB14" s="265"/>
      <c r="AC14" s="194"/>
      <c r="AD14" s="194"/>
      <c r="AE14" s="194"/>
      <c r="AF14" s="194"/>
      <c r="AG14" s="194"/>
    </row>
    <row r="15" spans="1:35" ht="15" thickBot="1" x14ac:dyDescent="0.4">
      <c r="A15" s="311" t="s">
        <v>114</v>
      </c>
      <c r="B15" s="192" t="s">
        <v>682</v>
      </c>
      <c r="C15" s="290"/>
      <c r="D15" s="194"/>
      <c r="E15" s="194"/>
      <c r="F15" s="265"/>
      <c r="G15" s="265"/>
      <c r="H15" s="241"/>
      <c r="I15" s="183"/>
      <c r="J15" s="182"/>
      <c r="K15" s="194"/>
      <c r="L15" s="183"/>
      <c r="M15" s="265"/>
      <c r="N15" s="265"/>
      <c r="O15" s="194"/>
      <c r="P15" s="189"/>
      <c r="Q15" s="194"/>
      <c r="R15" s="194"/>
      <c r="S15" s="194"/>
      <c r="T15" s="265"/>
      <c r="U15" s="265"/>
      <c r="V15" s="194"/>
      <c r="W15" s="194"/>
      <c r="X15" s="194"/>
      <c r="Y15" s="194"/>
      <c r="Z15" s="194"/>
      <c r="AA15" s="265"/>
      <c r="AB15" s="265"/>
      <c r="AC15" s="290"/>
      <c r="AD15" s="194"/>
      <c r="AE15" s="194"/>
      <c r="AF15" s="194"/>
      <c r="AG15" s="194"/>
    </row>
    <row r="16" spans="1:35" ht="15" thickBot="1" x14ac:dyDescent="0.4">
      <c r="A16" s="311" t="s">
        <v>340</v>
      </c>
      <c r="B16" s="192" t="s">
        <v>339</v>
      </c>
      <c r="C16" s="290"/>
      <c r="D16" s="194"/>
      <c r="E16" s="194"/>
      <c r="F16" s="265"/>
      <c r="G16" s="265"/>
      <c r="H16" s="290"/>
      <c r="I16" s="241"/>
      <c r="J16" s="228"/>
      <c r="K16" s="182"/>
      <c r="L16" s="183"/>
      <c r="M16" s="265"/>
      <c r="N16" s="265"/>
      <c r="O16" s="194"/>
      <c r="P16" s="185"/>
      <c r="Q16" s="189"/>
      <c r="R16" s="194"/>
      <c r="S16" s="194"/>
      <c r="T16" s="265"/>
      <c r="U16" s="265"/>
      <c r="V16" s="194"/>
      <c r="W16" s="194"/>
      <c r="X16" s="194"/>
      <c r="Y16" s="194"/>
      <c r="Z16" s="194"/>
      <c r="AA16" s="265"/>
      <c r="AB16" s="265"/>
      <c r="AC16" s="194"/>
      <c r="AD16" s="194"/>
      <c r="AE16" s="194"/>
      <c r="AF16" s="194"/>
      <c r="AG16" s="194"/>
    </row>
    <row r="17" spans="1:33" ht="15" thickBot="1" x14ac:dyDescent="0.4">
      <c r="A17" s="311" t="s">
        <v>681</v>
      </c>
      <c r="B17" s="192" t="s">
        <v>202</v>
      </c>
      <c r="C17" s="290"/>
      <c r="D17" s="194"/>
      <c r="E17" s="194"/>
      <c r="F17" s="265"/>
      <c r="G17" s="265"/>
      <c r="H17" s="290"/>
      <c r="I17" s="241"/>
      <c r="J17" s="228"/>
      <c r="K17" s="182"/>
      <c r="L17" s="183"/>
      <c r="M17" s="265"/>
      <c r="N17" s="265"/>
      <c r="O17" s="194"/>
      <c r="P17" s="185"/>
      <c r="Q17" s="189"/>
      <c r="R17" s="194"/>
      <c r="S17" s="194"/>
      <c r="T17" s="265"/>
      <c r="U17" s="265"/>
      <c r="V17" s="194"/>
      <c r="W17" s="194"/>
      <c r="X17" s="194"/>
      <c r="Y17" s="194"/>
      <c r="Z17" s="194"/>
      <c r="AA17" s="265"/>
      <c r="AB17" s="265"/>
      <c r="AC17" s="194"/>
      <c r="AD17" s="194"/>
      <c r="AE17" s="194"/>
      <c r="AF17" s="194"/>
      <c r="AG17" s="194"/>
    </row>
    <row r="18" spans="1:33" ht="15" thickBot="1" x14ac:dyDescent="0.4">
      <c r="A18" s="311" t="s">
        <v>133</v>
      </c>
      <c r="B18" s="192" t="s">
        <v>680</v>
      </c>
      <c r="C18" s="290"/>
      <c r="D18" s="194"/>
      <c r="E18" s="194"/>
      <c r="F18" s="265"/>
      <c r="G18" s="265"/>
      <c r="H18" s="290"/>
      <c r="I18" s="241"/>
      <c r="J18" s="228"/>
      <c r="K18" s="182"/>
      <c r="L18" s="183"/>
      <c r="M18" s="265"/>
      <c r="N18" s="265"/>
      <c r="O18" s="194"/>
      <c r="P18" s="194"/>
      <c r="Q18" s="291"/>
      <c r="R18" s="194"/>
      <c r="S18" s="194"/>
      <c r="T18" s="265"/>
      <c r="U18" s="265"/>
      <c r="V18" s="194"/>
      <c r="W18" s="194"/>
      <c r="X18" s="194"/>
      <c r="Y18" s="194"/>
      <c r="Z18" s="194"/>
      <c r="AA18" s="265"/>
      <c r="AB18" s="265"/>
      <c r="AC18" s="290"/>
      <c r="AD18" s="194"/>
      <c r="AE18" s="194"/>
      <c r="AF18" s="194"/>
      <c r="AG18" s="194"/>
    </row>
    <row r="19" spans="1:33" ht="15" thickBot="1" x14ac:dyDescent="0.4">
      <c r="A19" s="314" t="s">
        <v>679</v>
      </c>
      <c r="B19" s="211" t="s">
        <v>678</v>
      </c>
      <c r="C19" s="290"/>
      <c r="D19" s="194"/>
      <c r="E19" s="194"/>
      <c r="F19" s="265"/>
      <c r="G19" s="265"/>
      <c r="H19" s="290"/>
      <c r="I19" s="241"/>
      <c r="J19" s="228"/>
      <c r="K19" s="182"/>
      <c r="L19" s="183"/>
      <c r="M19" s="265"/>
      <c r="N19" s="265"/>
      <c r="O19" s="194"/>
      <c r="P19" s="185"/>
      <c r="Q19" s="189"/>
      <c r="R19" s="194"/>
      <c r="S19" s="194"/>
      <c r="T19" s="265"/>
      <c r="U19" s="265"/>
      <c r="V19" s="194"/>
      <c r="W19" s="194"/>
      <c r="X19" s="194"/>
      <c r="Y19" s="194"/>
      <c r="Z19" s="194"/>
      <c r="AA19" s="265"/>
      <c r="AB19" s="265"/>
      <c r="AC19" s="290"/>
      <c r="AD19" s="194"/>
      <c r="AE19" s="194"/>
      <c r="AF19" s="194"/>
      <c r="AG19" s="194"/>
    </row>
    <row r="20" spans="1:33" ht="15" thickBot="1" x14ac:dyDescent="0.4">
      <c r="A20" s="311" t="s">
        <v>677</v>
      </c>
      <c r="B20" s="192" t="s">
        <v>676</v>
      </c>
      <c r="C20" s="290"/>
      <c r="D20" s="194"/>
      <c r="E20" s="194"/>
      <c r="F20" s="265"/>
      <c r="G20" s="265"/>
      <c r="H20" s="290"/>
      <c r="I20" s="241"/>
      <c r="J20" s="228"/>
      <c r="K20" s="182"/>
      <c r="L20" s="183"/>
      <c r="M20" s="265"/>
      <c r="N20" s="265"/>
      <c r="O20" s="194"/>
      <c r="P20" s="185"/>
      <c r="Q20" s="189"/>
      <c r="R20" s="194"/>
      <c r="S20" s="194"/>
      <c r="T20" s="265"/>
      <c r="U20" s="265"/>
      <c r="V20" s="194"/>
      <c r="W20" s="194"/>
      <c r="X20" s="194"/>
      <c r="Y20" s="194"/>
      <c r="Z20" s="194"/>
      <c r="AA20" s="265"/>
      <c r="AB20" s="265"/>
      <c r="AC20" s="290"/>
      <c r="AD20" s="194"/>
      <c r="AE20" s="194"/>
      <c r="AF20" s="194"/>
      <c r="AG20" s="194"/>
    </row>
    <row r="21" spans="1:33" ht="15" thickBot="1" x14ac:dyDescent="0.4">
      <c r="A21" s="313" t="s">
        <v>501</v>
      </c>
      <c r="B21" s="195" t="s">
        <v>497</v>
      </c>
      <c r="C21" s="290"/>
      <c r="D21" s="194"/>
      <c r="E21" s="194"/>
      <c r="F21" s="265"/>
      <c r="G21" s="265"/>
      <c r="H21" s="290"/>
      <c r="I21" s="241"/>
      <c r="J21" s="228"/>
      <c r="K21" s="182"/>
      <c r="L21" s="183"/>
      <c r="M21" s="265"/>
      <c r="N21" s="265"/>
      <c r="O21" s="194"/>
      <c r="P21" s="185"/>
      <c r="Q21" s="189"/>
      <c r="R21" s="194"/>
      <c r="S21" s="194"/>
      <c r="T21" s="265"/>
      <c r="U21" s="265"/>
      <c r="V21" s="194"/>
      <c r="W21" s="194"/>
      <c r="X21" s="194"/>
      <c r="Y21" s="194"/>
      <c r="Z21" s="194"/>
      <c r="AA21" s="265"/>
      <c r="AB21" s="265"/>
      <c r="AC21" s="290"/>
      <c r="AD21" s="194"/>
      <c r="AE21" s="194"/>
      <c r="AF21" s="194"/>
      <c r="AG21" s="194"/>
    </row>
    <row r="22" spans="1:33" ht="15" thickBot="1" x14ac:dyDescent="0.4">
      <c r="A22" s="311" t="s">
        <v>675</v>
      </c>
      <c r="B22" s="192" t="s">
        <v>674</v>
      </c>
      <c r="C22" s="290"/>
      <c r="D22" s="194"/>
      <c r="E22" s="194"/>
      <c r="F22" s="265"/>
      <c r="G22" s="265"/>
      <c r="H22" s="290"/>
      <c r="I22" s="241"/>
      <c r="J22" s="228"/>
      <c r="K22" s="182"/>
      <c r="L22" s="183"/>
      <c r="M22" s="265"/>
      <c r="N22" s="265"/>
      <c r="O22" s="194"/>
      <c r="P22" s="185"/>
      <c r="Q22" s="189"/>
      <c r="R22" s="194"/>
      <c r="S22" s="194"/>
      <c r="T22" s="265"/>
      <c r="U22" s="265"/>
      <c r="V22" s="194"/>
      <c r="W22" s="194"/>
      <c r="X22" s="194"/>
      <c r="Y22" s="194"/>
      <c r="Z22" s="194"/>
      <c r="AA22" s="265"/>
      <c r="AB22" s="265"/>
      <c r="AC22" s="290"/>
      <c r="AD22" s="194"/>
      <c r="AE22" s="194"/>
      <c r="AF22" s="194"/>
      <c r="AG22" s="194"/>
    </row>
    <row r="23" spans="1:33" ht="15" thickBot="1" x14ac:dyDescent="0.4">
      <c r="A23" s="313" t="s">
        <v>673</v>
      </c>
      <c r="B23" s="195" t="s">
        <v>672</v>
      </c>
      <c r="C23" s="290"/>
      <c r="D23" s="194"/>
      <c r="E23" s="194"/>
      <c r="F23" s="265"/>
      <c r="G23" s="265"/>
      <c r="H23" s="290"/>
      <c r="I23" s="241"/>
      <c r="J23" s="228"/>
      <c r="K23" s="182"/>
      <c r="L23" s="183"/>
      <c r="M23" s="265"/>
      <c r="N23" s="265"/>
      <c r="O23" s="194"/>
      <c r="P23" s="185"/>
      <c r="Q23" s="189"/>
      <c r="R23" s="194"/>
      <c r="S23" s="194"/>
      <c r="T23" s="265"/>
      <c r="U23" s="265"/>
      <c r="V23" s="194"/>
      <c r="W23" s="194"/>
      <c r="X23" s="194"/>
      <c r="Y23" s="194"/>
      <c r="Z23" s="194"/>
      <c r="AA23" s="265"/>
      <c r="AB23" s="265"/>
      <c r="AC23" s="290"/>
      <c r="AD23" s="194"/>
      <c r="AE23" s="194"/>
      <c r="AF23" s="194"/>
      <c r="AG23" s="194"/>
    </row>
    <row r="24" spans="1:33" ht="15" thickBot="1" x14ac:dyDescent="0.4">
      <c r="A24" s="311" t="s">
        <v>64</v>
      </c>
      <c r="B24" s="192" t="s">
        <v>671</v>
      </c>
      <c r="C24" s="290"/>
      <c r="D24" s="194"/>
      <c r="E24" s="194"/>
      <c r="F24" s="265"/>
      <c r="G24" s="265"/>
      <c r="H24" s="290"/>
      <c r="I24" s="241"/>
      <c r="J24" s="228"/>
      <c r="K24" s="182"/>
      <c r="L24" s="183"/>
      <c r="M24" s="265"/>
      <c r="N24" s="265"/>
      <c r="O24" s="194"/>
      <c r="P24" s="185"/>
      <c r="Q24" s="189"/>
      <c r="R24" s="194"/>
      <c r="S24" s="194"/>
      <c r="T24" s="265"/>
      <c r="U24" s="265"/>
      <c r="V24" s="194"/>
      <c r="W24" s="194"/>
      <c r="X24" s="194"/>
      <c r="Y24" s="194"/>
      <c r="Z24" s="194"/>
      <c r="AA24" s="265"/>
      <c r="AB24" s="265"/>
      <c r="AC24" s="290"/>
      <c r="AD24" s="194"/>
      <c r="AE24" s="194"/>
      <c r="AF24" s="194"/>
      <c r="AG24" s="194"/>
    </row>
    <row r="25" spans="1:33" ht="15" thickBot="1" x14ac:dyDescent="0.4">
      <c r="A25" s="313" t="s">
        <v>210</v>
      </c>
      <c r="B25" s="195" t="s">
        <v>670</v>
      </c>
      <c r="C25" s="290"/>
      <c r="D25" s="194"/>
      <c r="E25" s="194"/>
      <c r="F25" s="265"/>
      <c r="G25" s="265"/>
      <c r="H25" s="290"/>
      <c r="I25" s="241"/>
      <c r="J25" s="228"/>
      <c r="K25" s="182"/>
      <c r="L25" s="183"/>
      <c r="M25" s="265"/>
      <c r="N25" s="265"/>
      <c r="O25" s="194"/>
      <c r="P25" s="185"/>
      <c r="Q25" s="189"/>
      <c r="R25" s="194"/>
      <c r="S25" s="194"/>
      <c r="T25" s="265"/>
      <c r="U25" s="265"/>
      <c r="V25" s="194"/>
      <c r="W25" s="194"/>
      <c r="X25" s="194"/>
      <c r="Y25" s="194"/>
      <c r="Z25" s="194"/>
      <c r="AA25" s="265"/>
      <c r="AB25" s="265"/>
      <c r="AC25" s="290"/>
      <c r="AD25" s="194"/>
      <c r="AE25" s="194"/>
      <c r="AF25" s="194"/>
      <c r="AG25" s="194"/>
    </row>
    <row r="26" spans="1:33" ht="15" thickBot="1" x14ac:dyDescent="0.4">
      <c r="A26" s="311" t="s">
        <v>669</v>
      </c>
      <c r="B26" s="192" t="s">
        <v>668</v>
      </c>
      <c r="C26" s="290"/>
      <c r="D26" s="194"/>
      <c r="E26" s="194"/>
      <c r="F26" s="265"/>
      <c r="G26" s="265"/>
      <c r="H26" s="290"/>
      <c r="I26" s="241"/>
      <c r="J26" s="228"/>
      <c r="K26" s="182"/>
      <c r="L26" s="183"/>
      <c r="M26" s="265"/>
      <c r="N26" s="265"/>
      <c r="O26" s="194"/>
      <c r="P26" s="185"/>
      <c r="Q26" s="189"/>
      <c r="R26" s="194"/>
      <c r="S26" s="194"/>
      <c r="T26" s="265"/>
      <c r="U26" s="265"/>
      <c r="V26" s="194"/>
      <c r="W26" s="194"/>
      <c r="X26" s="194"/>
      <c r="Y26" s="194"/>
      <c r="Z26" s="194"/>
      <c r="AA26" s="265"/>
      <c r="AB26" s="265"/>
      <c r="AC26" s="290"/>
      <c r="AD26" s="194"/>
      <c r="AE26" s="194"/>
      <c r="AF26" s="194"/>
      <c r="AG26" s="194"/>
    </row>
    <row r="27" spans="1:33" ht="15" thickBot="1" x14ac:dyDescent="0.4">
      <c r="A27" s="313" t="s">
        <v>667</v>
      </c>
      <c r="B27" s="195" t="s">
        <v>666</v>
      </c>
      <c r="C27" s="290"/>
      <c r="D27" s="194"/>
      <c r="E27" s="194"/>
      <c r="F27" s="265"/>
      <c r="G27" s="265"/>
      <c r="H27" s="290"/>
      <c r="I27" s="241"/>
      <c r="J27" s="228"/>
      <c r="K27" s="182"/>
      <c r="L27" s="183"/>
      <c r="M27" s="265"/>
      <c r="N27" s="265"/>
      <c r="O27" s="194"/>
      <c r="P27" s="185"/>
      <c r="Q27" s="189"/>
      <c r="R27" s="194"/>
      <c r="S27" s="194"/>
      <c r="T27" s="265"/>
      <c r="U27" s="265"/>
      <c r="V27" s="194"/>
      <c r="W27" s="194"/>
      <c r="X27" s="194"/>
      <c r="Y27" s="194"/>
      <c r="Z27" s="194"/>
      <c r="AA27" s="265"/>
      <c r="AB27" s="265"/>
      <c r="AC27" s="290"/>
      <c r="AD27" s="194"/>
      <c r="AE27" s="194"/>
      <c r="AF27" s="194"/>
      <c r="AG27" s="194"/>
    </row>
    <row r="28" spans="1:33" ht="15" thickBot="1" x14ac:dyDescent="0.4">
      <c r="A28" s="311" t="s">
        <v>80</v>
      </c>
      <c r="B28" s="192" t="s">
        <v>78</v>
      </c>
      <c r="C28" s="290"/>
      <c r="D28" s="194"/>
      <c r="E28" s="194"/>
      <c r="F28" s="265"/>
      <c r="G28" s="265"/>
      <c r="H28" s="290"/>
      <c r="I28" s="241"/>
      <c r="J28" s="228"/>
      <c r="K28" s="182"/>
      <c r="L28" s="183"/>
      <c r="M28" s="265"/>
      <c r="N28" s="265"/>
      <c r="O28" s="194"/>
      <c r="P28" s="185"/>
      <c r="Q28" s="189"/>
      <c r="R28" s="194"/>
      <c r="S28" s="194"/>
      <c r="T28" s="265"/>
      <c r="U28" s="265"/>
      <c r="V28" s="194"/>
      <c r="W28" s="194"/>
      <c r="X28" s="194"/>
      <c r="Y28" s="194"/>
      <c r="Z28" s="194"/>
      <c r="AA28" s="265"/>
      <c r="AB28" s="265"/>
      <c r="AC28" s="290"/>
      <c r="AD28" s="194"/>
      <c r="AE28" s="194"/>
      <c r="AF28" s="194"/>
      <c r="AG28" s="194"/>
    </row>
    <row r="29" spans="1:33" ht="15" thickBot="1" x14ac:dyDescent="0.4">
      <c r="A29" s="315" t="s">
        <v>665</v>
      </c>
      <c r="B29" s="190" t="s">
        <v>664</v>
      </c>
      <c r="C29" s="290"/>
      <c r="D29" s="194"/>
      <c r="E29" s="194"/>
      <c r="F29" s="265"/>
      <c r="G29" s="265"/>
      <c r="H29" s="290"/>
      <c r="I29" s="241"/>
      <c r="J29" s="228"/>
      <c r="K29" s="182"/>
      <c r="L29" s="183"/>
      <c r="M29" s="265"/>
      <c r="N29" s="265"/>
      <c r="O29" s="194"/>
      <c r="P29" s="185"/>
      <c r="Q29" s="189"/>
      <c r="R29" s="194"/>
      <c r="S29" s="194"/>
      <c r="T29" s="265"/>
      <c r="U29" s="265"/>
      <c r="V29" s="194"/>
      <c r="W29" s="194"/>
      <c r="X29" s="194"/>
      <c r="Y29" s="194"/>
      <c r="Z29" s="194"/>
      <c r="AA29" s="265"/>
      <c r="AB29" s="265"/>
      <c r="AC29" s="290"/>
      <c r="AD29" s="194"/>
      <c r="AE29" s="194"/>
      <c r="AF29" s="194"/>
      <c r="AG29" s="194"/>
    </row>
    <row r="30" spans="1:33" ht="15" thickBot="1" x14ac:dyDescent="0.4">
      <c r="A30" s="315" t="s">
        <v>379</v>
      </c>
      <c r="B30" s="190" t="s">
        <v>663</v>
      </c>
      <c r="C30" s="290"/>
      <c r="D30" s="194"/>
      <c r="E30" s="194"/>
      <c r="F30" s="265"/>
      <c r="G30" s="265"/>
      <c r="H30" s="290"/>
      <c r="I30" s="241"/>
      <c r="J30" s="228"/>
      <c r="K30" s="182"/>
      <c r="L30" s="183"/>
      <c r="M30" s="265"/>
      <c r="N30" s="265"/>
      <c r="O30" s="194"/>
      <c r="P30" s="185"/>
      <c r="Q30" s="189"/>
      <c r="R30" s="194"/>
      <c r="S30" s="194"/>
      <c r="T30" s="265"/>
      <c r="U30" s="265"/>
      <c r="V30" s="194"/>
      <c r="W30" s="194"/>
      <c r="X30" s="194"/>
      <c r="Y30" s="194"/>
      <c r="Z30" s="194"/>
      <c r="AA30" s="265"/>
      <c r="AB30" s="265"/>
      <c r="AC30" s="290"/>
      <c r="AD30" s="194"/>
      <c r="AE30" s="194"/>
      <c r="AF30" s="194"/>
      <c r="AG30" s="194"/>
    </row>
    <row r="31" spans="1:33" ht="15" thickBot="1" x14ac:dyDescent="0.4">
      <c r="A31" s="313" t="s">
        <v>662</v>
      </c>
      <c r="B31" s="195" t="s">
        <v>661</v>
      </c>
      <c r="C31" s="290"/>
      <c r="D31" s="194"/>
      <c r="E31" s="194"/>
      <c r="F31" s="265"/>
      <c r="G31" s="265"/>
      <c r="H31" s="290"/>
      <c r="I31" s="241"/>
      <c r="J31" s="228"/>
      <c r="K31" s="182"/>
      <c r="L31" s="183"/>
      <c r="M31" s="265"/>
      <c r="N31" s="265"/>
      <c r="O31" s="194"/>
      <c r="P31" s="185"/>
      <c r="Q31" s="189"/>
      <c r="R31" s="194"/>
      <c r="S31" s="194"/>
      <c r="T31" s="265"/>
      <c r="U31" s="265"/>
      <c r="V31" s="194"/>
      <c r="W31" s="194"/>
      <c r="X31" s="194"/>
      <c r="Y31" s="194"/>
      <c r="Z31" s="194"/>
      <c r="AA31" s="265"/>
      <c r="AB31" s="265"/>
      <c r="AC31" s="290"/>
      <c r="AD31" s="194"/>
      <c r="AE31" s="194"/>
      <c r="AF31" s="194"/>
      <c r="AG31" s="194"/>
    </row>
    <row r="32" spans="1:33" ht="15" thickBot="1" x14ac:dyDescent="0.4">
      <c r="A32" s="311" t="s">
        <v>322</v>
      </c>
      <c r="B32" s="192" t="s">
        <v>660</v>
      </c>
      <c r="C32" s="194"/>
      <c r="D32" s="194"/>
      <c r="E32" s="194"/>
      <c r="F32" s="265"/>
      <c r="G32" s="265"/>
      <c r="H32" s="290"/>
      <c r="I32" s="241"/>
      <c r="J32" s="228"/>
      <c r="K32" s="182"/>
      <c r="L32" s="183"/>
      <c r="M32" s="265"/>
      <c r="N32" s="265"/>
      <c r="O32" s="194"/>
      <c r="P32" s="185"/>
      <c r="Q32" s="189"/>
      <c r="R32" s="194"/>
      <c r="S32" s="194"/>
      <c r="T32" s="265"/>
      <c r="U32" s="265"/>
      <c r="V32" s="194"/>
      <c r="W32" s="194"/>
      <c r="X32" s="194"/>
      <c r="Y32" s="194"/>
      <c r="Z32" s="194"/>
      <c r="AA32" s="265"/>
      <c r="AB32" s="265"/>
      <c r="AC32" s="290"/>
      <c r="AD32" s="194"/>
      <c r="AE32" s="194"/>
      <c r="AF32" s="194"/>
      <c r="AG32" s="194"/>
    </row>
    <row r="33" spans="1:33" ht="15" thickBot="1" x14ac:dyDescent="0.4">
      <c r="A33" s="313" t="s">
        <v>659</v>
      </c>
      <c r="B33" s="195" t="s">
        <v>658</v>
      </c>
      <c r="C33" s="290"/>
      <c r="D33" s="194"/>
      <c r="E33" s="194"/>
      <c r="F33" s="265"/>
      <c r="G33" s="265"/>
      <c r="H33" s="290"/>
      <c r="I33" s="241"/>
      <c r="J33" s="228"/>
      <c r="K33" s="182"/>
      <c r="L33" s="183"/>
      <c r="M33" s="265"/>
      <c r="N33" s="265"/>
      <c r="O33" s="194"/>
      <c r="P33" s="185"/>
      <c r="Q33" s="189"/>
      <c r="R33" s="194"/>
      <c r="S33" s="194"/>
      <c r="T33" s="265"/>
      <c r="U33" s="265"/>
      <c r="V33" s="194"/>
      <c r="W33" s="194"/>
      <c r="X33" s="194"/>
      <c r="Y33" s="194"/>
      <c r="Z33" s="194"/>
      <c r="AA33" s="265"/>
      <c r="AB33" s="265"/>
      <c r="AC33" s="290"/>
      <c r="AD33" s="194"/>
      <c r="AE33" s="194"/>
      <c r="AF33" s="194"/>
      <c r="AG33" s="194"/>
    </row>
    <row r="34" spans="1:33" ht="15" thickBot="1" x14ac:dyDescent="0.4">
      <c r="A34" s="311" t="s">
        <v>657</v>
      </c>
      <c r="B34" s="192" t="s">
        <v>602</v>
      </c>
      <c r="C34" s="290"/>
      <c r="D34" s="194"/>
      <c r="E34" s="194"/>
      <c r="F34" s="265"/>
      <c r="G34" s="265"/>
      <c r="H34" s="290"/>
      <c r="I34" s="241"/>
      <c r="J34" s="228"/>
      <c r="K34" s="182"/>
      <c r="L34" s="183"/>
      <c r="M34" s="265"/>
      <c r="N34" s="265"/>
      <c r="O34" s="194"/>
      <c r="P34" s="185"/>
      <c r="Q34" s="189"/>
      <c r="R34" s="194"/>
      <c r="S34" s="194"/>
      <c r="T34" s="265"/>
      <c r="U34" s="265"/>
      <c r="V34" s="194"/>
      <c r="W34" s="194"/>
      <c r="X34" s="194"/>
      <c r="Y34" s="194"/>
      <c r="Z34" s="194"/>
      <c r="AA34" s="265"/>
      <c r="AB34" s="265"/>
      <c r="AC34" s="290"/>
      <c r="AD34" s="194"/>
      <c r="AE34" s="194"/>
      <c r="AF34" s="194"/>
      <c r="AG34" s="194"/>
    </row>
    <row r="35" spans="1:33" ht="15" thickBot="1" x14ac:dyDescent="0.4">
      <c r="A35" s="311" t="s">
        <v>656</v>
      </c>
      <c r="B35" s="192" t="s">
        <v>655</v>
      </c>
      <c r="C35" s="290"/>
      <c r="D35" s="194"/>
      <c r="E35" s="194"/>
      <c r="F35" s="265"/>
      <c r="G35" s="265"/>
      <c r="H35" s="290"/>
      <c r="I35" s="241"/>
      <c r="J35" s="228"/>
      <c r="K35" s="182"/>
      <c r="L35" s="183"/>
      <c r="M35" s="265"/>
      <c r="N35" s="265"/>
      <c r="O35" s="194"/>
      <c r="P35" s="185"/>
      <c r="Q35" s="189"/>
      <c r="R35" s="194"/>
      <c r="S35" s="194"/>
      <c r="T35" s="265"/>
      <c r="U35" s="265"/>
      <c r="V35" s="194"/>
      <c r="W35" s="194"/>
      <c r="X35" s="194"/>
      <c r="Y35" s="194"/>
      <c r="Z35" s="194"/>
      <c r="AA35" s="265"/>
      <c r="AB35" s="265"/>
      <c r="AC35" s="290"/>
      <c r="AD35" s="194"/>
      <c r="AE35" s="194"/>
      <c r="AF35" s="194"/>
      <c r="AG35" s="194"/>
    </row>
    <row r="36" spans="1:33" ht="15" thickBot="1" x14ac:dyDescent="0.4">
      <c r="A36" s="300" t="s">
        <v>654</v>
      </c>
      <c r="B36" s="192" t="s">
        <v>653</v>
      </c>
      <c r="C36" s="290"/>
      <c r="D36" s="194"/>
      <c r="E36" s="194"/>
      <c r="F36" s="265"/>
      <c r="G36" s="265"/>
      <c r="H36" s="290"/>
      <c r="I36" s="241"/>
      <c r="J36" s="228"/>
      <c r="K36" s="182"/>
      <c r="L36" s="183"/>
      <c r="M36" s="265"/>
      <c r="N36" s="265"/>
      <c r="O36" s="194"/>
      <c r="P36" s="185"/>
      <c r="Q36" s="189"/>
      <c r="R36" s="194"/>
      <c r="S36" s="194"/>
      <c r="T36" s="265"/>
      <c r="U36" s="265"/>
      <c r="V36" s="194"/>
      <c r="W36" s="194"/>
      <c r="X36" s="194"/>
      <c r="Y36" s="194"/>
      <c r="Z36" s="194"/>
      <c r="AA36" s="265"/>
      <c r="AB36" s="265"/>
      <c r="AC36" s="290"/>
      <c r="AD36" s="194"/>
      <c r="AE36" s="194"/>
      <c r="AF36" s="194"/>
      <c r="AG36" s="194"/>
    </row>
    <row r="37" spans="1:33" ht="15" thickBot="1" x14ac:dyDescent="0.4">
      <c r="A37" s="311" t="s">
        <v>652</v>
      </c>
      <c r="B37" s="192" t="s">
        <v>651</v>
      </c>
      <c r="C37" s="290"/>
      <c r="D37" s="194"/>
      <c r="E37" s="194"/>
      <c r="F37" s="265"/>
      <c r="G37" s="265"/>
      <c r="H37" s="290"/>
      <c r="I37" s="194"/>
      <c r="J37" s="241"/>
      <c r="K37" s="194"/>
      <c r="L37" s="182"/>
      <c r="M37" s="265"/>
      <c r="N37" s="265"/>
      <c r="O37" s="194"/>
      <c r="P37" s="185"/>
      <c r="Q37" s="185"/>
      <c r="R37" s="189"/>
      <c r="S37" s="194"/>
      <c r="T37" s="265"/>
      <c r="U37" s="265"/>
      <c r="V37" s="194"/>
      <c r="W37" s="194"/>
      <c r="X37" s="194"/>
      <c r="Y37" s="194"/>
      <c r="Z37" s="194"/>
      <c r="AA37" s="265"/>
      <c r="AB37" s="265"/>
      <c r="AC37" s="290"/>
      <c r="AD37" s="194"/>
      <c r="AE37" s="194"/>
      <c r="AF37" s="194"/>
      <c r="AG37" s="194"/>
    </row>
    <row r="38" spans="1:33" ht="15" thickBot="1" x14ac:dyDescent="0.4">
      <c r="A38" s="311" t="s">
        <v>514</v>
      </c>
      <c r="B38" s="207" t="s">
        <v>512</v>
      </c>
      <c r="C38" s="290"/>
      <c r="D38" s="194"/>
      <c r="E38" s="194"/>
      <c r="F38" s="265"/>
      <c r="G38" s="265"/>
      <c r="H38" s="290"/>
      <c r="I38" s="194"/>
      <c r="J38" s="241"/>
      <c r="K38" s="194"/>
      <c r="L38" s="182"/>
      <c r="M38" s="265"/>
      <c r="N38" s="265"/>
      <c r="O38" s="194"/>
      <c r="P38" s="185"/>
      <c r="Q38" s="185"/>
      <c r="R38" s="189"/>
      <c r="S38" s="194"/>
      <c r="T38" s="265"/>
      <c r="U38" s="265"/>
      <c r="V38" s="194"/>
      <c r="W38" s="194"/>
      <c r="X38" s="194"/>
      <c r="Y38" s="194"/>
      <c r="Z38" s="194"/>
      <c r="AA38" s="265"/>
      <c r="AB38" s="265"/>
      <c r="AC38" s="290"/>
      <c r="AD38" s="194"/>
      <c r="AE38" s="194"/>
      <c r="AF38" s="194"/>
      <c r="AG38" s="194"/>
    </row>
    <row r="39" spans="1:33" ht="15" thickBot="1" x14ac:dyDescent="0.4">
      <c r="A39" s="313" t="s">
        <v>410</v>
      </c>
      <c r="B39" s="195" t="s">
        <v>650</v>
      </c>
      <c r="C39" s="290"/>
      <c r="D39" s="194"/>
      <c r="E39" s="194"/>
      <c r="F39" s="265"/>
      <c r="G39" s="265"/>
      <c r="H39" s="290"/>
      <c r="I39" s="194"/>
      <c r="J39" s="228"/>
      <c r="K39" s="241"/>
      <c r="L39" s="194"/>
      <c r="M39" s="265"/>
      <c r="N39" s="265"/>
      <c r="O39" s="182"/>
      <c r="P39" s="194"/>
      <c r="Q39" s="194"/>
      <c r="R39" s="194"/>
      <c r="S39" s="189"/>
      <c r="T39" s="265"/>
      <c r="U39" s="265"/>
      <c r="V39" s="194"/>
      <c r="W39" s="194"/>
      <c r="X39" s="194"/>
      <c r="Y39" s="194"/>
      <c r="Z39" s="194"/>
      <c r="AA39" s="265"/>
      <c r="AB39" s="265"/>
      <c r="AC39" s="290"/>
      <c r="AD39" s="194"/>
      <c r="AE39" s="194"/>
      <c r="AF39" s="194"/>
      <c r="AG39" s="194"/>
    </row>
    <row r="40" spans="1:33" ht="15" thickBot="1" x14ac:dyDescent="0.4">
      <c r="A40" s="311" t="s">
        <v>540</v>
      </c>
      <c r="B40" s="192" t="s">
        <v>649</v>
      </c>
      <c r="C40" s="290"/>
      <c r="D40" s="194"/>
      <c r="E40" s="194"/>
      <c r="F40" s="265"/>
      <c r="G40" s="265"/>
      <c r="H40" s="290"/>
      <c r="I40" s="194"/>
      <c r="J40" s="228"/>
      <c r="K40" s="241"/>
      <c r="L40" s="194"/>
      <c r="M40" s="265"/>
      <c r="N40" s="265"/>
      <c r="O40" s="182"/>
      <c r="P40" s="194"/>
      <c r="Q40" s="194"/>
      <c r="R40" s="194"/>
      <c r="S40" s="189"/>
      <c r="T40" s="265"/>
      <c r="U40" s="265"/>
      <c r="V40" s="194"/>
      <c r="W40" s="194"/>
      <c r="X40" s="194"/>
      <c r="Y40" s="194"/>
      <c r="Z40" s="194"/>
      <c r="AA40" s="265"/>
      <c r="AB40" s="265"/>
      <c r="AC40" s="194"/>
      <c r="AD40" s="194"/>
      <c r="AE40" s="194"/>
      <c r="AF40" s="194"/>
      <c r="AG40" s="194"/>
    </row>
    <row r="41" spans="1:33" ht="15" thickBot="1" x14ac:dyDescent="0.4">
      <c r="A41" s="313" t="s">
        <v>424</v>
      </c>
      <c r="B41" s="195" t="s">
        <v>648</v>
      </c>
      <c r="C41" s="290"/>
      <c r="D41" s="194"/>
      <c r="E41" s="194"/>
      <c r="F41" s="265"/>
      <c r="G41" s="265"/>
      <c r="H41" s="290"/>
      <c r="I41" s="194"/>
      <c r="J41" s="228"/>
      <c r="K41" s="241"/>
      <c r="L41" s="194"/>
      <c r="M41" s="265"/>
      <c r="N41" s="265"/>
      <c r="O41" s="182"/>
      <c r="P41" s="194"/>
      <c r="Q41" s="194"/>
      <c r="R41" s="194"/>
      <c r="S41" s="189"/>
      <c r="T41" s="265"/>
      <c r="U41" s="265"/>
      <c r="V41" s="194"/>
      <c r="W41" s="194"/>
      <c r="X41" s="194"/>
      <c r="Y41" s="194"/>
      <c r="Z41" s="194"/>
      <c r="AA41" s="265"/>
      <c r="AB41" s="265"/>
      <c r="AC41" s="194"/>
      <c r="AD41" s="194"/>
      <c r="AE41" s="194"/>
      <c r="AF41" s="194"/>
      <c r="AG41" s="194"/>
    </row>
    <row r="42" spans="1:33" ht="15" thickBot="1" x14ac:dyDescent="0.4">
      <c r="A42" s="311" t="s">
        <v>647</v>
      </c>
      <c r="B42" s="192" t="s">
        <v>646</v>
      </c>
      <c r="C42" s="290"/>
      <c r="D42" s="194"/>
      <c r="E42" s="194"/>
      <c r="F42" s="265"/>
      <c r="G42" s="265"/>
      <c r="H42" s="290"/>
      <c r="I42" s="194"/>
      <c r="J42" s="228"/>
      <c r="K42" s="241"/>
      <c r="L42" s="194"/>
      <c r="M42" s="265"/>
      <c r="N42" s="265"/>
      <c r="O42" s="182"/>
      <c r="P42" s="194"/>
      <c r="Q42" s="194"/>
      <c r="R42" s="194"/>
      <c r="S42" s="189"/>
      <c r="T42" s="265"/>
      <c r="U42" s="265"/>
      <c r="V42" s="194"/>
      <c r="W42" s="194"/>
      <c r="X42" s="194"/>
      <c r="Y42" s="194"/>
      <c r="Z42" s="194"/>
      <c r="AA42" s="265"/>
      <c r="AB42" s="265"/>
      <c r="AC42" s="290"/>
      <c r="AD42" s="194"/>
      <c r="AE42" s="194"/>
      <c r="AF42" s="194"/>
      <c r="AG42" s="194"/>
    </row>
    <row r="43" spans="1:33" ht="15" thickBot="1" x14ac:dyDescent="0.4">
      <c r="A43" s="313" t="s">
        <v>425</v>
      </c>
      <c r="B43" s="195" t="s">
        <v>420</v>
      </c>
      <c r="C43" s="290"/>
      <c r="D43" s="194"/>
      <c r="E43" s="194"/>
      <c r="F43" s="265"/>
      <c r="G43" s="265"/>
      <c r="H43" s="290"/>
      <c r="I43" s="194"/>
      <c r="J43" s="228"/>
      <c r="K43" s="241"/>
      <c r="L43" s="194"/>
      <c r="M43" s="265"/>
      <c r="N43" s="265"/>
      <c r="O43" s="182"/>
      <c r="P43" s="194"/>
      <c r="Q43" s="194"/>
      <c r="R43" s="194"/>
      <c r="S43" s="189"/>
      <c r="T43" s="265"/>
      <c r="U43" s="265"/>
      <c r="V43" s="194"/>
      <c r="W43" s="194"/>
      <c r="X43" s="194"/>
      <c r="Y43" s="194"/>
      <c r="Z43" s="194"/>
      <c r="AA43" s="265"/>
      <c r="AB43" s="265"/>
      <c r="AC43" s="290"/>
      <c r="AD43" s="194"/>
      <c r="AE43" s="194"/>
      <c r="AF43" s="194"/>
      <c r="AG43" s="194"/>
    </row>
    <row r="44" spans="1:33" ht="15" thickBot="1" x14ac:dyDescent="0.4">
      <c r="A44" s="316" t="s">
        <v>645</v>
      </c>
      <c r="B44" s="192" t="s">
        <v>644</v>
      </c>
      <c r="C44" s="290"/>
      <c r="D44" s="194"/>
      <c r="E44" s="194"/>
      <c r="F44" s="265"/>
      <c r="G44" s="265"/>
      <c r="H44" s="290"/>
      <c r="I44" s="194"/>
      <c r="J44" s="228"/>
      <c r="K44" s="241"/>
      <c r="L44" s="194"/>
      <c r="M44" s="265"/>
      <c r="N44" s="265"/>
      <c r="O44" s="182"/>
      <c r="P44" s="194"/>
      <c r="Q44" s="194"/>
      <c r="R44" s="194"/>
      <c r="S44" s="189"/>
      <c r="T44" s="265"/>
      <c r="U44" s="265"/>
      <c r="V44" s="194"/>
      <c r="W44" s="194"/>
      <c r="X44" s="194"/>
      <c r="Y44" s="194"/>
      <c r="Z44" s="194"/>
      <c r="AA44" s="265"/>
      <c r="AB44" s="265"/>
      <c r="AC44" s="290"/>
      <c r="AD44" s="194"/>
      <c r="AE44" s="194"/>
      <c r="AF44" s="194"/>
      <c r="AG44" s="194"/>
    </row>
    <row r="45" spans="1:33" ht="15" thickBot="1" x14ac:dyDescent="0.4">
      <c r="A45" s="317" t="s">
        <v>643</v>
      </c>
      <c r="B45" s="195" t="s">
        <v>642</v>
      </c>
      <c r="C45" s="194"/>
      <c r="D45" s="194"/>
      <c r="E45" s="194"/>
      <c r="F45" s="265"/>
      <c r="G45" s="265"/>
      <c r="H45" s="290"/>
      <c r="I45" s="194"/>
      <c r="J45" s="228"/>
      <c r="K45" s="194"/>
      <c r="L45" s="241"/>
      <c r="M45" s="265"/>
      <c r="N45" s="265"/>
      <c r="O45" s="194"/>
      <c r="P45" s="182"/>
      <c r="Q45" s="194"/>
      <c r="R45" s="194"/>
      <c r="S45" s="194"/>
      <c r="T45" s="265"/>
      <c r="U45" s="265"/>
      <c r="V45" s="189"/>
      <c r="W45" s="194"/>
      <c r="X45" s="194"/>
      <c r="Y45" s="194"/>
      <c r="Z45" s="194"/>
      <c r="AA45" s="265"/>
      <c r="AB45" s="265"/>
      <c r="AC45" s="290"/>
      <c r="AD45" s="194"/>
      <c r="AE45" s="194"/>
      <c r="AF45" s="194"/>
      <c r="AG45" s="194"/>
    </row>
    <row r="46" spans="1:33" ht="15" thickBot="1" x14ac:dyDescent="0.4">
      <c r="A46" s="311" t="s">
        <v>321</v>
      </c>
      <c r="B46" s="192" t="s">
        <v>641</v>
      </c>
      <c r="C46" s="290"/>
      <c r="D46" s="194"/>
      <c r="E46" s="194"/>
      <c r="F46" s="265"/>
      <c r="G46" s="265"/>
      <c r="H46" s="290"/>
      <c r="I46" s="194"/>
      <c r="J46" s="228"/>
      <c r="K46" s="194"/>
      <c r="L46" s="241"/>
      <c r="M46" s="265"/>
      <c r="N46" s="265"/>
      <c r="O46" s="194"/>
      <c r="P46" s="182"/>
      <c r="Q46" s="194"/>
      <c r="R46" s="194"/>
      <c r="S46" s="194"/>
      <c r="T46" s="265"/>
      <c r="U46" s="265"/>
      <c r="V46" s="189"/>
      <c r="W46" s="194"/>
      <c r="X46" s="194"/>
      <c r="Y46" s="194"/>
      <c r="Z46" s="194"/>
      <c r="AA46" s="265"/>
      <c r="AB46" s="265"/>
      <c r="AC46" s="290"/>
      <c r="AD46" s="194"/>
      <c r="AE46" s="194"/>
      <c r="AF46" s="194"/>
      <c r="AG46" s="194"/>
    </row>
    <row r="47" spans="1:33" ht="15" thickBot="1" x14ac:dyDescent="0.4">
      <c r="A47" s="313" t="s">
        <v>640</v>
      </c>
      <c r="B47" s="195" t="s">
        <v>639</v>
      </c>
      <c r="C47" s="290"/>
      <c r="D47" s="194"/>
      <c r="E47" s="194"/>
      <c r="F47" s="265"/>
      <c r="G47" s="265"/>
      <c r="H47" s="290"/>
      <c r="I47" s="194"/>
      <c r="J47" s="228"/>
      <c r="K47" s="194"/>
      <c r="L47" s="241"/>
      <c r="M47" s="265"/>
      <c r="N47" s="265"/>
      <c r="O47" s="194"/>
      <c r="P47" s="182"/>
      <c r="Q47" s="194"/>
      <c r="R47" s="194"/>
      <c r="S47" s="194"/>
      <c r="T47" s="265"/>
      <c r="U47" s="265"/>
      <c r="V47" s="189"/>
      <c r="W47" s="194"/>
      <c r="X47" s="194"/>
      <c r="Y47" s="194"/>
      <c r="Z47" s="194"/>
      <c r="AA47" s="265"/>
      <c r="AB47" s="265"/>
      <c r="AC47" s="290"/>
      <c r="AD47" s="194"/>
      <c r="AE47" s="194"/>
      <c r="AF47" s="194"/>
      <c r="AG47" s="194"/>
    </row>
    <row r="48" spans="1:33" ht="15" thickBot="1" x14ac:dyDescent="0.4">
      <c r="A48" s="307" t="s">
        <v>21</v>
      </c>
      <c r="B48" s="192" t="s">
        <v>638</v>
      </c>
      <c r="C48" s="290"/>
      <c r="D48" s="194"/>
      <c r="E48" s="194"/>
      <c r="F48" s="265"/>
      <c r="G48" s="265"/>
      <c r="H48" s="290"/>
      <c r="I48" s="194"/>
      <c r="J48" s="228"/>
      <c r="K48" s="194"/>
      <c r="L48" s="194"/>
      <c r="M48" s="265"/>
      <c r="N48" s="265"/>
      <c r="O48" s="194"/>
      <c r="P48" s="241"/>
      <c r="Q48" s="194"/>
      <c r="R48" s="182"/>
      <c r="S48" s="194"/>
      <c r="T48" s="265"/>
      <c r="U48" s="265"/>
      <c r="V48" s="194"/>
      <c r="W48" s="185"/>
      <c r="X48" s="189"/>
      <c r="Y48" s="194"/>
      <c r="Z48" s="194"/>
      <c r="AA48" s="265"/>
      <c r="AB48" s="265"/>
      <c r="AC48" s="290"/>
      <c r="AD48" s="194"/>
      <c r="AE48" s="194"/>
      <c r="AF48" s="194"/>
      <c r="AG48" s="194"/>
    </row>
    <row r="49" spans="1:33" ht="15" thickBot="1" x14ac:dyDescent="0.4">
      <c r="A49" s="308" t="s">
        <v>637</v>
      </c>
      <c r="B49" s="195" t="s">
        <v>435</v>
      </c>
      <c r="C49" s="290"/>
      <c r="D49" s="194"/>
      <c r="E49" s="194"/>
      <c r="F49" s="265"/>
      <c r="G49" s="265"/>
      <c r="H49" s="290"/>
      <c r="I49" s="194"/>
      <c r="J49" s="228"/>
      <c r="K49" s="194"/>
      <c r="L49" s="194"/>
      <c r="M49" s="265"/>
      <c r="N49" s="265"/>
      <c r="O49" s="194"/>
      <c r="P49" s="241"/>
      <c r="Q49" s="194"/>
      <c r="R49" s="182"/>
      <c r="S49" s="194"/>
      <c r="T49" s="265"/>
      <c r="U49" s="265"/>
      <c r="V49" s="194"/>
      <c r="W49" s="185"/>
      <c r="X49" s="189"/>
      <c r="Y49" s="194"/>
      <c r="Z49" s="194"/>
      <c r="AA49" s="265"/>
      <c r="AB49" s="265"/>
      <c r="AC49" s="290"/>
      <c r="AD49" s="194"/>
      <c r="AE49" s="194"/>
      <c r="AF49" s="194"/>
      <c r="AG49" s="194"/>
    </row>
    <row r="50" spans="1:33" ht="15" thickBot="1" x14ac:dyDescent="0.4">
      <c r="A50" s="300" t="s">
        <v>636</v>
      </c>
      <c r="B50" s="192" t="s">
        <v>635</v>
      </c>
      <c r="C50" s="290"/>
      <c r="D50" s="194"/>
      <c r="E50" s="194"/>
      <c r="F50" s="265"/>
      <c r="G50" s="265"/>
      <c r="H50" s="290"/>
      <c r="I50" s="194"/>
      <c r="J50" s="228"/>
      <c r="K50" s="194"/>
      <c r="L50" s="194"/>
      <c r="M50" s="265"/>
      <c r="N50" s="265"/>
      <c r="O50" s="194"/>
      <c r="P50" s="241"/>
      <c r="Q50" s="194"/>
      <c r="R50" s="182"/>
      <c r="S50" s="194"/>
      <c r="T50" s="265"/>
      <c r="U50" s="265"/>
      <c r="V50" s="194"/>
      <c r="W50" s="185"/>
      <c r="X50" s="189"/>
      <c r="Y50" s="194"/>
      <c r="Z50" s="194"/>
      <c r="AA50" s="265"/>
      <c r="AB50" s="265"/>
      <c r="AC50" s="290"/>
      <c r="AD50" s="194"/>
      <c r="AE50" s="194"/>
      <c r="AF50" s="194"/>
      <c r="AG50" s="194"/>
    </row>
    <row r="51" spans="1:33" ht="15" thickBot="1" x14ac:dyDescent="0.4">
      <c r="A51" s="311" t="s">
        <v>194</v>
      </c>
      <c r="B51" s="192" t="s">
        <v>634</v>
      </c>
      <c r="C51" s="290"/>
      <c r="D51" s="194"/>
      <c r="E51" s="194"/>
      <c r="F51" s="265"/>
      <c r="G51" s="265"/>
      <c r="H51" s="290"/>
      <c r="I51" s="194"/>
      <c r="J51" s="228"/>
      <c r="K51" s="194"/>
      <c r="L51" s="194"/>
      <c r="M51" s="265"/>
      <c r="N51" s="265"/>
      <c r="O51" s="194"/>
      <c r="P51" s="194"/>
      <c r="Q51" s="241"/>
      <c r="R51" s="194"/>
      <c r="S51" s="182"/>
      <c r="T51" s="265"/>
      <c r="U51" s="265"/>
      <c r="V51" s="194"/>
      <c r="W51" s="185"/>
      <c r="X51" s="185"/>
      <c r="Y51" s="189"/>
      <c r="Z51" s="194"/>
      <c r="AA51" s="265"/>
      <c r="AB51" s="265"/>
      <c r="AC51" s="290"/>
      <c r="AD51" s="185"/>
      <c r="AE51" s="185"/>
      <c r="AF51" s="185"/>
      <c r="AG51" s="194"/>
    </row>
    <row r="52" spans="1:33" ht="15" thickBot="1" x14ac:dyDescent="0.4">
      <c r="A52" s="318" t="s">
        <v>441</v>
      </c>
      <c r="B52" s="192" t="s">
        <v>633</v>
      </c>
      <c r="C52" s="290"/>
      <c r="D52" s="194"/>
      <c r="E52" s="194"/>
      <c r="F52" s="265"/>
      <c r="G52" s="265"/>
      <c r="H52" s="290"/>
      <c r="I52" s="194"/>
      <c r="J52" s="228"/>
      <c r="K52" s="194"/>
      <c r="L52" s="194"/>
      <c r="M52" s="265"/>
      <c r="N52" s="265"/>
      <c r="O52" s="194"/>
      <c r="P52" s="194"/>
      <c r="Q52" s="241"/>
      <c r="R52" s="194"/>
      <c r="S52" s="182"/>
      <c r="T52" s="265"/>
      <c r="U52" s="265"/>
      <c r="V52" s="194"/>
      <c r="W52" s="185"/>
      <c r="X52" s="185"/>
      <c r="Y52" s="189"/>
      <c r="Z52" s="194"/>
      <c r="AA52" s="265"/>
      <c r="AB52" s="265"/>
      <c r="AC52" s="290"/>
      <c r="AD52" s="194"/>
      <c r="AE52" s="194"/>
      <c r="AF52" s="194"/>
      <c r="AG52" s="194"/>
    </row>
    <row r="53" spans="1:33" ht="15" thickBot="1" x14ac:dyDescent="0.4">
      <c r="A53" s="300" t="s">
        <v>520</v>
      </c>
      <c r="B53" s="195" t="s">
        <v>632</v>
      </c>
      <c r="C53" s="290"/>
      <c r="D53" s="194"/>
      <c r="E53" s="194"/>
      <c r="F53" s="265"/>
      <c r="G53" s="265"/>
      <c r="H53" s="290"/>
      <c r="I53" s="194"/>
      <c r="J53" s="228"/>
      <c r="K53" s="194"/>
      <c r="L53" s="194"/>
      <c r="M53" s="265"/>
      <c r="N53" s="265"/>
      <c r="O53" s="194"/>
      <c r="P53" s="194"/>
      <c r="Q53" s="241"/>
      <c r="R53" s="194"/>
      <c r="S53" s="182"/>
      <c r="T53" s="265"/>
      <c r="U53" s="265"/>
      <c r="V53" s="194"/>
      <c r="W53" s="185"/>
      <c r="X53" s="185"/>
      <c r="Y53" s="189"/>
      <c r="Z53" s="194"/>
      <c r="AA53" s="265"/>
      <c r="AB53" s="265"/>
      <c r="AC53" s="290"/>
      <c r="AD53" s="194"/>
      <c r="AE53" s="194"/>
      <c r="AF53" s="194"/>
      <c r="AG53" s="194"/>
    </row>
    <row r="54" spans="1:33" ht="15" thickBot="1" x14ac:dyDescent="0.4">
      <c r="A54" s="311" t="s">
        <v>631</v>
      </c>
      <c r="B54" s="192" t="s">
        <v>151</v>
      </c>
      <c r="C54" s="290"/>
      <c r="D54" s="194"/>
      <c r="E54" s="194"/>
      <c r="F54" s="265"/>
      <c r="G54" s="265"/>
      <c r="H54" s="290"/>
      <c r="I54" s="194"/>
      <c r="J54" s="228"/>
      <c r="K54" s="194"/>
      <c r="L54" s="194"/>
      <c r="M54" s="265"/>
      <c r="N54" s="265"/>
      <c r="O54" s="194"/>
      <c r="P54" s="194"/>
      <c r="Q54" s="241"/>
      <c r="R54" s="194"/>
      <c r="S54" s="182"/>
      <c r="T54" s="265"/>
      <c r="U54" s="265"/>
      <c r="V54" s="194"/>
      <c r="W54" s="185"/>
      <c r="X54" s="185"/>
      <c r="Y54" s="189"/>
      <c r="Z54" s="194"/>
      <c r="AA54" s="265"/>
      <c r="AB54" s="265"/>
      <c r="AC54" s="290"/>
      <c r="AD54" s="194"/>
      <c r="AE54" s="194"/>
      <c r="AF54" s="194"/>
      <c r="AG54" s="194"/>
    </row>
    <row r="55" spans="1:33" ht="15" thickBot="1" x14ac:dyDescent="0.4">
      <c r="A55" s="313" t="s">
        <v>183</v>
      </c>
      <c r="B55" s="195" t="s">
        <v>630</v>
      </c>
      <c r="C55" s="290"/>
      <c r="D55" s="194"/>
      <c r="E55" s="194"/>
      <c r="F55" s="265"/>
      <c r="G55" s="265"/>
      <c r="H55" s="290"/>
      <c r="I55" s="194"/>
      <c r="J55" s="228"/>
      <c r="K55" s="194"/>
      <c r="L55" s="194"/>
      <c r="M55" s="265"/>
      <c r="N55" s="265"/>
      <c r="O55" s="194"/>
      <c r="P55" s="194"/>
      <c r="Q55" s="194"/>
      <c r="R55" s="241"/>
      <c r="S55" s="194"/>
      <c r="T55" s="265"/>
      <c r="U55" s="265"/>
      <c r="V55" s="182"/>
      <c r="W55" s="194"/>
      <c r="X55" s="185"/>
      <c r="Y55" s="194"/>
      <c r="Z55" s="189"/>
      <c r="AA55" s="265"/>
      <c r="AB55" s="265"/>
      <c r="AC55" s="290"/>
      <c r="AD55" s="194"/>
      <c r="AE55" s="194"/>
      <c r="AF55" s="194"/>
      <c r="AG55" s="194"/>
    </row>
    <row r="56" spans="1:33" ht="15" thickBot="1" x14ac:dyDescent="0.4">
      <c r="A56" s="311" t="s">
        <v>629</v>
      </c>
      <c r="B56" s="192" t="s">
        <v>628</v>
      </c>
      <c r="C56" s="290"/>
      <c r="D56" s="194"/>
      <c r="E56" s="194"/>
      <c r="F56" s="265"/>
      <c r="G56" s="265"/>
      <c r="H56" s="290"/>
      <c r="I56" s="194"/>
      <c r="J56" s="228"/>
      <c r="K56" s="194"/>
      <c r="L56" s="194"/>
      <c r="M56" s="265"/>
      <c r="N56" s="265"/>
      <c r="O56" s="194"/>
      <c r="P56" s="194"/>
      <c r="Q56" s="194"/>
      <c r="R56" s="241"/>
      <c r="S56" s="194"/>
      <c r="T56" s="265"/>
      <c r="U56" s="265"/>
      <c r="V56" s="182"/>
      <c r="W56" s="194"/>
      <c r="X56" s="185"/>
      <c r="Y56" s="194"/>
      <c r="Z56" s="189"/>
      <c r="AA56" s="265"/>
      <c r="AB56" s="265"/>
      <c r="AC56" s="290"/>
      <c r="AD56" s="194"/>
      <c r="AE56" s="194"/>
      <c r="AF56" s="194"/>
      <c r="AG56" s="194"/>
    </row>
    <row r="57" spans="1:33" ht="15" thickBot="1" x14ac:dyDescent="0.4">
      <c r="A57" s="311" t="s">
        <v>627</v>
      </c>
      <c r="B57" s="192" t="s">
        <v>626</v>
      </c>
      <c r="C57" s="290"/>
      <c r="D57" s="194"/>
      <c r="E57" s="194"/>
      <c r="F57" s="265"/>
      <c r="G57" s="265"/>
      <c r="H57" s="290"/>
      <c r="I57" s="194"/>
      <c r="J57" s="228"/>
      <c r="K57" s="194"/>
      <c r="L57" s="194"/>
      <c r="M57" s="265"/>
      <c r="N57" s="265"/>
      <c r="O57" s="194"/>
      <c r="P57" s="194"/>
      <c r="Q57" s="194"/>
      <c r="R57" s="241"/>
      <c r="S57" s="194"/>
      <c r="T57" s="265"/>
      <c r="U57" s="265"/>
      <c r="V57" s="182"/>
      <c r="W57" s="194"/>
      <c r="X57" s="185"/>
      <c r="Y57" s="194"/>
      <c r="Z57" s="189"/>
      <c r="AA57" s="265"/>
      <c r="AB57" s="265"/>
      <c r="AC57" s="290"/>
      <c r="AD57" s="194"/>
      <c r="AE57" s="194"/>
      <c r="AF57" s="194"/>
      <c r="AG57" s="194"/>
    </row>
    <row r="58" spans="1:33" ht="15" thickBot="1" x14ac:dyDescent="0.4">
      <c r="A58" s="311" t="s">
        <v>217</v>
      </c>
      <c r="B58" s="192" t="s">
        <v>625</v>
      </c>
      <c r="C58" s="290"/>
      <c r="D58" s="194"/>
      <c r="E58" s="194"/>
      <c r="F58" s="265"/>
      <c r="G58" s="265"/>
      <c r="H58" s="290"/>
      <c r="I58" s="194"/>
      <c r="J58" s="228"/>
      <c r="K58" s="194"/>
      <c r="L58" s="194"/>
      <c r="M58" s="265"/>
      <c r="N58" s="265"/>
      <c r="O58" s="194"/>
      <c r="P58" s="194"/>
      <c r="Q58" s="194"/>
      <c r="R58" s="241"/>
      <c r="S58" s="194"/>
      <c r="T58" s="265"/>
      <c r="U58" s="265"/>
      <c r="V58" s="182"/>
      <c r="W58" s="194"/>
      <c r="X58" s="185"/>
      <c r="Y58" s="194"/>
      <c r="Z58" s="189"/>
      <c r="AA58" s="265"/>
      <c r="AB58" s="265"/>
      <c r="AC58" s="290"/>
      <c r="AD58" s="194"/>
      <c r="AE58" s="194"/>
      <c r="AF58" s="194"/>
      <c r="AG58" s="194"/>
    </row>
    <row r="59" spans="1:33" ht="15" thickBot="1" x14ac:dyDescent="0.4">
      <c r="A59" s="311" t="s">
        <v>175</v>
      </c>
      <c r="B59" s="192" t="s">
        <v>164</v>
      </c>
      <c r="C59" s="194"/>
      <c r="D59" s="194"/>
      <c r="E59" s="194"/>
      <c r="F59" s="265"/>
      <c r="G59" s="265"/>
      <c r="H59" s="290"/>
      <c r="I59" s="194"/>
      <c r="J59" s="228"/>
      <c r="K59" s="194"/>
      <c r="L59" s="194"/>
      <c r="M59" s="265"/>
      <c r="N59" s="265"/>
      <c r="O59" s="194"/>
      <c r="P59" s="194"/>
      <c r="Q59" s="194"/>
      <c r="R59" s="241"/>
      <c r="S59" s="194"/>
      <c r="T59" s="265"/>
      <c r="U59" s="265"/>
      <c r="V59" s="182"/>
      <c r="W59" s="194"/>
      <c r="X59" s="194"/>
      <c r="Y59" s="194"/>
      <c r="Z59" s="189"/>
      <c r="AA59" s="265"/>
      <c r="AB59" s="265"/>
      <c r="AC59" s="290"/>
      <c r="AD59" s="194"/>
      <c r="AE59" s="194"/>
      <c r="AF59" s="194"/>
      <c r="AG59" s="194"/>
    </row>
    <row r="60" spans="1:33" ht="15" thickBot="1" x14ac:dyDescent="0.4">
      <c r="A60" s="314" t="s">
        <v>624</v>
      </c>
      <c r="B60" s="199" t="s">
        <v>623</v>
      </c>
      <c r="C60" s="290"/>
      <c r="D60" s="194"/>
      <c r="E60" s="194"/>
      <c r="F60" s="265"/>
      <c r="G60" s="265"/>
      <c r="H60" s="290"/>
      <c r="I60" s="194"/>
      <c r="J60" s="228"/>
      <c r="K60" s="194"/>
      <c r="L60" s="194"/>
      <c r="M60" s="265"/>
      <c r="N60" s="265"/>
      <c r="O60" s="194"/>
      <c r="P60" s="194"/>
      <c r="Q60" s="194"/>
      <c r="R60" s="194"/>
      <c r="S60" s="194"/>
      <c r="T60" s="265"/>
      <c r="U60" s="265"/>
      <c r="V60" s="194"/>
      <c r="W60" s="194"/>
      <c r="X60" s="183"/>
      <c r="Y60" s="241"/>
      <c r="Z60" s="194"/>
      <c r="AA60" s="265"/>
      <c r="AB60" s="265"/>
      <c r="AC60" s="182"/>
      <c r="AD60" s="194"/>
      <c r="AE60" s="185"/>
      <c r="AF60" s="194"/>
      <c r="AG60" s="291"/>
    </row>
    <row r="61" spans="1:33" ht="15" thickBot="1" x14ac:dyDescent="0.4">
      <c r="A61" s="311" t="s">
        <v>9</v>
      </c>
      <c r="B61" s="192" t="s">
        <v>456</v>
      </c>
      <c r="C61" s="290"/>
      <c r="D61" s="194"/>
      <c r="E61" s="194"/>
      <c r="F61" s="265"/>
      <c r="G61" s="265"/>
      <c r="H61" s="290"/>
      <c r="I61" s="194"/>
      <c r="J61" s="228"/>
      <c r="K61" s="194"/>
      <c r="L61" s="194"/>
      <c r="M61" s="265"/>
      <c r="N61" s="265"/>
      <c r="O61" s="194"/>
      <c r="P61" s="194"/>
      <c r="Q61" s="194"/>
      <c r="R61" s="194"/>
      <c r="S61" s="194"/>
      <c r="T61" s="265"/>
      <c r="U61" s="265"/>
      <c r="V61" s="194"/>
      <c r="W61" s="194"/>
      <c r="X61" s="183"/>
      <c r="Y61" s="241"/>
      <c r="Z61" s="194"/>
      <c r="AA61" s="265"/>
      <c r="AB61" s="265"/>
      <c r="AC61" s="182"/>
      <c r="AD61" s="185"/>
      <c r="AE61" s="185"/>
      <c r="AF61" s="185"/>
      <c r="AG61" s="189"/>
    </row>
    <row r="62" spans="1:33" ht="15" thickBot="1" x14ac:dyDescent="0.4">
      <c r="A62" s="313" t="s">
        <v>622</v>
      </c>
      <c r="B62" s="195" t="s">
        <v>621</v>
      </c>
      <c r="C62" s="290"/>
      <c r="D62" s="194"/>
      <c r="E62" s="194"/>
      <c r="F62" s="265"/>
      <c r="G62" s="265"/>
      <c r="H62" s="290"/>
      <c r="I62" s="194"/>
      <c r="J62" s="228"/>
      <c r="K62" s="194"/>
      <c r="L62" s="194"/>
      <c r="M62" s="265"/>
      <c r="N62" s="265"/>
      <c r="O62" s="194"/>
      <c r="P62" s="194"/>
      <c r="Q62" s="194"/>
      <c r="R62" s="194"/>
      <c r="S62" s="194"/>
      <c r="T62" s="265"/>
      <c r="U62" s="265"/>
      <c r="V62" s="194"/>
      <c r="W62" s="194"/>
      <c r="X62" s="183"/>
      <c r="Y62" s="241"/>
      <c r="Z62" s="194"/>
      <c r="AA62" s="265"/>
      <c r="AB62" s="265"/>
      <c r="AC62" s="182"/>
      <c r="AD62" s="185"/>
      <c r="AE62" s="185"/>
      <c r="AF62" s="185"/>
      <c r="AG62" s="189"/>
    </row>
    <row r="63" spans="1:33" ht="15" thickBot="1" x14ac:dyDescent="0.4">
      <c r="A63" s="311" t="s">
        <v>298</v>
      </c>
      <c r="B63" s="192" t="s">
        <v>293</v>
      </c>
      <c r="C63" s="290"/>
      <c r="D63" s="194"/>
      <c r="E63" s="194"/>
      <c r="F63" s="265"/>
      <c r="G63" s="265"/>
      <c r="H63" s="290"/>
      <c r="I63" s="194"/>
      <c r="J63" s="228"/>
      <c r="K63" s="194"/>
      <c r="L63" s="194"/>
      <c r="M63" s="265"/>
      <c r="N63" s="265"/>
      <c r="O63" s="194"/>
      <c r="P63" s="194"/>
      <c r="Q63" s="194"/>
      <c r="R63" s="194"/>
      <c r="S63" s="194"/>
      <c r="T63" s="265"/>
      <c r="U63" s="265"/>
      <c r="V63" s="194"/>
      <c r="W63" s="194"/>
      <c r="X63" s="183"/>
      <c r="Y63" s="241"/>
      <c r="Z63" s="194"/>
      <c r="AA63" s="265"/>
      <c r="AB63" s="265"/>
      <c r="AC63" s="182"/>
      <c r="AD63" s="185"/>
      <c r="AE63" s="185"/>
      <c r="AF63" s="185"/>
      <c r="AG63" s="189"/>
    </row>
    <row r="64" spans="1:33" ht="15" thickBot="1" x14ac:dyDescent="0.4">
      <c r="A64" s="300" t="s">
        <v>567</v>
      </c>
      <c r="B64" s="190" t="s">
        <v>620</v>
      </c>
      <c r="C64" s="290"/>
      <c r="D64" s="194"/>
      <c r="E64" s="194"/>
      <c r="F64" s="265"/>
      <c r="G64" s="265"/>
      <c r="H64" s="290"/>
      <c r="I64" s="194"/>
      <c r="J64" s="228"/>
      <c r="K64" s="194"/>
      <c r="L64" s="194"/>
      <c r="M64" s="265"/>
      <c r="N64" s="265"/>
      <c r="O64" s="194"/>
      <c r="P64" s="194"/>
      <c r="Q64" s="194"/>
      <c r="R64" s="194"/>
      <c r="S64" s="194"/>
      <c r="T64" s="265"/>
      <c r="U64" s="265"/>
      <c r="V64" s="194"/>
      <c r="W64" s="194"/>
      <c r="X64" s="183"/>
      <c r="Y64" s="241"/>
      <c r="Z64" s="194"/>
      <c r="AA64" s="265"/>
      <c r="AB64" s="265"/>
      <c r="AC64" s="182"/>
      <c r="AD64" s="185"/>
      <c r="AE64" s="185"/>
      <c r="AF64" s="185"/>
      <c r="AG64" s="189"/>
    </row>
    <row r="65" spans="1:33" ht="15" thickBot="1" x14ac:dyDescent="0.4">
      <c r="A65" s="300" t="s">
        <v>563</v>
      </c>
      <c r="B65" s="195" t="s">
        <v>619</v>
      </c>
      <c r="C65" s="290"/>
      <c r="D65" s="194"/>
      <c r="E65" s="194"/>
      <c r="F65" s="265"/>
      <c r="G65" s="265"/>
      <c r="H65" s="290"/>
      <c r="I65" s="194"/>
      <c r="J65" s="228"/>
      <c r="K65" s="194"/>
      <c r="L65" s="194"/>
      <c r="M65" s="265"/>
      <c r="N65" s="265"/>
      <c r="O65" s="194"/>
      <c r="P65" s="194"/>
      <c r="Q65" s="194"/>
      <c r="R65" s="194"/>
      <c r="S65" s="194"/>
      <c r="T65" s="265"/>
      <c r="U65" s="265"/>
      <c r="V65" s="194"/>
      <c r="W65" s="194"/>
      <c r="X65" s="183"/>
      <c r="Y65" s="241"/>
      <c r="Z65" s="194"/>
      <c r="AA65" s="265"/>
      <c r="AB65" s="265"/>
      <c r="AC65" s="182"/>
      <c r="AD65" s="185"/>
      <c r="AE65" s="185"/>
      <c r="AF65" s="185"/>
      <c r="AG65" s="189"/>
    </row>
    <row r="66" spans="1:33" ht="15" thickBot="1" x14ac:dyDescent="0.4">
      <c r="A66" s="311" t="s">
        <v>618</v>
      </c>
      <c r="B66" s="192" t="s">
        <v>617</v>
      </c>
      <c r="C66" s="194"/>
      <c r="D66" s="194"/>
      <c r="E66" s="194"/>
      <c r="F66" s="265"/>
      <c r="G66" s="265"/>
      <c r="H66" s="290"/>
      <c r="I66" s="194"/>
      <c r="J66" s="228"/>
      <c r="K66" s="194"/>
      <c r="L66" s="194"/>
      <c r="M66" s="265"/>
      <c r="N66" s="265"/>
      <c r="O66" s="194"/>
      <c r="P66" s="194"/>
      <c r="Q66" s="194"/>
      <c r="R66" s="194"/>
      <c r="S66" s="194"/>
      <c r="T66" s="265"/>
      <c r="U66" s="265"/>
      <c r="V66" s="194"/>
      <c r="W66" s="194"/>
      <c r="X66" s="183"/>
      <c r="Y66" s="241"/>
      <c r="Z66" s="194"/>
      <c r="AA66" s="265"/>
      <c r="AB66" s="265"/>
      <c r="AC66" s="182"/>
      <c r="AD66" s="194"/>
      <c r="AE66" s="185"/>
      <c r="AF66" s="194"/>
      <c r="AG66" s="291"/>
    </row>
    <row r="67" spans="1:33" ht="15" thickBot="1" x14ac:dyDescent="0.4">
      <c r="A67" s="305" t="s">
        <v>616</v>
      </c>
      <c r="B67" s="195" t="s">
        <v>615</v>
      </c>
      <c r="C67" s="194"/>
      <c r="D67" s="194"/>
      <c r="E67" s="194"/>
      <c r="F67" s="265"/>
      <c r="G67" s="265"/>
      <c r="H67" s="290"/>
      <c r="I67" s="194"/>
      <c r="J67" s="228"/>
      <c r="K67" s="194"/>
      <c r="L67" s="194"/>
      <c r="M67" s="265"/>
      <c r="N67" s="265"/>
      <c r="O67" s="194"/>
      <c r="P67" s="194"/>
      <c r="Q67" s="194"/>
      <c r="R67" s="194"/>
      <c r="S67" s="194"/>
      <c r="T67" s="265"/>
      <c r="U67" s="265"/>
      <c r="V67" s="194"/>
      <c r="W67" s="194"/>
      <c r="X67" s="183"/>
      <c r="Y67" s="241"/>
      <c r="Z67" s="194"/>
      <c r="AA67" s="265"/>
      <c r="AB67" s="265"/>
      <c r="AC67" s="182"/>
      <c r="AD67" s="185"/>
      <c r="AE67" s="185"/>
      <c r="AF67" s="185"/>
      <c r="AG67" s="189"/>
    </row>
    <row r="68" spans="1:33" ht="15" thickBot="1" x14ac:dyDescent="0.4">
      <c r="A68" s="311" t="s">
        <v>448</v>
      </c>
      <c r="B68" s="192" t="s">
        <v>614</v>
      </c>
      <c r="C68" s="290"/>
      <c r="D68" s="194"/>
      <c r="E68" s="194"/>
      <c r="F68" s="265"/>
      <c r="G68" s="265"/>
      <c r="H68" s="290"/>
      <c r="I68" s="194"/>
      <c r="J68" s="228"/>
      <c r="K68" s="194"/>
      <c r="L68" s="194"/>
      <c r="M68" s="265"/>
      <c r="N68" s="265"/>
      <c r="O68" s="194"/>
      <c r="P68" s="194"/>
      <c r="Q68" s="194"/>
      <c r="R68" s="194"/>
      <c r="S68" s="194"/>
      <c r="T68" s="265"/>
      <c r="U68" s="265"/>
      <c r="V68" s="194"/>
      <c r="W68" s="194"/>
      <c r="X68" s="183"/>
      <c r="Y68" s="241"/>
      <c r="Z68" s="194"/>
      <c r="AA68" s="265"/>
      <c r="AB68" s="265"/>
      <c r="AC68" s="182"/>
      <c r="AD68" s="194"/>
      <c r="AE68" s="185"/>
      <c r="AF68" s="194"/>
      <c r="AG68" s="291"/>
    </row>
    <row r="69" spans="1:33" ht="15" thickBot="1" x14ac:dyDescent="0.4">
      <c r="A69" s="313" t="s">
        <v>451</v>
      </c>
      <c r="B69" s="195" t="s">
        <v>613</v>
      </c>
      <c r="C69" s="290"/>
      <c r="D69" s="194"/>
      <c r="E69" s="194"/>
      <c r="F69" s="265"/>
      <c r="G69" s="265"/>
      <c r="H69" s="290"/>
      <c r="I69" s="194"/>
      <c r="J69" s="228"/>
      <c r="K69" s="194"/>
      <c r="L69" s="194"/>
      <c r="M69" s="265"/>
      <c r="N69" s="265"/>
      <c r="O69" s="194"/>
      <c r="P69" s="194"/>
      <c r="Q69" s="194"/>
      <c r="R69" s="194"/>
      <c r="S69" s="194"/>
      <c r="T69" s="265"/>
      <c r="U69" s="265"/>
      <c r="V69" s="194"/>
      <c r="W69" s="194"/>
      <c r="X69" s="183"/>
      <c r="Y69" s="241"/>
      <c r="Z69" s="194"/>
      <c r="AA69" s="265"/>
      <c r="AB69" s="265"/>
      <c r="AC69" s="182"/>
      <c r="AD69" s="194"/>
      <c r="AE69" s="185"/>
      <c r="AF69" s="194"/>
      <c r="AG69" s="291"/>
    </row>
    <row r="70" spans="1:33" ht="15" thickBot="1" x14ac:dyDescent="0.4">
      <c r="A70" s="311" t="s">
        <v>44</v>
      </c>
      <c r="B70" s="192" t="s">
        <v>612</v>
      </c>
      <c r="C70" s="290"/>
      <c r="D70" s="194"/>
      <c r="E70" s="194"/>
      <c r="F70" s="265"/>
      <c r="G70" s="265"/>
      <c r="H70" s="290"/>
      <c r="I70" s="194"/>
      <c r="J70" s="228"/>
      <c r="K70" s="194"/>
      <c r="L70" s="194"/>
      <c r="M70" s="265"/>
      <c r="N70" s="265"/>
      <c r="O70" s="194"/>
      <c r="P70" s="194"/>
      <c r="Q70" s="194"/>
      <c r="R70" s="194"/>
      <c r="S70" s="194"/>
      <c r="T70" s="265"/>
      <c r="U70" s="265"/>
      <c r="V70" s="194"/>
      <c r="W70" s="194"/>
      <c r="X70" s="183"/>
      <c r="Y70" s="241"/>
      <c r="Z70" s="194"/>
      <c r="AA70" s="265"/>
      <c r="AB70" s="265"/>
      <c r="AC70" s="182"/>
      <c r="AD70" s="194"/>
      <c r="AE70" s="185"/>
      <c r="AF70" s="194"/>
      <c r="AG70" s="291"/>
    </row>
    <row r="71" spans="1:33" ht="15" thickBot="1" x14ac:dyDescent="0.4">
      <c r="A71" s="300" t="s">
        <v>611</v>
      </c>
      <c r="B71" s="192" t="s">
        <v>610</v>
      </c>
      <c r="C71" s="290"/>
      <c r="D71" s="194"/>
      <c r="E71" s="194"/>
      <c r="F71" s="265"/>
      <c r="G71" s="265"/>
      <c r="H71" s="290"/>
      <c r="I71" s="194"/>
      <c r="J71" s="228"/>
      <c r="K71" s="194"/>
      <c r="L71" s="194"/>
      <c r="M71" s="265"/>
      <c r="N71" s="265"/>
      <c r="O71" s="194"/>
      <c r="P71" s="194"/>
      <c r="Q71" s="194"/>
      <c r="R71" s="194"/>
      <c r="S71" s="194"/>
      <c r="T71" s="265"/>
      <c r="U71" s="265"/>
      <c r="V71" s="194"/>
      <c r="W71" s="194"/>
      <c r="X71" s="183"/>
      <c r="Y71" s="241"/>
      <c r="Z71" s="194"/>
      <c r="AA71" s="265"/>
      <c r="AB71" s="265"/>
      <c r="AC71" s="182"/>
      <c r="AD71" s="194"/>
      <c r="AE71" s="185"/>
      <c r="AF71" s="194"/>
      <c r="AG71" s="291"/>
    </row>
    <row r="72" spans="1:33" ht="15" thickBot="1" x14ac:dyDescent="0.4">
      <c r="A72" s="300" t="s">
        <v>608</v>
      </c>
      <c r="B72" s="190" t="s">
        <v>607</v>
      </c>
      <c r="C72" s="290"/>
      <c r="D72" s="194"/>
      <c r="E72" s="189"/>
      <c r="F72" s="265"/>
      <c r="G72" s="265"/>
      <c r="H72" s="194"/>
      <c r="I72" s="194"/>
      <c r="J72" s="228"/>
      <c r="K72" s="194"/>
      <c r="L72" s="194"/>
      <c r="M72" s="265"/>
      <c r="N72" s="265"/>
      <c r="O72" s="194"/>
      <c r="P72" s="194"/>
      <c r="Q72" s="194"/>
      <c r="R72" s="194"/>
      <c r="S72" s="194"/>
      <c r="T72" s="265"/>
      <c r="U72" s="265"/>
      <c r="V72" s="194"/>
      <c r="W72" s="194"/>
      <c r="X72" s="194"/>
      <c r="Y72" s="194"/>
      <c r="Z72" s="194"/>
      <c r="AA72" s="265"/>
      <c r="AB72" s="265"/>
      <c r="AC72" s="194"/>
      <c r="AD72" s="241"/>
      <c r="AE72" s="194"/>
      <c r="AF72" s="182"/>
      <c r="AG72" s="194"/>
    </row>
    <row r="73" spans="1:33" x14ac:dyDescent="0.35">
      <c r="A73" s="298"/>
      <c r="B73" s="180"/>
      <c r="D73" s="179"/>
      <c r="E73" s="179"/>
      <c r="F73" s="179"/>
      <c r="G73" s="179"/>
      <c r="H73" s="179"/>
    </row>
    <row r="94" spans="33:33" x14ac:dyDescent="0.35">
      <c r="AG94" s="178"/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94"/>
  <sheetViews>
    <sheetView workbookViewId="0">
      <pane ySplit="3" topLeftCell="A4" activePane="bottomLeft" state="frozen"/>
      <selection activeCell="N72" sqref="N72"/>
      <selection pane="bottomLeft" activeCell="H13" sqref="H13"/>
    </sheetView>
  </sheetViews>
  <sheetFormatPr defaultRowHeight="14.5" x14ac:dyDescent="0.35"/>
  <cols>
    <col min="1" max="1" width="18" style="299" customWidth="1"/>
    <col min="2" max="2" width="32.1796875" customWidth="1"/>
    <col min="3" max="19" width="3.54296875" customWidth="1"/>
    <col min="20" max="20" width="3.453125" customWidth="1"/>
    <col min="21" max="33" width="3.54296875" customWidth="1"/>
    <col min="34" max="34" width="2.26953125" customWidth="1"/>
    <col min="35" max="35" width="9.1796875" customWidth="1"/>
  </cols>
  <sheetData>
    <row r="1" spans="1:35" ht="15" thickBot="1" x14ac:dyDescent="0.4">
      <c r="A1" s="450" t="s">
        <v>775</v>
      </c>
      <c r="B1" s="451"/>
      <c r="C1" s="452"/>
      <c r="D1" s="234"/>
      <c r="E1" s="241"/>
      <c r="F1" s="225" t="s">
        <v>713</v>
      </c>
      <c r="G1" s="225"/>
      <c r="H1" s="236"/>
      <c r="I1" s="182"/>
      <c r="J1" s="225" t="s">
        <v>708</v>
      </c>
      <c r="K1" s="183"/>
      <c r="L1" s="224"/>
      <c r="M1" s="189"/>
      <c r="N1" s="225" t="s">
        <v>707</v>
      </c>
      <c r="O1" s="225"/>
      <c r="P1" s="224"/>
      <c r="Q1" s="184"/>
      <c r="R1" s="225" t="s">
        <v>710</v>
      </c>
      <c r="S1" s="225"/>
      <c r="T1" s="224"/>
      <c r="U1" s="185"/>
      <c r="V1" s="186"/>
      <c r="W1" s="225" t="s">
        <v>706</v>
      </c>
      <c r="X1" s="225"/>
      <c r="Y1" s="225"/>
      <c r="Z1" s="225"/>
      <c r="AA1" s="235"/>
      <c r="AB1" s="228"/>
      <c r="AC1" s="225"/>
      <c r="AD1" s="225"/>
      <c r="AE1" s="225"/>
      <c r="AF1" s="234"/>
      <c r="AG1" s="225"/>
      <c r="AH1" s="234"/>
    </row>
    <row r="2" spans="1:35" ht="15" thickBot="1" x14ac:dyDescent="0.4">
      <c r="A2" s="309"/>
      <c r="B2" s="231"/>
      <c r="C2" s="230"/>
      <c r="D2" s="229"/>
      <c r="E2" s="228"/>
      <c r="F2" s="225"/>
      <c r="G2" s="227"/>
      <c r="H2" s="226"/>
      <c r="I2" s="225"/>
      <c r="J2" s="224"/>
      <c r="K2" s="218"/>
      <c r="L2" s="223"/>
      <c r="M2" s="218"/>
      <c r="N2" s="222"/>
      <c r="O2" s="223"/>
      <c r="P2" s="223"/>
      <c r="Q2" s="218"/>
      <c r="R2" s="194"/>
      <c r="S2" s="223"/>
      <c r="T2" s="218"/>
      <c r="U2" s="222"/>
      <c r="V2" s="223"/>
      <c r="W2" s="218"/>
      <c r="X2" s="194"/>
      <c r="Y2" s="223"/>
      <c r="Z2" s="223"/>
      <c r="AA2" s="218"/>
      <c r="AB2" s="222"/>
      <c r="AC2" s="221"/>
      <c r="AD2" s="220"/>
      <c r="AE2" s="220"/>
      <c r="AF2" s="220"/>
      <c r="AG2" s="220"/>
    </row>
    <row r="3" spans="1:35" ht="15" thickBot="1" x14ac:dyDescent="0.4">
      <c r="A3" s="310"/>
      <c r="B3" s="216"/>
      <c r="C3" s="215">
        <v>1</v>
      </c>
      <c r="D3" s="215">
        <v>2</v>
      </c>
      <c r="E3" s="215">
        <v>3</v>
      </c>
      <c r="F3" s="215">
        <v>4</v>
      </c>
      <c r="G3" s="215">
        <v>5</v>
      </c>
      <c r="H3" s="215">
        <v>6</v>
      </c>
      <c r="I3" s="215">
        <v>7</v>
      </c>
      <c r="J3" s="215">
        <v>8</v>
      </c>
      <c r="K3" s="215">
        <v>9</v>
      </c>
      <c r="L3" s="215">
        <v>10</v>
      </c>
      <c r="M3" s="215">
        <v>11</v>
      </c>
      <c r="N3" s="215">
        <v>12</v>
      </c>
      <c r="O3" s="215">
        <v>13</v>
      </c>
      <c r="P3" s="215">
        <v>14</v>
      </c>
      <c r="Q3" s="215">
        <v>15</v>
      </c>
      <c r="R3" s="215">
        <v>16</v>
      </c>
      <c r="S3" s="215">
        <v>17</v>
      </c>
      <c r="T3" s="215">
        <v>18</v>
      </c>
      <c r="U3" s="215">
        <v>19</v>
      </c>
      <c r="V3" s="215">
        <v>20</v>
      </c>
      <c r="W3" s="215">
        <v>21</v>
      </c>
      <c r="X3" s="215">
        <v>22</v>
      </c>
      <c r="Y3" s="215">
        <v>23</v>
      </c>
      <c r="Z3" s="215">
        <v>24</v>
      </c>
      <c r="AA3" s="215">
        <v>25</v>
      </c>
      <c r="AB3" s="215">
        <v>26</v>
      </c>
      <c r="AC3" s="215">
        <v>27</v>
      </c>
      <c r="AD3" s="215">
        <v>28</v>
      </c>
      <c r="AE3" s="215">
        <v>29</v>
      </c>
      <c r="AF3" s="215">
        <v>30</v>
      </c>
      <c r="AG3" s="215">
        <v>31</v>
      </c>
      <c r="AI3" s="214"/>
    </row>
    <row r="4" spans="1:35" ht="15" thickBot="1" x14ac:dyDescent="0.4">
      <c r="A4" s="311" t="s">
        <v>702</v>
      </c>
      <c r="B4" s="195" t="s">
        <v>701</v>
      </c>
      <c r="C4" s="265"/>
      <c r="D4" s="265"/>
      <c r="E4" s="182"/>
      <c r="F4" s="194"/>
      <c r="G4" s="194"/>
      <c r="H4" s="290"/>
      <c r="I4" s="189"/>
      <c r="J4" s="265"/>
      <c r="K4" s="265"/>
      <c r="L4" s="194"/>
      <c r="M4" s="194"/>
      <c r="N4" s="194"/>
      <c r="O4" s="194"/>
      <c r="P4" s="194"/>
      <c r="Q4" s="265"/>
      <c r="R4" s="265"/>
      <c r="S4" s="194"/>
      <c r="T4" s="194"/>
      <c r="U4" s="194"/>
      <c r="V4" s="194"/>
      <c r="W4" s="194"/>
      <c r="X4" s="265"/>
      <c r="Y4" s="265"/>
      <c r="Z4" s="194"/>
      <c r="AA4" s="228"/>
      <c r="AB4" s="194"/>
      <c r="AC4" s="290"/>
      <c r="AD4" s="194"/>
      <c r="AE4" s="265"/>
      <c r="AF4" s="265"/>
      <c r="AG4" s="186"/>
    </row>
    <row r="5" spans="1:35" ht="15" thickBot="1" x14ac:dyDescent="0.4">
      <c r="A5" s="311" t="s">
        <v>700</v>
      </c>
      <c r="B5" s="192" t="s">
        <v>699</v>
      </c>
      <c r="C5" s="265"/>
      <c r="D5" s="265"/>
      <c r="E5" s="182"/>
      <c r="F5" s="194"/>
      <c r="G5" s="194"/>
      <c r="H5" s="290"/>
      <c r="I5" s="189"/>
      <c r="J5" s="265"/>
      <c r="K5" s="265"/>
      <c r="L5" s="194"/>
      <c r="M5" s="194"/>
      <c r="N5" s="194"/>
      <c r="O5" s="194"/>
      <c r="P5" s="194"/>
      <c r="Q5" s="265"/>
      <c r="R5" s="265"/>
      <c r="S5" s="194"/>
      <c r="T5" s="194"/>
      <c r="U5" s="194"/>
      <c r="V5" s="194"/>
      <c r="W5" s="194"/>
      <c r="X5" s="265"/>
      <c r="Y5" s="265"/>
      <c r="Z5" s="194"/>
      <c r="AA5" s="228"/>
      <c r="AB5" s="194"/>
      <c r="AC5" s="290"/>
      <c r="AD5" s="194"/>
      <c r="AE5" s="265"/>
      <c r="AF5" s="265"/>
      <c r="AG5" s="186"/>
    </row>
    <row r="6" spans="1:35" ht="15" thickBot="1" x14ac:dyDescent="0.4">
      <c r="A6" s="311" t="s">
        <v>350</v>
      </c>
      <c r="B6" s="207" t="s">
        <v>698</v>
      </c>
      <c r="C6" s="265"/>
      <c r="D6" s="265"/>
      <c r="E6" s="182"/>
      <c r="F6" s="194"/>
      <c r="G6" s="194"/>
      <c r="H6" s="290"/>
      <c r="I6" s="189"/>
      <c r="J6" s="265"/>
      <c r="K6" s="265"/>
      <c r="L6" s="194"/>
      <c r="M6" s="194"/>
      <c r="N6" s="194"/>
      <c r="O6" s="194"/>
      <c r="P6" s="194"/>
      <c r="Q6" s="265"/>
      <c r="R6" s="265"/>
      <c r="S6" s="194"/>
      <c r="T6" s="194"/>
      <c r="U6" s="194"/>
      <c r="V6" s="194"/>
      <c r="W6" s="194"/>
      <c r="X6" s="265"/>
      <c r="Y6" s="265"/>
      <c r="Z6" s="194"/>
      <c r="AA6" s="228"/>
      <c r="AB6" s="194"/>
      <c r="AC6" s="290"/>
      <c r="AD6" s="194"/>
      <c r="AE6" s="265"/>
      <c r="AF6" s="265"/>
      <c r="AG6" s="186"/>
    </row>
    <row r="7" spans="1:35" ht="15" thickBot="1" x14ac:dyDescent="0.4">
      <c r="A7" s="312" t="s">
        <v>697</v>
      </c>
      <c r="B7" s="195" t="s">
        <v>696</v>
      </c>
      <c r="C7" s="265"/>
      <c r="D7" s="265"/>
      <c r="E7" s="194"/>
      <c r="F7" s="182"/>
      <c r="G7" s="194"/>
      <c r="H7" s="194"/>
      <c r="I7" s="185"/>
      <c r="J7" s="265"/>
      <c r="K7" s="265"/>
      <c r="L7" s="189"/>
      <c r="M7" s="194"/>
      <c r="N7" s="194"/>
      <c r="O7" s="194"/>
      <c r="P7" s="194"/>
      <c r="Q7" s="265"/>
      <c r="R7" s="265"/>
      <c r="S7" s="194"/>
      <c r="T7" s="194"/>
      <c r="U7" s="194"/>
      <c r="V7" s="194"/>
      <c r="W7" s="194"/>
      <c r="X7" s="265"/>
      <c r="Y7" s="265"/>
      <c r="Z7" s="194"/>
      <c r="AA7" s="194"/>
      <c r="AB7" s="194"/>
      <c r="AC7" s="290"/>
      <c r="AD7" s="194"/>
      <c r="AE7" s="265"/>
      <c r="AF7" s="265"/>
      <c r="AG7" s="186"/>
    </row>
    <row r="8" spans="1:35" ht="15" thickBot="1" x14ac:dyDescent="0.4">
      <c r="A8" s="311" t="s">
        <v>695</v>
      </c>
      <c r="B8" s="192" t="s">
        <v>694</v>
      </c>
      <c r="C8" s="265"/>
      <c r="D8" s="265"/>
      <c r="E8" s="194"/>
      <c r="F8" s="182"/>
      <c r="G8" s="194"/>
      <c r="H8" s="194"/>
      <c r="I8" s="185"/>
      <c r="J8" s="265"/>
      <c r="K8" s="265"/>
      <c r="L8" s="189"/>
      <c r="M8" s="194"/>
      <c r="N8" s="194"/>
      <c r="O8" s="194"/>
      <c r="P8" s="194"/>
      <c r="Q8" s="265"/>
      <c r="R8" s="265"/>
      <c r="S8" s="194"/>
      <c r="T8" s="194"/>
      <c r="U8" s="194"/>
      <c r="V8" s="194"/>
      <c r="W8" s="194"/>
      <c r="X8" s="265"/>
      <c r="Y8" s="265"/>
      <c r="Z8" s="194"/>
      <c r="AA8" s="194"/>
      <c r="AB8" s="194"/>
      <c r="AC8" s="290"/>
      <c r="AD8" s="194"/>
      <c r="AE8" s="265"/>
      <c r="AF8" s="265"/>
      <c r="AG8" s="186"/>
    </row>
    <row r="9" spans="1:35" ht="15" thickBot="1" x14ac:dyDescent="0.4">
      <c r="A9" s="313" t="s">
        <v>2</v>
      </c>
      <c r="B9" s="195" t="s">
        <v>693</v>
      </c>
      <c r="C9" s="265"/>
      <c r="D9" s="265"/>
      <c r="E9" s="194"/>
      <c r="F9" s="182"/>
      <c r="G9" s="194"/>
      <c r="H9" s="194"/>
      <c r="I9" s="185"/>
      <c r="J9" s="265"/>
      <c r="K9" s="265"/>
      <c r="L9" s="189"/>
      <c r="M9" s="194"/>
      <c r="N9" s="194"/>
      <c r="O9" s="194"/>
      <c r="P9" s="194"/>
      <c r="Q9" s="265"/>
      <c r="R9" s="265"/>
      <c r="S9" s="194"/>
      <c r="T9" s="194"/>
      <c r="U9" s="194"/>
      <c r="V9" s="194"/>
      <c r="W9" s="194"/>
      <c r="X9" s="265"/>
      <c r="Y9" s="265"/>
      <c r="Z9" s="194"/>
      <c r="AA9" s="194"/>
      <c r="AB9" s="194"/>
      <c r="AC9" s="290"/>
      <c r="AD9" s="194"/>
      <c r="AE9" s="265"/>
      <c r="AF9" s="265"/>
      <c r="AG9" s="186"/>
    </row>
    <row r="10" spans="1:35" ht="15" thickBot="1" x14ac:dyDescent="0.4">
      <c r="A10" s="311" t="s">
        <v>692</v>
      </c>
      <c r="B10" s="192" t="s">
        <v>691</v>
      </c>
      <c r="C10" s="265"/>
      <c r="D10" s="265"/>
      <c r="E10" s="194"/>
      <c r="F10" s="182"/>
      <c r="G10" s="194"/>
      <c r="H10" s="194"/>
      <c r="I10" s="185"/>
      <c r="J10" s="265"/>
      <c r="K10" s="265"/>
      <c r="L10" s="189"/>
      <c r="M10" s="194"/>
      <c r="N10" s="194"/>
      <c r="O10" s="194"/>
      <c r="P10" s="194"/>
      <c r="Q10" s="265"/>
      <c r="R10" s="265"/>
      <c r="S10" s="194"/>
      <c r="T10" s="194"/>
      <c r="U10" s="194"/>
      <c r="V10" s="194"/>
      <c r="W10" s="194"/>
      <c r="X10" s="265"/>
      <c r="Y10" s="265"/>
      <c r="Z10" s="194"/>
      <c r="AA10" s="194"/>
      <c r="AB10" s="194"/>
      <c r="AC10" s="290"/>
      <c r="AD10" s="194"/>
      <c r="AE10" s="265"/>
      <c r="AF10" s="265"/>
      <c r="AG10" s="186"/>
    </row>
    <row r="11" spans="1:35" ht="15" thickBot="1" x14ac:dyDescent="0.4">
      <c r="A11" s="313" t="s">
        <v>690</v>
      </c>
      <c r="B11" s="195" t="s">
        <v>689</v>
      </c>
      <c r="C11" s="265"/>
      <c r="D11" s="265"/>
      <c r="E11" s="194"/>
      <c r="F11" s="194"/>
      <c r="G11" s="241"/>
      <c r="H11" s="183"/>
      <c r="I11" s="182"/>
      <c r="J11" s="265"/>
      <c r="K11" s="265"/>
      <c r="L11" s="194"/>
      <c r="M11" s="194"/>
      <c r="N11" s="194"/>
      <c r="O11" s="189"/>
      <c r="P11" s="194"/>
      <c r="Q11" s="265"/>
      <c r="R11" s="265"/>
      <c r="S11" s="194"/>
      <c r="T11" s="194"/>
      <c r="U11" s="194"/>
      <c r="V11" s="194"/>
      <c r="W11" s="194"/>
      <c r="X11" s="265"/>
      <c r="Y11" s="265"/>
      <c r="Z11" s="194"/>
      <c r="AA11" s="228"/>
      <c r="AB11" s="194"/>
      <c r="AC11" s="290"/>
      <c r="AD11" s="194"/>
      <c r="AE11" s="265"/>
      <c r="AF11" s="265"/>
      <c r="AG11" s="186"/>
    </row>
    <row r="12" spans="1:35" ht="15" thickBot="1" x14ac:dyDescent="0.4">
      <c r="A12" s="311" t="s">
        <v>688</v>
      </c>
      <c r="B12" s="192" t="s">
        <v>687</v>
      </c>
      <c r="C12" s="265"/>
      <c r="D12" s="265"/>
      <c r="E12" s="194"/>
      <c r="F12" s="194"/>
      <c r="G12" s="194"/>
      <c r="H12" s="241"/>
      <c r="I12" s="183"/>
      <c r="J12" s="265"/>
      <c r="K12" s="265"/>
      <c r="L12" s="182"/>
      <c r="M12" s="194"/>
      <c r="N12" s="194"/>
      <c r="O12" s="194"/>
      <c r="P12" s="189"/>
      <c r="Q12" s="265"/>
      <c r="R12" s="265"/>
      <c r="S12" s="194"/>
      <c r="T12" s="194"/>
      <c r="U12" s="194"/>
      <c r="V12" s="194"/>
      <c r="W12" s="194"/>
      <c r="X12" s="265"/>
      <c r="Y12" s="265"/>
      <c r="Z12" s="194"/>
      <c r="AA12" s="228"/>
      <c r="AB12" s="194"/>
      <c r="AC12" s="290"/>
      <c r="AD12" s="194"/>
      <c r="AE12" s="265"/>
      <c r="AF12" s="265"/>
      <c r="AG12" s="186"/>
    </row>
    <row r="13" spans="1:35" ht="15" thickBot="1" x14ac:dyDescent="0.4">
      <c r="A13" s="313" t="s">
        <v>686</v>
      </c>
      <c r="B13" s="195" t="s">
        <v>685</v>
      </c>
      <c r="C13" s="265"/>
      <c r="D13" s="265"/>
      <c r="E13" s="194"/>
      <c r="F13" s="194"/>
      <c r="G13" s="194"/>
      <c r="H13" s="241"/>
      <c r="I13" s="183"/>
      <c r="J13" s="265"/>
      <c r="K13" s="265"/>
      <c r="L13" s="182"/>
      <c r="M13" s="194"/>
      <c r="N13" s="194"/>
      <c r="O13" s="194"/>
      <c r="P13" s="189"/>
      <c r="Q13" s="265"/>
      <c r="R13" s="265"/>
      <c r="S13" s="194"/>
      <c r="T13" s="194"/>
      <c r="U13" s="194"/>
      <c r="V13" s="194"/>
      <c r="W13" s="194"/>
      <c r="X13" s="265"/>
      <c r="Y13" s="265"/>
      <c r="Z13" s="194"/>
      <c r="AA13" s="228"/>
      <c r="AB13" s="194"/>
      <c r="AC13" s="290"/>
      <c r="AD13" s="194"/>
      <c r="AE13" s="265"/>
      <c r="AF13" s="265"/>
      <c r="AG13" s="186"/>
    </row>
    <row r="14" spans="1:35" ht="15" thickBot="1" x14ac:dyDescent="0.4">
      <c r="A14" s="311" t="s">
        <v>684</v>
      </c>
      <c r="B14" s="192" t="s">
        <v>683</v>
      </c>
      <c r="C14" s="265"/>
      <c r="D14" s="265"/>
      <c r="E14" s="194"/>
      <c r="F14" s="194"/>
      <c r="G14" s="194"/>
      <c r="H14" s="241"/>
      <c r="I14" s="183"/>
      <c r="J14" s="265"/>
      <c r="K14" s="265"/>
      <c r="L14" s="182"/>
      <c r="M14" s="194"/>
      <c r="N14" s="194"/>
      <c r="O14" s="194"/>
      <c r="P14" s="189"/>
      <c r="Q14" s="265"/>
      <c r="R14" s="265"/>
      <c r="S14" s="194"/>
      <c r="T14" s="194"/>
      <c r="U14" s="194"/>
      <c r="V14" s="194"/>
      <c r="W14" s="194"/>
      <c r="X14" s="265"/>
      <c r="Y14" s="265"/>
      <c r="Z14" s="194"/>
      <c r="AA14" s="228"/>
      <c r="AB14" s="194"/>
      <c r="AC14" s="194"/>
      <c r="AD14" s="194"/>
      <c r="AE14" s="265"/>
      <c r="AF14" s="265"/>
      <c r="AG14" s="186"/>
    </row>
    <row r="15" spans="1:35" ht="15" thickBot="1" x14ac:dyDescent="0.4">
      <c r="A15" s="311" t="s">
        <v>114</v>
      </c>
      <c r="B15" s="192" t="s">
        <v>682</v>
      </c>
      <c r="C15" s="265"/>
      <c r="D15" s="265"/>
      <c r="E15" s="194"/>
      <c r="F15" s="194"/>
      <c r="G15" s="194"/>
      <c r="H15" s="241"/>
      <c r="I15" s="183"/>
      <c r="J15" s="265"/>
      <c r="K15" s="265"/>
      <c r="L15" s="182"/>
      <c r="M15" s="194"/>
      <c r="N15" s="194"/>
      <c r="O15" s="194"/>
      <c r="P15" s="189"/>
      <c r="Q15" s="265"/>
      <c r="R15" s="265"/>
      <c r="S15" s="194"/>
      <c r="T15" s="194"/>
      <c r="U15" s="194"/>
      <c r="V15" s="194"/>
      <c r="W15" s="194"/>
      <c r="X15" s="265"/>
      <c r="Y15" s="265"/>
      <c r="Z15" s="194"/>
      <c r="AA15" s="228"/>
      <c r="AB15" s="194"/>
      <c r="AC15" s="290"/>
      <c r="AD15" s="194"/>
      <c r="AE15" s="265"/>
      <c r="AF15" s="265"/>
      <c r="AG15" s="186"/>
    </row>
    <row r="16" spans="1:35" ht="15" thickBot="1" x14ac:dyDescent="0.4">
      <c r="A16" s="311" t="s">
        <v>340</v>
      </c>
      <c r="B16" s="192" t="s">
        <v>339</v>
      </c>
      <c r="C16" s="265"/>
      <c r="D16" s="265"/>
      <c r="E16" s="194"/>
      <c r="F16" s="194"/>
      <c r="G16" s="194"/>
      <c r="H16" s="241"/>
      <c r="I16" s="194"/>
      <c r="J16" s="265"/>
      <c r="K16" s="265"/>
      <c r="L16" s="182"/>
      <c r="M16" s="183"/>
      <c r="N16" s="194"/>
      <c r="O16" s="194"/>
      <c r="P16" s="189"/>
      <c r="Q16" s="265"/>
      <c r="R16" s="265"/>
      <c r="S16" s="194"/>
      <c r="T16" s="194"/>
      <c r="U16" s="194"/>
      <c r="V16" s="194"/>
      <c r="W16" s="194"/>
      <c r="X16" s="265"/>
      <c r="Y16" s="265"/>
      <c r="Z16" s="194"/>
      <c r="AA16" s="228"/>
      <c r="AB16" s="194"/>
      <c r="AC16" s="194"/>
      <c r="AD16" s="194"/>
      <c r="AE16" s="265"/>
      <c r="AF16" s="265"/>
      <c r="AG16" s="186"/>
    </row>
    <row r="17" spans="1:33" ht="15" thickBot="1" x14ac:dyDescent="0.4">
      <c r="A17" s="311" t="s">
        <v>681</v>
      </c>
      <c r="B17" s="192" t="s">
        <v>202</v>
      </c>
      <c r="C17" s="265"/>
      <c r="D17" s="265"/>
      <c r="E17" s="194"/>
      <c r="F17" s="194"/>
      <c r="G17" s="194"/>
      <c r="H17" s="241"/>
      <c r="I17" s="194"/>
      <c r="J17" s="265"/>
      <c r="K17" s="265"/>
      <c r="L17" s="182"/>
      <c r="M17" s="183"/>
      <c r="N17" s="194"/>
      <c r="O17" s="194"/>
      <c r="P17" s="189"/>
      <c r="Q17" s="265"/>
      <c r="R17" s="265"/>
      <c r="S17" s="194"/>
      <c r="T17" s="194"/>
      <c r="U17" s="194"/>
      <c r="V17" s="194"/>
      <c r="W17" s="194"/>
      <c r="X17" s="265"/>
      <c r="Y17" s="265"/>
      <c r="Z17" s="194"/>
      <c r="AA17" s="228"/>
      <c r="AB17" s="194"/>
      <c r="AC17" s="194"/>
      <c r="AD17" s="194"/>
      <c r="AE17" s="265"/>
      <c r="AF17" s="265"/>
      <c r="AG17" s="186"/>
    </row>
    <row r="18" spans="1:33" ht="15" thickBot="1" x14ac:dyDescent="0.4">
      <c r="A18" s="311" t="s">
        <v>133</v>
      </c>
      <c r="B18" s="192" t="s">
        <v>680</v>
      </c>
      <c r="C18" s="265"/>
      <c r="D18" s="265"/>
      <c r="E18" s="194"/>
      <c r="F18" s="194"/>
      <c r="G18" s="194"/>
      <c r="H18" s="241"/>
      <c r="I18" s="194"/>
      <c r="J18" s="265"/>
      <c r="K18" s="265"/>
      <c r="L18" s="182"/>
      <c r="M18" s="183"/>
      <c r="N18" s="194"/>
      <c r="O18" s="194"/>
      <c r="P18" s="291"/>
      <c r="Q18" s="265"/>
      <c r="R18" s="265"/>
      <c r="S18" s="194"/>
      <c r="T18" s="194"/>
      <c r="U18" s="194"/>
      <c r="V18" s="194"/>
      <c r="W18" s="194"/>
      <c r="X18" s="265"/>
      <c r="Y18" s="265"/>
      <c r="Z18" s="194"/>
      <c r="AA18" s="228"/>
      <c r="AB18" s="194"/>
      <c r="AC18" s="290"/>
      <c r="AD18" s="194"/>
      <c r="AE18" s="265"/>
      <c r="AF18" s="265"/>
      <c r="AG18" s="186"/>
    </row>
    <row r="19" spans="1:33" ht="15" thickBot="1" x14ac:dyDescent="0.4">
      <c r="A19" s="314" t="s">
        <v>679</v>
      </c>
      <c r="B19" s="211" t="s">
        <v>678</v>
      </c>
      <c r="C19" s="265"/>
      <c r="D19" s="265"/>
      <c r="E19" s="194"/>
      <c r="F19" s="194"/>
      <c r="G19" s="194"/>
      <c r="H19" s="241"/>
      <c r="I19" s="194"/>
      <c r="J19" s="265"/>
      <c r="K19" s="265"/>
      <c r="L19" s="182"/>
      <c r="M19" s="183"/>
      <c r="N19" s="194"/>
      <c r="O19" s="194"/>
      <c r="P19" s="189"/>
      <c r="Q19" s="265"/>
      <c r="R19" s="265"/>
      <c r="S19" s="194"/>
      <c r="T19" s="194"/>
      <c r="U19" s="194"/>
      <c r="V19" s="194"/>
      <c r="W19" s="194"/>
      <c r="X19" s="265"/>
      <c r="Y19" s="265"/>
      <c r="Z19" s="194"/>
      <c r="AA19" s="228"/>
      <c r="AB19" s="194"/>
      <c r="AC19" s="290"/>
      <c r="AD19" s="194"/>
      <c r="AE19" s="265"/>
      <c r="AF19" s="265"/>
      <c r="AG19" s="186"/>
    </row>
    <row r="20" spans="1:33" ht="15" thickBot="1" x14ac:dyDescent="0.4">
      <c r="A20" s="311" t="s">
        <v>677</v>
      </c>
      <c r="B20" s="192" t="s">
        <v>676</v>
      </c>
      <c r="C20" s="265"/>
      <c r="D20" s="265"/>
      <c r="E20" s="194"/>
      <c r="F20" s="194"/>
      <c r="G20" s="194"/>
      <c r="H20" s="241"/>
      <c r="I20" s="194"/>
      <c r="J20" s="265"/>
      <c r="K20" s="265"/>
      <c r="L20" s="182"/>
      <c r="M20" s="183"/>
      <c r="N20" s="194"/>
      <c r="O20" s="194"/>
      <c r="P20" s="189"/>
      <c r="Q20" s="265"/>
      <c r="R20" s="265"/>
      <c r="S20" s="194"/>
      <c r="T20" s="194"/>
      <c r="U20" s="194"/>
      <c r="V20" s="194"/>
      <c r="W20" s="194"/>
      <c r="X20" s="265"/>
      <c r="Y20" s="265"/>
      <c r="Z20" s="194"/>
      <c r="AA20" s="228"/>
      <c r="AB20" s="194"/>
      <c r="AC20" s="290"/>
      <c r="AD20" s="194"/>
      <c r="AE20" s="265"/>
      <c r="AF20" s="265"/>
      <c r="AG20" s="186"/>
    </row>
    <row r="21" spans="1:33" ht="15" thickBot="1" x14ac:dyDescent="0.4">
      <c r="A21" s="313" t="s">
        <v>501</v>
      </c>
      <c r="B21" s="195" t="s">
        <v>497</v>
      </c>
      <c r="C21" s="265"/>
      <c r="D21" s="265"/>
      <c r="E21" s="194"/>
      <c r="F21" s="194"/>
      <c r="G21" s="194"/>
      <c r="H21" s="241"/>
      <c r="I21" s="194"/>
      <c r="J21" s="265"/>
      <c r="K21" s="265"/>
      <c r="L21" s="182"/>
      <c r="M21" s="183"/>
      <c r="N21" s="194"/>
      <c r="O21" s="194"/>
      <c r="P21" s="189"/>
      <c r="Q21" s="265"/>
      <c r="R21" s="265"/>
      <c r="S21" s="194"/>
      <c r="T21" s="194"/>
      <c r="U21" s="194"/>
      <c r="V21" s="194"/>
      <c r="W21" s="194"/>
      <c r="X21" s="265"/>
      <c r="Y21" s="265"/>
      <c r="Z21" s="194"/>
      <c r="AA21" s="228"/>
      <c r="AB21" s="194"/>
      <c r="AC21" s="290"/>
      <c r="AD21" s="194"/>
      <c r="AE21" s="265"/>
      <c r="AF21" s="265"/>
      <c r="AG21" s="186"/>
    </row>
    <row r="22" spans="1:33" ht="15" thickBot="1" x14ac:dyDescent="0.4">
      <c r="A22" s="311" t="s">
        <v>675</v>
      </c>
      <c r="B22" s="192" t="s">
        <v>674</v>
      </c>
      <c r="C22" s="265"/>
      <c r="D22" s="265"/>
      <c r="E22" s="194"/>
      <c r="F22" s="194"/>
      <c r="G22" s="194"/>
      <c r="H22" s="241"/>
      <c r="I22" s="194"/>
      <c r="J22" s="265"/>
      <c r="K22" s="265"/>
      <c r="L22" s="182"/>
      <c r="M22" s="183"/>
      <c r="N22" s="194"/>
      <c r="O22" s="194"/>
      <c r="P22" s="189"/>
      <c r="Q22" s="265"/>
      <c r="R22" s="265"/>
      <c r="S22" s="194"/>
      <c r="T22" s="194"/>
      <c r="U22" s="194"/>
      <c r="V22" s="194"/>
      <c r="W22" s="194"/>
      <c r="X22" s="265"/>
      <c r="Y22" s="265"/>
      <c r="Z22" s="194"/>
      <c r="AA22" s="228"/>
      <c r="AB22" s="194"/>
      <c r="AC22" s="290"/>
      <c r="AD22" s="194"/>
      <c r="AE22" s="265"/>
      <c r="AF22" s="265"/>
      <c r="AG22" s="186"/>
    </row>
    <row r="23" spans="1:33" ht="15" thickBot="1" x14ac:dyDescent="0.4">
      <c r="A23" s="313" t="s">
        <v>673</v>
      </c>
      <c r="B23" s="195" t="s">
        <v>672</v>
      </c>
      <c r="C23" s="265"/>
      <c r="D23" s="265"/>
      <c r="E23" s="194"/>
      <c r="F23" s="194"/>
      <c r="G23" s="194"/>
      <c r="H23" s="241"/>
      <c r="I23" s="194"/>
      <c r="J23" s="265"/>
      <c r="K23" s="265"/>
      <c r="L23" s="182"/>
      <c r="M23" s="183"/>
      <c r="N23" s="194"/>
      <c r="O23" s="194"/>
      <c r="P23" s="189"/>
      <c r="Q23" s="265"/>
      <c r="R23" s="265"/>
      <c r="S23" s="194"/>
      <c r="T23" s="194"/>
      <c r="U23" s="194"/>
      <c r="V23" s="194"/>
      <c r="W23" s="194"/>
      <c r="X23" s="265"/>
      <c r="Y23" s="265"/>
      <c r="Z23" s="194"/>
      <c r="AA23" s="228"/>
      <c r="AB23" s="194"/>
      <c r="AC23" s="290"/>
      <c r="AD23" s="194"/>
      <c r="AE23" s="265"/>
      <c r="AF23" s="265"/>
      <c r="AG23" s="186"/>
    </row>
    <row r="24" spans="1:33" ht="15" thickBot="1" x14ac:dyDescent="0.4">
      <c r="A24" s="311" t="s">
        <v>64</v>
      </c>
      <c r="B24" s="192" t="s">
        <v>671</v>
      </c>
      <c r="C24" s="265"/>
      <c r="D24" s="265"/>
      <c r="E24" s="194"/>
      <c r="F24" s="194"/>
      <c r="G24" s="194"/>
      <c r="H24" s="241"/>
      <c r="I24" s="194"/>
      <c r="J24" s="265"/>
      <c r="K24" s="265"/>
      <c r="L24" s="182"/>
      <c r="M24" s="183"/>
      <c r="N24" s="194"/>
      <c r="O24" s="194"/>
      <c r="P24" s="189"/>
      <c r="Q24" s="265"/>
      <c r="R24" s="265"/>
      <c r="S24" s="194"/>
      <c r="T24" s="194"/>
      <c r="U24" s="194"/>
      <c r="V24" s="194"/>
      <c r="W24" s="194"/>
      <c r="X24" s="265"/>
      <c r="Y24" s="265"/>
      <c r="Z24" s="194"/>
      <c r="AA24" s="228"/>
      <c r="AB24" s="194"/>
      <c r="AC24" s="290"/>
      <c r="AD24" s="194"/>
      <c r="AE24" s="265"/>
      <c r="AF24" s="265"/>
      <c r="AG24" s="186"/>
    </row>
    <row r="25" spans="1:33" ht="15" thickBot="1" x14ac:dyDescent="0.4">
      <c r="A25" s="313" t="s">
        <v>210</v>
      </c>
      <c r="B25" s="195" t="s">
        <v>670</v>
      </c>
      <c r="C25" s="265"/>
      <c r="D25" s="265"/>
      <c r="E25" s="194"/>
      <c r="F25" s="194"/>
      <c r="G25" s="194"/>
      <c r="H25" s="241"/>
      <c r="I25" s="194"/>
      <c r="J25" s="265"/>
      <c r="K25" s="265"/>
      <c r="L25" s="182"/>
      <c r="M25" s="183"/>
      <c r="N25" s="194"/>
      <c r="O25" s="194"/>
      <c r="P25" s="189"/>
      <c r="Q25" s="265"/>
      <c r="R25" s="265"/>
      <c r="S25" s="194"/>
      <c r="T25" s="194"/>
      <c r="U25" s="194"/>
      <c r="V25" s="194"/>
      <c r="W25" s="194"/>
      <c r="X25" s="265"/>
      <c r="Y25" s="265"/>
      <c r="Z25" s="194"/>
      <c r="AA25" s="228"/>
      <c r="AB25" s="194"/>
      <c r="AC25" s="290"/>
      <c r="AD25" s="194"/>
      <c r="AE25" s="265"/>
      <c r="AF25" s="265"/>
      <c r="AG25" s="186"/>
    </row>
    <row r="26" spans="1:33" ht="15" thickBot="1" x14ac:dyDescent="0.4">
      <c r="A26" s="311" t="s">
        <v>669</v>
      </c>
      <c r="B26" s="192" t="s">
        <v>668</v>
      </c>
      <c r="C26" s="265"/>
      <c r="D26" s="265"/>
      <c r="E26" s="194"/>
      <c r="F26" s="194"/>
      <c r="G26" s="194"/>
      <c r="H26" s="241"/>
      <c r="I26" s="194"/>
      <c r="J26" s="265"/>
      <c r="K26" s="265"/>
      <c r="L26" s="182"/>
      <c r="M26" s="183"/>
      <c r="N26" s="194"/>
      <c r="O26" s="194"/>
      <c r="P26" s="189"/>
      <c r="Q26" s="265"/>
      <c r="R26" s="265"/>
      <c r="S26" s="194"/>
      <c r="T26" s="194"/>
      <c r="U26" s="194"/>
      <c r="V26" s="194"/>
      <c r="W26" s="194"/>
      <c r="X26" s="265"/>
      <c r="Y26" s="265"/>
      <c r="Z26" s="194"/>
      <c r="AA26" s="228"/>
      <c r="AB26" s="194"/>
      <c r="AC26" s="290"/>
      <c r="AD26" s="194"/>
      <c r="AE26" s="265"/>
      <c r="AF26" s="265"/>
      <c r="AG26" s="186"/>
    </row>
    <row r="27" spans="1:33" ht="15" thickBot="1" x14ac:dyDescent="0.4">
      <c r="A27" s="313" t="s">
        <v>667</v>
      </c>
      <c r="B27" s="195" t="s">
        <v>666</v>
      </c>
      <c r="C27" s="265"/>
      <c r="D27" s="265"/>
      <c r="E27" s="194"/>
      <c r="F27" s="194"/>
      <c r="G27" s="194"/>
      <c r="H27" s="241"/>
      <c r="I27" s="194"/>
      <c r="J27" s="265"/>
      <c r="K27" s="265"/>
      <c r="L27" s="182"/>
      <c r="M27" s="183"/>
      <c r="N27" s="194"/>
      <c r="O27" s="194"/>
      <c r="P27" s="189"/>
      <c r="Q27" s="265"/>
      <c r="R27" s="265"/>
      <c r="S27" s="194"/>
      <c r="T27" s="194"/>
      <c r="U27" s="194"/>
      <c r="V27" s="194"/>
      <c r="W27" s="194"/>
      <c r="X27" s="265"/>
      <c r="Y27" s="265"/>
      <c r="Z27" s="194"/>
      <c r="AA27" s="228"/>
      <c r="AB27" s="194"/>
      <c r="AC27" s="290"/>
      <c r="AD27" s="194"/>
      <c r="AE27" s="265"/>
      <c r="AF27" s="265"/>
      <c r="AG27" s="186"/>
    </row>
    <row r="28" spans="1:33" ht="15" thickBot="1" x14ac:dyDescent="0.4">
      <c r="A28" s="311" t="s">
        <v>80</v>
      </c>
      <c r="B28" s="192" t="s">
        <v>78</v>
      </c>
      <c r="C28" s="265"/>
      <c r="D28" s="265"/>
      <c r="E28" s="194"/>
      <c r="F28" s="194"/>
      <c r="G28" s="194"/>
      <c r="H28" s="241"/>
      <c r="I28" s="194"/>
      <c r="J28" s="265"/>
      <c r="K28" s="265"/>
      <c r="L28" s="182"/>
      <c r="M28" s="183"/>
      <c r="N28" s="194"/>
      <c r="O28" s="194"/>
      <c r="P28" s="189"/>
      <c r="Q28" s="265"/>
      <c r="R28" s="265"/>
      <c r="S28" s="194"/>
      <c r="T28" s="194"/>
      <c r="U28" s="194"/>
      <c r="V28" s="194"/>
      <c r="W28" s="194"/>
      <c r="X28" s="265"/>
      <c r="Y28" s="265"/>
      <c r="Z28" s="194"/>
      <c r="AA28" s="228"/>
      <c r="AB28" s="194"/>
      <c r="AC28" s="290"/>
      <c r="AD28" s="194"/>
      <c r="AE28" s="265"/>
      <c r="AF28" s="265"/>
      <c r="AG28" s="186"/>
    </row>
    <row r="29" spans="1:33" ht="15" thickBot="1" x14ac:dyDescent="0.4">
      <c r="A29" s="315" t="s">
        <v>665</v>
      </c>
      <c r="B29" s="190" t="s">
        <v>664</v>
      </c>
      <c r="C29" s="265"/>
      <c r="D29" s="265"/>
      <c r="E29" s="194"/>
      <c r="F29" s="194"/>
      <c r="G29" s="194"/>
      <c r="H29" s="241"/>
      <c r="I29" s="194"/>
      <c r="J29" s="265"/>
      <c r="K29" s="265"/>
      <c r="L29" s="182"/>
      <c r="M29" s="183"/>
      <c r="N29" s="194"/>
      <c r="O29" s="194"/>
      <c r="P29" s="189"/>
      <c r="Q29" s="265"/>
      <c r="R29" s="265"/>
      <c r="S29" s="194"/>
      <c r="T29" s="194"/>
      <c r="U29" s="194"/>
      <c r="V29" s="194"/>
      <c r="W29" s="194"/>
      <c r="X29" s="265"/>
      <c r="Y29" s="265"/>
      <c r="Z29" s="194"/>
      <c r="AA29" s="228"/>
      <c r="AB29" s="194"/>
      <c r="AC29" s="290"/>
      <c r="AD29" s="194"/>
      <c r="AE29" s="265"/>
      <c r="AF29" s="265"/>
      <c r="AG29" s="186"/>
    </row>
    <row r="30" spans="1:33" ht="15" thickBot="1" x14ac:dyDescent="0.4">
      <c r="A30" s="315" t="s">
        <v>379</v>
      </c>
      <c r="B30" s="190" t="s">
        <v>663</v>
      </c>
      <c r="C30" s="265"/>
      <c r="D30" s="265"/>
      <c r="E30" s="194"/>
      <c r="F30" s="194"/>
      <c r="G30" s="194"/>
      <c r="H30" s="241"/>
      <c r="I30" s="194"/>
      <c r="J30" s="265"/>
      <c r="K30" s="265"/>
      <c r="L30" s="182"/>
      <c r="M30" s="183"/>
      <c r="N30" s="194"/>
      <c r="O30" s="194"/>
      <c r="P30" s="189"/>
      <c r="Q30" s="265"/>
      <c r="R30" s="265"/>
      <c r="S30" s="194"/>
      <c r="T30" s="194"/>
      <c r="U30" s="194"/>
      <c r="V30" s="194"/>
      <c r="W30" s="194"/>
      <c r="X30" s="265"/>
      <c r="Y30" s="265"/>
      <c r="Z30" s="194"/>
      <c r="AA30" s="228"/>
      <c r="AB30" s="194"/>
      <c r="AC30" s="290"/>
      <c r="AD30" s="194"/>
      <c r="AE30" s="265"/>
      <c r="AF30" s="265"/>
      <c r="AG30" s="186"/>
    </row>
    <row r="31" spans="1:33" ht="15" thickBot="1" x14ac:dyDescent="0.4">
      <c r="A31" s="313" t="s">
        <v>662</v>
      </c>
      <c r="B31" s="195" t="s">
        <v>661</v>
      </c>
      <c r="C31" s="265"/>
      <c r="D31" s="265"/>
      <c r="E31" s="194"/>
      <c r="F31" s="194"/>
      <c r="G31" s="194"/>
      <c r="H31" s="241"/>
      <c r="I31" s="194"/>
      <c r="J31" s="265"/>
      <c r="K31" s="265"/>
      <c r="L31" s="182"/>
      <c r="M31" s="183"/>
      <c r="N31" s="194"/>
      <c r="O31" s="194"/>
      <c r="P31" s="189"/>
      <c r="Q31" s="265"/>
      <c r="R31" s="265"/>
      <c r="S31" s="194"/>
      <c r="T31" s="194"/>
      <c r="U31" s="194"/>
      <c r="V31" s="194"/>
      <c r="W31" s="194"/>
      <c r="X31" s="265"/>
      <c r="Y31" s="265"/>
      <c r="Z31" s="194"/>
      <c r="AA31" s="228"/>
      <c r="AB31" s="194"/>
      <c r="AC31" s="290"/>
      <c r="AD31" s="194"/>
      <c r="AE31" s="265"/>
      <c r="AF31" s="265"/>
      <c r="AG31" s="186"/>
    </row>
    <row r="32" spans="1:33" ht="15" thickBot="1" x14ac:dyDescent="0.4">
      <c r="A32" s="311" t="s">
        <v>322</v>
      </c>
      <c r="B32" s="192" t="s">
        <v>660</v>
      </c>
      <c r="C32" s="265"/>
      <c r="D32" s="265"/>
      <c r="E32" s="194"/>
      <c r="F32" s="194"/>
      <c r="G32" s="194"/>
      <c r="H32" s="241"/>
      <c r="I32" s="194"/>
      <c r="J32" s="265"/>
      <c r="K32" s="265"/>
      <c r="L32" s="182"/>
      <c r="M32" s="183"/>
      <c r="N32" s="194"/>
      <c r="O32" s="194"/>
      <c r="P32" s="189"/>
      <c r="Q32" s="265"/>
      <c r="R32" s="265"/>
      <c r="S32" s="194"/>
      <c r="T32" s="194"/>
      <c r="U32" s="194"/>
      <c r="V32" s="194"/>
      <c r="W32" s="194"/>
      <c r="X32" s="265"/>
      <c r="Y32" s="265"/>
      <c r="Z32" s="194"/>
      <c r="AA32" s="228"/>
      <c r="AB32" s="194"/>
      <c r="AC32" s="290"/>
      <c r="AD32" s="194"/>
      <c r="AE32" s="265"/>
      <c r="AF32" s="265"/>
      <c r="AG32" s="186"/>
    </row>
    <row r="33" spans="1:33" ht="15" thickBot="1" x14ac:dyDescent="0.4">
      <c r="A33" s="313" t="s">
        <v>659</v>
      </c>
      <c r="B33" s="195" t="s">
        <v>658</v>
      </c>
      <c r="C33" s="265"/>
      <c r="D33" s="265"/>
      <c r="E33" s="194"/>
      <c r="F33" s="194"/>
      <c r="G33" s="194"/>
      <c r="H33" s="241"/>
      <c r="I33" s="194"/>
      <c r="J33" s="265"/>
      <c r="K33" s="265"/>
      <c r="L33" s="182"/>
      <c r="M33" s="183"/>
      <c r="N33" s="194"/>
      <c r="O33" s="194"/>
      <c r="P33" s="189"/>
      <c r="Q33" s="265"/>
      <c r="R33" s="265"/>
      <c r="S33" s="194"/>
      <c r="T33" s="194"/>
      <c r="U33" s="194"/>
      <c r="V33" s="194"/>
      <c r="W33" s="194"/>
      <c r="X33" s="265"/>
      <c r="Y33" s="265"/>
      <c r="Z33" s="194"/>
      <c r="AA33" s="194"/>
      <c r="AB33" s="194"/>
      <c r="AC33" s="290"/>
      <c r="AD33" s="194"/>
      <c r="AE33" s="265"/>
      <c r="AF33" s="265"/>
      <c r="AG33" s="186"/>
    </row>
    <row r="34" spans="1:33" ht="15" thickBot="1" x14ac:dyDescent="0.4">
      <c r="A34" s="311" t="s">
        <v>657</v>
      </c>
      <c r="B34" s="192" t="s">
        <v>602</v>
      </c>
      <c r="C34" s="265"/>
      <c r="D34" s="265"/>
      <c r="E34" s="194"/>
      <c r="F34" s="194"/>
      <c r="G34" s="194"/>
      <c r="H34" s="241"/>
      <c r="I34" s="194"/>
      <c r="J34" s="265"/>
      <c r="K34" s="265"/>
      <c r="L34" s="182"/>
      <c r="M34" s="183"/>
      <c r="N34" s="194"/>
      <c r="O34" s="194"/>
      <c r="P34" s="189"/>
      <c r="Q34" s="265"/>
      <c r="R34" s="265"/>
      <c r="S34" s="194"/>
      <c r="T34" s="194"/>
      <c r="U34" s="194"/>
      <c r="V34" s="194"/>
      <c r="W34" s="194"/>
      <c r="X34" s="265"/>
      <c r="Y34" s="265"/>
      <c r="Z34" s="194"/>
      <c r="AA34" s="228"/>
      <c r="AB34" s="194"/>
      <c r="AC34" s="290"/>
      <c r="AD34" s="194"/>
      <c r="AE34" s="265"/>
      <c r="AF34" s="265"/>
      <c r="AG34" s="186"/>
    </row>
    <row r="35" spans="1:33" ht="15" thickBot="1" x14ac:dyDescent="0.4">
      <c r="A35" s="311" t="s">
        <v>656</v>
      </c>
      <c r="B35" s="192" t="s">
        <v>655</v>
      </c>
      <c r="C35" s="265"/>
      <c r="D35" s="265"/>
      <c r="E35" s="194"/>
      <c r="F35" s="194"/>
      <c r="G35" s="194"/>
      <c r="H35" s="241"/>
      <c r="I35" s="194"/>
      <c r="J35" s="265"/>
      <c r="K35" s="265"/>
      <c r="L35" s="182"/>
      <c r="M35" s="183"/>
      <c r="N35" s="194"/>
      <c r="O35" s="194"/>
      <c r="P35" s="189"/>
      <c r="Q35" s="265"/>
      <c r="R35" s="265"/>
      <c r="S35" s="194"/>
      <c r="T35" s="194"/>
      <c r="U35" s="194"/>
      <c r="V35" s="194"/>
      <c r="W35" s="194"/>
      <c r="X35" s="265"/>
      <c r="Y35" s="265"/>
      <c r="Z35" s="194"/>
      <c r="AA35" s="228"/>
      <c r="AB35" s="194"/>
      <c r="AC35" s="290"/>
      <c r="AD35" s="194"/>
      <c r="AE35" s="265"/>
      <c r="AF35" s="265"/>
      <c r="AG35" s="186"/>
    </row>
    <row r="36" spans="1:33" ht="15" thickBot="1" x14ac:dyDescent="0.4">
      <c r="A36" s="300" t="s">
        <v>654</v>
      </c>
      <c r="B36" s="192" t="s">
        <v>653</v>
      </c>
      <c r="C36" s="265"/>
      <c r="D36" s="265"/>
      <c r="E36" s="194"/>
      <c r="F36" s="194"/>
      <c r="G36" s="194"/>
      <c r="H36" s="241"/>
      <c r="I36" s="194"/>
      <c r="J36" s="265"/>
      <c r="K36" s="265"/>
      <c r="L36" s="182"/>
      <c r="M36" s="183"/>
      <c r="N36" s="194"/>
      <c r="O36" s="194"/>
      <c r="P36" s="189"/>
      <c r="Q36" s="265"/>
      <c r="R36" s="265"/>
      <c r="S36" s="194"/>
      <c r="T36" s="194"/>
      <c r="U36" s="194"/>
      <c r="V36" s="194"/>
      <c r="W36" s="194"/>
      <c r="X36" s="265"/>
      <c r="Y36" s="265"/>
      <c r="Z36" s="194"/>
      <c r="AA36" s="228"/>
      <c r="AB36" s="194"/>
      <c r="AC36" s="290"/>
      <c r="AD36" s="194"/>
      <c r="AE36" s="265"/>
      <c r="AF36" s="265"/>
      <c r="AG36" s="186"/>
    </row>
    <row r="37" spans="1:33" ht="15" thickBot="1" x14ac:dyDescent="0.4">
      <c r="A37" s="311" t="s">
        <v>652</v>
      </c>
      <c r="B37" s="192" t="s">
        <v>651</v>
      </c>
      <c r="C37" s="265"/>
      <c r="D37" s="265"/>
      <c r="E37" s="194"/>
      <c r="F37" s="194"/>
      <c r="G37" s="194"/>
      <c r="H37" s="241"/>
      <c r="I37" s="194"/>
      <c r="J37" s="265"/>
      <c r="K37" s="265"/>
      <c r="L37" s="182"/>
      <c r="M37" s="183"/>
      <c r="N37" s="194"/>
      <c r="O37" s="194"/>
      <c r="P37" s="189"/>
      <c r="Q37" s="265"/>
      <c r="R37" s="265"/>
      <c r="S37" s="194"/>
      <c r="T37" s="194"/>
      <c r="U37" s="194"/>
      <c r="V37" s="194"/>
      <c r="W37" s="194"/>
      <c r="X37" s="265"/>
      <c r="Y37" s="265"/>
      <c r="Z37" s="194"/>
      <c r="AA37" s="228"/>
      <c r="AB37" s="194"/>
      <c r="AC37" s="290"/>
      <c r="AD37" s="194"/>
      <c r="AE37" s="265"/>
      <c r="AF37" s="265"/>
      <c r="AG37" s="186"/>
    </row>
    <row r="38" spans="1:33" ht="15" thickBot="1" x14ac:dyDescent="0.4">
      <c r="A38" s="311" t="s">
        <v>514</v>
      </c>
      <c r="B38" s="207" t="s">
        <v>512</v>
      </c>
      <c r="C38" s="265"/>
      <c r="D38" s="265"/>
      <c r="E38" s="194"/>
      <c r="F38" s="194"/>
      <c r="G38" s="194"/>
      <c r="H38" s="241"/>
      <c r="I38" s="194"/>
      <c r="J38" s="265"/>
      <c r="K38" s="265"/>
      <c r="L38" s="182"/>
      <c r="M38" s="183"/>
      <c r="N38" s="194"/>
      <c r="O38" s="194"/>
      <c r="P38" s="189"/>
      <c r="Q38" s="265"/>
      <c r="R38" s="265"/>
      <c r="S38" s="194"/>
      <c r="T38" s="194"/>
      <c r="U38" s="194"/>
      <c r="V38" s="194"/>
      <c r="W38" s="194"/>
      <c r="X38" s="265"/>
      <c r="Y38" s="265"/>
      <c r="Z38" s="194"/>
      <c r="AA38" s="228"/>
      <c r="AB38" s="194"/>
      <c r="AC38" s="290"/>
      <c r="AD38" s="194"/>
      <c r="AE38" s="265"/>
      <c r="AF38" s="265"/>
      <c r="AG38" s="186"/>
    </row>
    <row r="39" spans="1:33" ht="15" thickBot="1" x14ac:dyDescent="0.4">
      <c r="A39" s="313" t="s">
        <v>410</v>
      </c>
      <c r="B39" s="195" t="s">
        <v>650</v>
      </c>
      <c r="C39" s="265"/>
      <c r="D39" s="265"/>
      <c r="E39" s="194"/>
      <c r="F39" s="194"/>
      <c r="G39" s="194"/>
      <c r="H39" s="290"/>
      <c r="I39" s="194"/>
      <c r="J39" s="265"/>
      <c r="K39" s="265"/>
      <c r="L39" s="241"/>
      <c r="M39" s="194"/>
      <c r="N39" s="182"/>
      <c r="O39" s="194"/>
      <c r="P39" s="194"/>
      <c r="Q39" s="265"/>
      <c r="R39" s="265"/>
      <c r="S39" s="194"/>
      <c r="T39" s="189"/>
      <c r="U39" s="194"/>
      <c r="V39" s="194"/>
      <c r="W39" s="194"/>
      <c r="X39" s="265"/>
      <c r="Y39" s="265"/>
      <c r="Z39" s="194"/>
      <c r="AA39" s="228"/>
      <c r="AB39" s="194"/>
      <c r="AC39" s="290"/>
      <c r="AD39" s="194"/>
      <c r="AE39" s="265"/>
      <c r="AF39" s="265"/>
      <c r="AG39" s="186"/>
    </row>
    <row r="40" spans="1:33" ht="15" thickBot="1" x14ac:dyDescent="0.4">
      <c r="A40" s="311" t="s">
        <v>540</v>
      </c>
      <c r="B40" s="192" t="s">
        <v>649</v>
      </c>
      <c r="C40" s="265"/>
      <c r="D40" s="265"/>
      <c r="E40" s="194"/>
      <c r="F40" s="194"/>
      <c r="G40" s="194"/>
      <c r="H40" s="290"/>
      <c r="I40" s="194"/>
      <c r="J40" s="265"/>
      <c r="K40" s="265"/>
      <c r="L40" s="241"/>
      <c r="M40" s="194"/>
      <c r="N40" s="182"/>
      <c r="O40" s="194"/>
      <c r="P40" s="194"/>
      <c r="Q40" s="265"/>
      <c r="R40" s="265"/>
      <c r="S40" s="194"/>
      <c r="T40" s="189"/>
      <c r="U40" s="194"/>
      <c r="V40" s="194"/>
      <c r="W40" s="194"/>
      <c r="X40" s="265"/>
      <c r="Y40" s="265"/>
      <c r="Z40" s="194"/>
      <c r="AA40" s="228"/>
      <c r="AB40" s="194"/>
      <c r="AC40" s="194"/>
      <c r="AD40" s="194"/>
      <c r="AE40" s="265"/>
      <c r="AF40" s="265"/>
      <c r="AG40" s="186"/>
    </row>
    <row r="41" spans="1:33" ht="15" thickBot="1" x14ac:dyDescent="0.4">
      <c r="A41" s="313" t="s">
        <v>424</v>
      </c>
      <c r="B41" s="195" t="s">
        <v>648</v>
      </c>
      <c r="C41" s="265"/>
      <c r="D41" s="265"/>
      <c r="E41" s="194"/>
      <c r="F41" s="194"/>
      <c r="G41" s="194"/>
      <c r="H41" s="290"/>
      <c r="I41" s="194"/>
      <c r="J41" s="265"/>
      <c r="K41" s="265"/>
      <c r="L41" s="194"/>
      <c r="M41" s="241"/>
      <c r="N41" s="194"/>
      <c r="O41" s="182"/>
      <c r="P41" s="194"/>
      <c r="Q41" s="265"/>
      <c r="R41" s="265"/>
      <c r="S41" s="194"/>
      <c r="T41" s="194"/>
      <c r="U41" s="189"/>
      <c r="V41" s="194"/>
      <c r="W41" s="194"/>
      <c r="X41" s="265"/>
      <c r="Y41" s="265"/>
      <c r="Z41" s="194"/>
      <c r="AA41" s="228"/>
      <c r="AB41" s="194"/>
      <c r="AC41" s="194"/>
      <c r="AD41" s="194"/>
      <c r="AE41" s="265"/>
      <c r="AF41" s="265"/>
      <c r="AG41" s="186"/>
    </row>
    <row r="42" spans="1:33" ht="15" thickBot="1" x14ac:dyDescent="0.4">
      <c r="A42" s="311" t="s">
        <v>647</v>
      </c>
      <c r="B42" s="192" t="s">
        <v>646</v>
      </c>
      <c r="C42" s="265"/>
      <c r="D42" s="265"/>
      <c r="E42" s="194"/>
      <c r="F42" s="194"/>
      <c r="G42" s="194"/>
      <c r="H42" s="290"/>
      <c r="I42" s="194"/>
      <c r="J42" s="265"/>
      <c r="K42" s="265"/>
      <c r="L42" s="194"/>
      <c r="M42" s="241"/>
      <c r="N42" s="194"/>
      <c r="O42" s="182"/>
      <c r="P42" s="194"/>
      <c r="Q42" s="265"/>
      <c r="R42" s="265"/>
      <c r="S42" s="194"/>
      <c r="T42" s="194"/>
      <c r="U42" s="189"/>
      <c r="V42" s="194"/>
      <c r="W42" s="194"/>
      <c r="X42" s="265"/>
      <c r="Y42" s="265"/>
      <c r="Z42" s="194"/>
      <c r="AA42" s="228"/>
      <c r="AB42" s="194"/>
      <c r="AC42" s="290"/>
      <c r="AD42" s="194"/>
      <c r="AE42" s="265"/>
      <c r="AF42" s="265"/>
      <c r="AG42" s="186"/>
    </row>
    <row r="43" spans="1:33" ht="15" thickBot="1" x14ac:dyDescent="0.4">
      <c r="A43" s="313" t="s">
        <v>425</v>
      </c>
      <c r="B43" s="195" t="s">
        <v>420</v>
      </c>
      <c r="C43" s="265"/>
      <c r="D43" s="265"/>
      <c r="E43" s="194"/>
      <c r="F43" s="194"/>
      <c r="G43" s="194"/>
      <c r="H43" s="290"/>
      <c r="I43" s="194"/>
      <c r="J43" s="265"/>
      <c r="K43" s="265"/>
      <c r="L43" s="194"/>
      <c r="M43" s="241"/>
      <c r="N43" s="194"/>
      <c r="O43" s="182"/>
      <c r="P43" s="194"/>
      <c r="Q43" s="265"/>
      <c r="R43" s="265"/>
      <c r="S43" s="194"/>
      <c r="T43" s="194"/>
      <c r="U43" s="189"/>
      <c r="V43" s="194"/>
      <c r="W43" s="194"/>
      <c r="X43" s="265"/>
      <c r="Y43" s="265"/>
      <c r="Z43" s="194"/>
      <c r="AA43" s="228"/>
      <c r="AB43" s="194"/>
      <c r="AC43" s="290"/>
      <c r="AD43" s="194"/>
      <c r="AE43" s="265"/>
      <c r="AF43" s="265"/>
      <c r="AG43" s="186"/>
    </row>
    <row r="44" spans="1:33" ht="15" thickBot="1" x14ac:dyDescent="0.4">
      <c r="A44" s="316" t="s">
        <v>645</v>
      </c>
      <c r="B44" s="192" t="s">
        <v>644</v>
      </c>
      <c r="C44" s="265"/>
      <c r="D44" s="265"/>
      <c r="E44" s="194"/>
      <c r="F44" s="194"/>
      <c r="G44" s="194"/>
      <c r="H44" s="290"/>
      <c r="I44" s="194"/>
      <c r="J44" s="265"/>
      <c r="K44" s="265"/>
      <c r="L44" s="194"/>
      <c r="M44" s="241"/>
      <c r="N44" s="194"/>
      <c r="O44" s="182"/>
      <c r="P44" s="194"/>
      <c r="Q44" s="265"/>
      <c r="R44" s="265"/>
      <c r="S44" s="194"/>
      <c r="T44" s="194"/>
      <c r="U44" s="189"/>
      <c r="V44" s="194"/>
      <c r="W44" s="194"/>
      <c r="X44" s="265"/>
      <c r="Y44" s="265"/>
      <c r="Z44" s="194"/>
      <c r="AA44" s="228"/>
      <c r="AB44" s="194"/>
      <c r="AC44" s="290"/>
      <c r="AD44" s="194"/>
      <c r="AE44" s="265"/>
      <c r="AF44" s="265"/>
      <c r="AG44" s="186"/>
    </row>
    <row r="45" spans="1:33" ht="15" thickBot="1" x14ac:dyDescent="0.4">
      <c r="A45" s="317" t="s">
        <v>643</v>
      </c>
      <c r="B45" s="195" t="s">
        <v>642</v>
      </c>
      <c r="C45" s="265"/>
      <c r="D45" s="265"/>
      <c r="E45" s="194"/>
      <c r="F45" s="194"/>
      <c r="G45" s="194"/>
      <c r="H45" s="290"/>
      <c r="I45" s="194"/>
      <c r="J45" s="265"/>
      <c r="K45" s="265"/>
      <c r="L45" s="194"/>
      <c r="M45" s="194"/>
      <c r="N45" s="241"/>
      <c r="O45" s="194"/>
      <c r="P45" s="182"/>
      <c r="Q45" s="265"/>
      <c r="R45" s="265"/>
      <c r="S45" s="194"/>
      <c r="T45" s="194"/>
      <c r="U45" s="194"/>
      <c r="V45" s="189"/>
      <c r="W45" s="194"/>
      <c r="X45" s="265"/>
      <c r="Y45" s="265"/>
      <c r="Z45" s="194"/>
      <c r="AA45" s="228"/>
      <c r="AB45" s="194"/>
      <c r="AC45" s="290"/>
      <c r="AD45" s="194"/>
      <c r="AE45" s="265"/>
      <c r="AF45" s="265"/>
      <c r="AG45" s="186"/>
    </row>
    <row r="46" spans="1:33" ht="15" thickBot="1" x14ac:dyDescent="0.4">
      <c r="A46" s="311" t="s">
        <v>321</v>
      </c>
      <c r="B46" s="192" t="s">
        <v>641</v>
      </c>
      <c r="C46" s="265"/>
      <c r="D46" s="265"/>
      <c r="E46" s="194"/>
      <c r="F46" s="194"/>
      <c r="G46" s="194"/>
      <c r="H46" s="290"/>
      <c r="I46" s="194"/>
      <c r="J46" s="265"/>
      <c r="K46" s="265"/>
      <c r="L46" s="194"/>
      <c r="M46" s="194"/>
      <c r="N46" s="241"/>
      <c r="O46" s="194"/>
      <c r="P46" s="182"/>
      <c r="Q46" s="265"/>
      <c r="R46" s="265"/>
      <c r="S46" s="194"/>
      <c r="T46" s="194"/>
      <c r="U46" s="194"/>
      <c r="V46" s="189"/>
      <c r="W46" s="194"/>
      <c r="X46" s="265"/>
      <c r="Y46" s="265"/>
      <c r="Z46" s="194"/>
      <c r="AA46" s="228"/>
      <c r="AB46" s="194"/>
      <c r="AC46" s="290"/>
      <c r="AD46" s="194"/>
      <c r="AE46" s="265"/>
      <c r="AF46" s="265"/>
      <c r="AG46" s="186"/>
    </row>
    <row r="47" spans="1:33" ht="15" thickBot="1" x14ac:dyDescent="0.4">
      <c r="A47" s="313" t="s">
        <v>640</v>
      </c>
      <c r="B47" s="195" t="s">
        <v>639</v>
      </c>
      <c r="C47" s="265"/>
      <c r="D47" s="265"/>
      <c r="E47" s="194"/>
      <c r="F47" s="194"/>
      <c r="G47" s="194"/>
      <c r="H47" s="290"/>
      <c r="I47" s="194"/>
      <c r="J47" s="265"/>
      <c r="K47" s="265"/>
      <c r="L47" s="194"/>
      <c r="M47" s="194"/>
      <c r="N47" s="241"/>
      <c r="O47" s="194"/>
      <c r="P47" s="182"/>
      <c r="Q47" s="265"/>
      <c r="R47" s="265"/>
      <c r="S47" s="194"/>
      <c r="T47" s="194"/>
      <c r="U47" s="194"/>
      <c r="V47" s="189"/>
      <c r="W47" s="194"/>
      <c r="X47" s="265"/>
      <c r="Y47" s="265"/>
      <c r="Z47" s="194"/>
      <c r="AA47" s="228"/>
      <c r="AB47" s="194"/>
      <c r="AC47" s="290"/>
      <c r="AD47" s="194"/>
      <c r="AE47" s="265"/>
      <c r="AF47" s="265"/>
      <c r="AG47" s="186"/>
    </row>
    <row r="48" spans="1:33" ht="15" thickBot="1" x14ac:dyDescent="0.4">
      <c r="A48" s="307" t="s">
        <v>21</v>
      </c>
      <c r="B48" s="192" t="s">
        <v>638</v>
      </c>
      <c r="C48" s="265"/>
      <c r="D48" s="265"/>
      <c r="E48" s="194"/>
      <c r="F48" s="194"/>
      <c r="G48" s="194"/>
      <c r="H48" s="290"/>
      <c r="I48" s="194"/>
      <c r="J48" s="265"/>
      <c r="K48" s="265"/>
      <c r="L48" s="194"/>
      <c r="M48" s="194"/>
      <c r="N48" s="194"/>
      <c r="O48" s="241"/>
      <c r="P48" s="194"/>
      <c r="Q48" s="265"/>
      <c r="R48" s="265"/>
      <c r="S48" s="182"/>
      <c r="T48" s="183"/>
      <c r="U48" s="194"/>
      <c r="V48" s="194"/>
      <c r="W48" s="189"/>
      <c r="X48" s="265"/>
      <c r="Y48" s="265"/>
      <c r="Z48" s="194"/>
      <c r="AA48" s="228"/>
      <c r="AB48" s="194"/>
      <c r="AC48" s="290"/>
      <c r="AD48" s="194"/>
      <c r="AE48" s="265"/>
      <c r="AF48" s="265"/>
      <c r="AG48" s="186"/>
    </row>
    <row r="49" spans="1:33" ht="15" thickBot="1" x14ac:dyDescent="0.4">
      <c r="A49" s="308" t="s">
        <v>637</v>
      </c>
      <c r="B49" s="195" t="s">
        <v>435</v>
      </c>
      <c r="C49" s="265"/>
      <c r="D49" s="265"/>
      <c r="E49" s="194"/>
      <c r="F49" s="194"/>
      <c r="G49" s="194"/>
      <c r="H49" s="290"/>
      <c r="I49" s="194"/>
      <c r="J49" s="265"/>
      <c r="K49" s="265"/>
      <c r="L49" s="194"/>
      <c r="M49" s="194"/>
      <c r="N49" s="194"/>
      <c r="O49" s="241"/>
      <c r="P49" s="194"/>
      <c r="Q49" s="265"/>
      <c r="R49" s="265"/>
      <c r="S49" s="182"/>
      <c r="T49" s="183"/>
      <c r="U49" s="194"/>
      <c r="V49" s="194"/>
      <c r="W49" s="189"/>
      <c r="X49" s="265"/>
      <c r="Y49" s="265"/>
      <c r="Z49" s="194"/>
      <c r="AA49" s="228"/>
      <c r="AB49" s="194"/>
      <c r="AC49" s="290"/>
      <c r="AD49" s="194"/>
      <c r="AE49" s="265"/>
      <c r="AF49" s="265"/>
      <c r="AG49" s="186"/>
    </row>
    <row r="50" spans="1:33" ht="15" thickBot="1" x14ac:dyDescent="0.4">
      <c r="A50" s="300" t="s">
        <v>636</v>
      </c>
      <c r="B50" s="192" t="s">
        <v>635</v>
      </c>
      <c r="C50" s="265"/>
      <c r="D50" s="265"/>
      <c r="E50" s="194"/>
      <c r="F50" s="194"/>
      <c r="G50" s="194"/>
      <c r="H50" s="290"/>
      <c r="I50" s="194"/>
      <c r="J50" s="265"/>
      <c r="K50" s="265"/>
      <c r="L50" s="194"/>
      <c r="M50" s="194"/>
      <c r="N50" s="194"/>
      <c r="O50" s="241"/>
      <c r="P50" s="194"/>
      <c r="Q50" s="265"/>
      <c r="R50" s="265"/>
      <c r="S50" s="182"/>
      <c r="T50" s="183"/>
      <c r="U50" s="194"/>
      <c r="V50" s="194"/>
      <c r="W50" s="189"/>
      <c r="X50" s="265"/>
      <c r="Y50" s="265"/>
      <c r="Z50" s="194"/>
      <c r="AA50" s="228"/>
      <c r="AB50" s="194"/>
      <c r="AC50" s="290"/>
      <c r="AD50" s="194"/>
      <c r="AE50" s="265"/>
      <c r="AF50" s="265"/>
      <c r="AG50" s="186"/>
    </row>
    <row r="51" spans="1:33" ht="15" thickBot="1" x14ac:dyDescent="0.4">
      <c r="A51" s="311" t="s">
        <v>194</v>
      </c>
      <c r="B51" s="192" t="s">
        <v>634</v>
      </c>
      <c r="C51" s="265"/>
      <c r="D51" s="265"/>
      <c r="E51" s="194"/>
      <c r="F51" s="194"/>
      <c r="G51" s="194"/>
      <c r="H51" s="290"/>
      <c r="I51" s="194"/>
      <c r="J51" s="265"/>
      <c r="K51" s="265"/>
      <c r="L51" s="194"/>
      <c r="M51" s="194"/>
      <c r="N51" s="194"/>
      <c r="O51" s="241"/>
      <c r="P51" s="194"/>
      <c r="Q51" s="265"/>
      <c r="R51" s="265"/>
      <c r="S51" s="182"/>
      <c r="T51" s="183"/>
      <c r="U51" s="194"/>
      <c r="V51" s="194"/>
      <c r="W51" s="189"/>
      <c r="X51" s="265"/>
      <c r="Y51" s="265"/>
      <c r="Z51" s="194"/>
      <c r="AA51" s="228"/>
      <c r="AB51" s="194"/>
      <c r="AC51" s="290"/>
      <c r="AD51" s="185"/>
      <c r="AE51" s="265"/>
      <c r="AF51" s="265"/>
      <c r="AG51" s="186"/>
    </row>
    <row r="52" spans="1:33" ht="15" thickBot="1" x14ac:dyDescent="0.4">
      <c r="A52" s="318" t="s">
        <v>441</v>
      </c>
      <c r="B52" s="192" t="s">
        <v>633</v>
      </c>
      <c r="C52" s="265"/>
      <c r="D52" s="265"/>
      <c r="E52" s="194"/>
      <c r="F52" s="194"/>
      <c r="G52" s="194"/>
      <c r="H52" s="290"/>
      <c r="I52" s="194"/>
      <c r="J52" s="265"/>
      <c r="K52" s="265"/>
      <c r="L52" s="194"/>
      <c r="M52" s="194"/>
      <c r="N52" s="194"/>
      <c r="O52" s="241"/>
      <c r="P52" s="194"/>
      <c r="Q52" s="265"/>
      <c r="R52" s="265"/>
      <c r="S52" s="182"/>
      <c r="T52" s="183"/>
      <c r="U52" s="194"/>
      <c r="V52" s="194"/>
      <c r="W52" s="189"/>
      <c r="X52" s="265"/>
      <c r="Y52" s="265"/>
      <c r="Z52" s="194"/>
      <c r="AA52" s="228"/>
      <c r="AB52" s="194"/>
      <c r="AC52" s="290"/>
      <c r="AD52" s="194"/>
      <c r="AE52" s="265"/>
      <c r="AF52" s="265"/>
      <c r="AG52" s="186"/>
    </row>
    <row r="53" spans="1:33" ht="15" thickBot="1" x14ac:dyDescent="0.4">
      <c r="A53" s="300" t="s">
        <v>520</v>
      </c>
      <c r="B53" s="195" t="s">
        <v>632</v>
      </c>
      <c r="C53" s="265"/>
      <c r="D53" s="265"/>
      <c r="E53" s="194"/>
      <c r="F53" s="194"/>
      <c r="G53" s="194"/>
      <c r="H53" s="290"/>
      <c r="I53" s="194"/>
      <c r="J53" s="265"/>
      <c r="K53" s="265"/>
      <c r="L53" s="194"/>
      <c r="M53" s="194"/>
      <c r="N53" s="194"/>
      <c r="O53" s="241"/>
      <c r="P53" s="194"/>
      <c r="Q53" s="265"/>
      <c r="R53" s="265"/>
      <c r="S53" s="182"/>
      <c r="T53" s="183"/>
      <c r="U53" s="194"/>
      <c r="V53" s="194"/>
      <c r="W53" s="189"/>
      <c r="X53" s="265"/>
      <c r="Y53" s="265"/>
      <c r="Z53" s="194"/>
      <c r="AA53" s="228"/>
      <c r="AB53" s="194"/>
      <c r="AC53" s="290"/>
      <c r="AD53" s="194"/>
      <c r="AE53" s="265"/>
      <c r="AF53" s="265"/>
      <c r="AG53" s="186"/>
    </row>
    <row r="54" spans="1:33" ht="15" thickBot="1" x14ac:dyDescent="0.4">
      <c r="A54" s="311" t="s">
        <v>631</v>
      </c>
      <c r="B54" s="192" t="s">
        <v>151</v>
      </c>
      <c r="C54" s="265"/>
      <c r="D54" s="265"/>
      <c r="E54" s="194"/>
      <c r="F54" s="194"/>
      <c r="G54" s="194"/>
      <c r="H54" s="290"/>
      <c r="I54" s="194"/>
      <c r="J54" s="265"/>
      <c r="K54" s="265"/>
      <c r="L54" s="194"/>
      <c r="M54" s="194"/>
      <c r="N54" s="194"/>
      <c r="O54" s="241"/>
      <c r="P54" s="194"/>
      <c r="Q54" s="265"/>
      <c r="R54" s="265"/>
      <c r="S54" s="182"/>
      <c r="T54" s="183"/>
      <c r="U54" s="194"/>
      <c r="V54" s="194"/>
      <c r="W54" s="189"/>
      <c r="X54" s="265"/>
      <c r="Y54" s="265"/>
      <c r="Z54" s="194"/>
      <c r="AA54" s="228"/>
      <c r="AB54" s="194"/>
      <c r="AC54" s="290"/>
      <c r="AD54" s="194"/>
      <c r="AE54" s="265"/>
      <c r="AF54" s="265"/>
      <c r="AG54" s="186"/>
    </row>
    <row r="55" spans="1:33" ht="15" thickBot="1" x14ac:dyDescent="0.4">
      <c r="A55" s="313" t="s">
        <v>183</v>
      </c>
      <c r="B55" s="195" t="s">
        <v>630</v>
      </c>
      <c r="C55" s="265"/>
      <c r="D55" s="265"/>
      <c r="E55" s="194"/>
      <c r="F55" s="194"/>
      <c r="G55" s="194"/>
      <c r="H55" s="290"/>
      <c r="I55" s="194"/>
      <c r="J55" s="265"/>
      <c r="K55" s="265"/>
      <c r="L55" s="194"/>
      <c r="M55" s="194"/>
      <c r="N55" s="194"/>
      <c r="O55" s="194"/>
      <c r="P55" s="241"/>
      <c r="Q55" s="265"/>
      <c r="R55" s="265"/>
      <c r="S55" s="194"/>
      <c r="T55" s="182"/>
      <c r="U55" s="194"/>
      <c r="V55" s="194"/>
      <c r="W55" s="194"/>
      <c r="X55" s="265"/>
      <c r="Y55" s="265"/>
      <c r="Z55" s="189"/>
      <c r="AA55" s="228"/>
      <c r="AB55" s="194"/>
      <c r="AC55" s="290"/>
      <c r="AD55" s="194"/>
      <c r="AE55" s="265"/>
      <c r="AF55" s="265"/>
      <c r="AG55" s="186"/>
    </row>
    <row r="56" spans="1:33" ht="15" thickBot="1" x14ac:dyDescent="0.4">
      <c r="A56" s="311" t="s">
        <v>629</v>
      </c>
      <c r="B56" s="192" t="s">
        <v>628</v>
      </c>
      <c r="C56" s="265"/>
      <c r="D56" s="265"/>
      <c r="E56" s="194"/>
      <c r="F56" s="194"/>
      <c r="G56" s="194"/>
      <c r="H56" s="290"/>
      <c r="I56" s="194"/>
      <c r="J56" s="265"/>
      <c r="K56" s="265"/>
      <c r="L56" s="194"/>
      <c r="M56" s="194"/>
      <c r="N56" s="194"/>
      <c r="O56" s="194"/>
      <c r="P56" s="241"/>
      <c r="Q56" s="265"/>
      <c r="R56" s="265"/>
      <c r="S56" s="194"/>
      <c r="T56" s="182"/>
      <c r="U56" s="194"/>
      <c r="V56" s="194"/>
      <c r="W56" s="194"/>
      <c r="X56" s="265"/>
      <c r="Y56" s="265"/>
      <c r="Z56" s="189"/>
      <c r="AA56" s="228"/>
      <c r="AB56" s="194"/>
      <c r="AC56" s="290"/>
      <c r="AD56" s="194"/>
      <c r="AE56" s="265"/>
      <c r="AF56" s="265"/>
      <c r="AG56" s="186"/>
    </row>
    <row r="57" spans="1:33" ht="15" thickBot="1" x14ac:dyDescent="0.4">
      <c r="A57" s="311" t="s">
        <v>627</v>
      </c>
      <c r="B57" s="192" t="s">
        <v>626</v>
      </c>
      <c r="C57" s="265"/>
      <c r="D57" s="265"/>
      <c r="E57" s="194"/>
      <c r="F57" s="194"/>
      <c r="G57" s="194"/>
      <c r="H57" s="290"/>
      <c r="I57" s="194"/>
      <c r="J57" s="265"/>
      <c r="K57" s="265"/>
      <c r="L57" s="194"/>
      <c r="M57" s="194"/>
      <c r="N57" s="194"/>
      <c r="O57" s="194"/>
      <c r="P57" s="241"/>
      <c r="Q57" s="265"/>
      <c r="R57" s="265"/>
      <c r="S57" s="194"/>
      <c r="T57" s="182"/>
      <c r="U57" s="194"/>
      <c r="V57" s="194"/>
      <c r="W57" s="194"/>
      <c r="X57" s="265"/>
      <c r="Y57" s="265"/>
      <c r="Z57" s="189"/>
      <c r="AA57" s="228"/>
      <c r="AB57" s="194"/>
      <c r="AC57" s="290"/>
      <c r="AD57" s="194"/>
      <c r="AE57" s="265"/>
      <c r="AF57" s="265"/>
      <c r="AG57" s="186"/>
    </row>
    <row r="58" spans="1:33" ht="15" thickBot="1" x14ac:dyDescent="0.4">
      <c r="A58" s="311" t="s">
        <v>217</v>
      </c>
      <c r="B58" s="192" t="s">
        <v>625</v>
      </c>
      <c r="C58" s="265"/>
      <c r="D58" s="265"/>
      <c r="E58" s="194"/>
      <c r="F58" s="194"/>
      <c r="G58" s="194"/>
      <c r="H58" s="290"/>
      <c r="I58" s="194"/>
      <c r="J58" s="265"/>
      <c r="K58" s="265"/>
      <c r="L58" s="194"/>
      <c r="M58" s="194"/>
      <c r="N58" s="194"/>
      <c r="O58" s="194"/>
      <c r="P58" s="194"/>
      <c r="Q58" s="265"/>
      <c r="R58" s="265"/>
      <c r="S58" s="241"/>
      <c r="T58" s="183"/>
      <c r="U58" s="182"/>
      <c r="V58" s="194"/>
      <c r="W58" s="194"/>
      <c r="X58" s="265"/>
      <c r="Y58" s="265"/>
      <c r="Z58" s="194"/>
      <c r="AA58" s="189"/>
      <c r="AB58" s="194"/>
      <c r="AC58" s="290"/>
      <c r="AD58" s="194"/>
      <c r="AE58" s="265"/>
      <c r="AF58" s="265"/>
      <c r="AG58" s="186"/>
    </row>
    <row r="59" spans="1:33" ht="15" thickBot="1" x14ac:dyDescent="0.4">
      <c r="A59" s="311" t="s">
        <v>175</v>
      </c>
      <c r="B59" s="192" t="s">
        <v>164</v>
      </c>
      <c r="C59" s="265"/>
      <c r="D59" s="265"/>
      <c r="E59" s="194"/>
      <c r="F59" s="194"/>
      <c r="G59" s="194"/>
      <c r="H59" s="290"/>
      <c r="I59" s="194"/>
      <c r="J59" s="265"/>
      <c r="K59" s="265"/>
      <c r="L59" s="194"/>
      <c r="M59" s="194"/>
      <c r="N59" s="194"/>
      <c r="O59" s="194"/>
      <c r="P59" s="194"/>
      <c r="Q59" s="265"/>
      <c r="R59" s="265"/>
      <c r="S59" s="194"/>
      <c r="T59" s="241"/>
      <c r="U59" s="183"/>
      <c r="V59" s="182"/>
      <c r="W59" s="194"/>
      <c r="X59" s="265"/>
      <c r="Y59" s="265"/>
      <c r="Z59" s="194"/>
      <c r="AA59" s="228"/>
      <c r="AB59" s="189"/>
      <c r="AC59" s="290"/>
      <c r="AD59" s="194"/>
      <c r="AE59" s="265"/>
      <c r="AF59" s="265"/>
      <c r="AG59" s="186"/>
    </row>
    <row r="60" spans="1:33" ht="15" thickBot="1" x14ac:dyDescent="0.4">
      <c r="A60" s="314" t="s">
        <v>624</v>
      </c>
      <c r="B60" s="199" t="s">
        <v>623</v>
      </c>
      <c r="C60" s="265"/>
      <c r="D60" s="265"/>
      <c r="E60" s="194"/>
      <c r="F60" s="194"/>
      <c r="G60" s="194"/>
      <c r="H60" s="290"/>
      <c r="I60" s="194"/>
      <c r="J60" s="265"/>
      <c r="K60" s="265"/>
      <c r="L60" s="194"/>
      <c r="M60" s="194"/>
      <c r="N60" s="194"/>
      <c r="O60" s="194"/>
      <c r="P60" s="194"/>
      <c r="Q60" s="265"/>
      <c r="R60" s="265"/>
      <c r="S60" s="194"/>
      <c r="T60" s="194"/>
      <c r="U60" s="194"/>
      <c r="V60" s="241"/>
      <c r="W60" s="194"/>
      <c r="X60" s="265"/>
      <c r="Y60" s="265"/>
      <c r="Z60" s="182"/>
      <c r="AA60" s="228"/>
      <c r="AB60" s="194"/>
      <c r="AC60" s="290"/>
      <c r="AD60" s="291"/>
      <c r="AE60" s="265"/>
      <c r="AF60" s="265"/>
      <c r="AG60" s="186"/>
    </row>
    <row r="61" spans="1:33" ht="15" thickBot="1" x14ac:dyDescent="0.4">
      <c r="A61" s="311" t="s">
        <v>9</v>
      </c>
      <c r="B61" s="192" t="s">
        <v>456</v>
      </c>
      <c r="C61" s="265"/>
      <c r="D61" s="265"/>
      <c r="E61" s="194"/>
      <c r="F61" s="194"/>
      <c r="G61" s="194"/>
      <c r="H61" s="290"/>
      <c r="I61" s="194"/>
      <c r="J61" s="265"/>
      <c r="K61" s="265"/>
      <c r="L61" s="194"/>
      <c r="M61" s="194"/>
      <c r="N61" s="194"/>
      <c r="O61" s="194"/>
      <c r="P61" s="194"/>
      <c r="Q61" s="265"/>
      <c r="R61" s="265"/>
      <c r="S61" s="194"/>
      <c r="T61" s="194"/>
      <c r="U61" s="194"/>
      <c r="V61" s="241"/>
      <c r="W61" s="194"/>
      <c r="X61" s="265"/>
      <c r="Y61" s="265"/>
      <c r="Z61" s="182"/>
      <c r="AA61" s="228"/>
      <c r="AB61" s="194"/>
      <c r="AC61" s="290"/>
      <c r="AD61" s="189"/>
      <c r="AE61" s="265"/>
      <c r="AF61" s="265"/>
      <c r="AG61" s="186"/>
    </row>
    <row r="62" spans="1:33" ht="15" thickBot="1" x14ac:dyDescent="0.4">
      <c r="A62" s="313" t="s">
        <v>622</v>
      </c>
      <c r="B62" s="195" t="s">
        <v>621</v>
      </c>
      <c r="C62" s="265"/>
      <c r="D62" s="265"/>
      <c r="E62" s="194"/>
      <c r="F62" s="194"/>
      <c r="G62" s="194"/>
      <c r="H62" s="290"/>
      <c r="I62" s="194"/>
      <c r="J62" s="265"/>
      <c r="K62" s="265"/>
      <c r="L62" s="194"/>
      <c r="M62" s="194"/>
      <c r="N62" s="194"/>
      <c r="O62" s="194"/>
      <c r="P62" s="194"/>
      <c r="Q62" s="265"/>
      <c r="R62" s="265"/>
      <c r="S62" s="194"/>
      <c r="T62" s="194"/>
      <c r="U62" s="194"/>
      <c r="V62" s="241"/>
      <c r="W62" s="194"/>
      <c r="X62" s="265"/>
      <c r="Y62" s="265"/>
      <c r="Z62" s="182"/>
      <c r="AA62" s="228"/>
      <c r="AB62" s="194"/>
      <c r="AC62" s="290"/>
      <c r="AD62" s="189"/>
      <c r="AE62" s="265"/>
      <c r="AF62" s="265"/>
      <c r="AG62" s="186"/>
    </row>
    <row r="63" spans="1:33" ht="15" thickBot="1" x14ac:dyDescent="0.4">
      <c r="A63" s="311" t="s">
        <v>298</v>
      </c>
      <c r="B63" s="192" t="s">
        <v>293</v>
      </c>
      <c r="C63" s="265"/>
      <c r="D63" s="265"/>
      <c r="E63" s="194"/>
      <c r="F63" s="194"/>
      <c r="G63" s="194"/>
      <c r="H63" s="290"/>
      <c r="I63" s="194"/>
      <c r="J63" s="265"/>
      <c r="K63" s="265"/>
      <c r="L63" s="194"/>
      <c r="M63" s="194"/>
      <c r="N63" s="194"/>
      <c r="O63" s="194"/>
      <c r="P63" s="194"/>
      <c r="Q63" s="265"/>
      <c r="R63" s="265"/>
      <c r="S63" s="194"/>
      <c r="T63" s="194"/>
      <c r="U63" s="194"/>
      <c r="V63" s="241"/>
      <c r="W63" s="194"/>
      <c r="X63" s="265"/>
      <c r="Y63" s="265"/>
      <c r="Z63" s="182"/>
      <c r="AA63" s="228"/>
      <c r="AB63" s="194"/>
      <c r="AC63" s="290"/>
      <c r="AD63" s="189"/>
      <c r="AE63" s="265"/>
      <c r="AF63" s="265"/>
      <c r="AG63" s="186"/>
    </row>
    <row r="64" spans="1:33" ht="15" thickBot="1" x14ac:dyDescent="0.4">
      <c r="A64" s="300" t="s">
        <v>567</v>
      </c>
      <c r="B64" s="190" t="s">
        <v>620</v>
      </c>
      <c r="C64" s="265"/>
      <c r="D64" s="265"/>
      <c r="E64" s="194"/>
      <c r="F64" s="194"/>
      <c r="G64" s="194"/>
      <c r="H64" s="290"/>
      <c r="I64" s="194"/>
      <c r="J64" s="265"/>
      <c r="K64" s="265"/>
      <c r="L64" s="194"/>
      <c r="M64" s="194"/>
      <c r="N64" s="194"/>
      <c r="O64" s="194"/>
      <c r="P64" s="194"/>
      <c r="Q64" s="265"/>
      <c r="R64" s="265"/>
      <c r="S64" s="194"/>
      <c r="T64" s="194"/>
      <c r="U64" s="194"/>
      <c r="V64" s="241"/>
      <c r="W64" s="194"/>
      <c r="X64" s="265"/>
      <c r="Y64" s="265"/>
      <c r="Z64" s="182"/>
      <c r="AA64" s="228"/>
      <c r="AB64" s="194"/>
      <c r="AC64" s="290"/>
      <c r="AD64" s="189"/>
      <c r="AE64" s="265"/>
      <c r="AF64" s="265"/>
      <c r="AG64" s="186"/>
    </row>
    <row r="65" spans="1:33" ht="15" thickBot="1" x14ac:dyDescent="0.4">
      <c r="A65" s="300" t="s">
        <v>563</v>
      </c>
      <c r="B65" s="195" t="s">
        <v>619</v>
      </c>
      <c r="C65" s="265"/>
      <c r="D65" s="265"/>
      <c r="E65" s="194"/>
      <c r="F65" s="194"/>
      <c r="G65" s="194"/>
      <c r="H65" s="290"/>
      <c r="I65" s="194"/>
      <c r="J65" s="265"/>
      <c r="K65" s="265"/>
      <c r="L65" s="194"/>
      <c r="M65" s="194"/>
      <c r="N65" s="194"/>
      <c r="O65" s="194"/>
      <c r="P65" s="194"/>
      <c r="Q65" s="265"/>
      <c r="R65" s="265"/>
      <c r="S65" s="194"/>
      <c r="T65" s="194"/>
      <c r="U65" s="194"/>
      <c r="V65" s="241"/>
      <c r="W65" s="194"/>
      <c r="X65" s="265"/>
      <c r="Y65" s="265"/>
      <c r="Z65" s="182"/>
      <c r="AA65" s="228"/>
      <c r="AB65" s="194"/>
      <c r="AC65" s="290"/>
      <c r="AD65" s="189"/>
      <c r="AE65" s="265"/>
      <c r="AF65" s="265"/>
      <c r="AG65" s="186"/>
    </row>
    <row r="66" spans="1:33" ht="15" thickBot="1" x14ac:dyDescent="0.4">
      <c r="A66" s="311" t="s">
        <v>618</v>
      </c>
      <c r="B66" s="192" t="s">
        <v>617</v>
      </c>
      <c r="C66" s="265"/>
      <c r="D66" s="265"/>
      <c r="E66" s="194"/>
      <c r="F66" s="194"/>
      <c r="G66" s="194"/>
      <c r="H66" s="290"/>
      <c r="I66" s="194"/>
      <c r="J66" s="265"/>
      <c r="K66" s="265"/>
      <c r="L66" s="194"/>
      <c r="M66" s="194"/>
      <c r="N66" s="194"/>
      <c r="O66" s="194"/>
      <c r="P66" s="194"/>
      <c r="Q66" s="265"/>
      <c r="R66" s="265"/>
      <c r="S66" s="194"/>
      <c r="T66" s="194"/>
      <c r="U66" s="194"/>
      <c r="V66" s="241"/>
      <c r="W66" s="194"/>
      <c r="X66" s="265"/>
      <c r="Y66" s="265"/>
      <c r="Z66" s="182"/>
      <c r="AA66" s="228"/>
      <c r="AB66" s="194"/>
      <c r="AC66" s="290"/>
      <c r="AD66" s="291"/>
      <c r="AE66" s="265"/>
      <c r="AF66" s="265"/>
      <c r="AG66" s="186"/>
    </row>
    <row r="67" spans="1:33" ht="15" thickBot="1" x14ac:dyDescent="0.4">
      <c r="A67" s="305" t="s">
        <v>616</v>
      </c>
      <c r="B67" s="195" t="s">
        <v>615</v>
      </c>
      <c r="C67" s="265"/>
      <c r="D67" s="265"/>
      <c r="E67" s="194"/>
      <c r="F67" s="194"/>
      <c r="G67" s="194"/>
      <c r="H67" s="290"/>
      <c r="I67" s="194"/>
      <c r="J67" s="265"/>
      <c r="K67" s="265"/>
      <c r="L67" s="194"/>
      <c r="M67" s="194"/>
      <c r="N67" s="194"/>
      <c r="O67" s="194"/>
      <c r="P67" s="194"/>
      <c r="Q67" s="265"/>
      <c r="R67" s="265"/>
      <c r="S67" s="194"/>
      <c r="T67" s="194"/>
      <c r="U67" s="194"/>
      <c r="V67" s="241"/>
      <c r="W67" s="194"/>
      <c r="X67" s="265"/>
      <c r="Y67" s="265"/>
      <c r="Z67" s="182"/>
      <c r="AA67" s="228"/>
      <c r="AB67" s="194"/>
      <c r="AC67" s="290"/>
      <c r="AD67" s="189"/>
      <c r="AE67" s="265"/>
      <c r="AF67" s="265"/>
      <c r="AG67" s="186"/>
    </row>
    <row r="68" spans="1:33" ht="15" thickBot="1" x14ac:dyDescent="0.4">
      <c r="A68" s="311" t="s">
        <v>448</v>
      </c>
      <c r="B68" s="192" t="s">
        <v>614</v>
      </c>
      <c r="C68" s="265"/>
      <c r="D68" s="265"/>
      <c r="E68" s="194"/>
      <c r="F68" s="194"/>
      <c r="G68" s="194"/>
      <c r="H68" s="290"/>
      <c r="I68" s="194"/>
      <c r="J68" s="265"/>
      <c r="K68" s="265"/>
      <c r="L68" s="194"/>
      <c r="M68" s="194"/>
      <c r="N68" s="194"/>
      <c r="O68" s="194"/>
      <c r="P68" s="194"/>
      <c r="Q68" s="265"/>
      <c r="R68" s="265"/>
      <c r="S68" s="194"/>
      <c r="T68" s="194"/>
      <c r="U68" s="194"/>
      <c r="V68" s="241"/>
      <c r="W68" s="194"/>
      <c r="X68" s="265"/>
      <c r="Y68" s="265"/>
      <c r="Z68" s="182"/>
      <c r="AA68" s="228"/>
      <c r="AB68" s="194"/>
      <c r="AC68" s="290"/>
      <c r="AD68" s="291"/>
      <c r="AE68" s="265"/>
      <c r="AF68" s="265"/>
      <c r="AG68" s="186"/>
    </row>
    <row r="69" spans="1:33" ht="15" thickBot="1" x14ac:dyDescent="0.4">
      <c r="A69" s="313" t="s">
        <v>451</v>
      </c>
      <c r="B69" s="195" t="s">
        <v>613</v>
      </c>
      <c r="C69" s="265"/>
      <c r="D69" s="265"/>
      <c r="E69" s="194"/>
      <c r="F69" s="194"/>
      <c r="G69" s="194"/>
      <c r="H69" s="290"/>
      <c r="I69" s="194"/>
      <c r="J69" s="265"/>
      <c r="K69" s="265"/>
      <c r="L69" s="194"/>
      <c r="M69" s="194"/>
      <c r="N69" s="194"/>
      <c r="O69" s="194"/>
      <c r="P69" s="194"/>
      <c r="Q69" s="265"/>
      <c r="R69" s="265"/>
      <c r="S69" s="194"/>
      <c r="T69" s="194"/>
      <c r="U69" s="194"/>
      <c r="V69" s="241"/>
      <c r="W69" s="194"/>
      <c r="X69" s="265"/>
      <c r="Y69" s="265"/>
      <c r="Z69" s="182"/>
      <c r="AA69" s="228"/>
      <c r="AB69" s="194"/>
      <c r="AC69" s="290"/>
      <c r="AD69" s="291"/>
      <c r="AE69" s="265"/>
      <c r="AF69" s="265"/>
      <c r="AG69" s="186"/>
    </row>
    <row r="70" spans="1:33" ht="15" thickBot="1" x14ac:dyDescent="0.4">
      <c r="A70" s="311" t="s">
        <v>44</v>
      </c>
      <c r="B70" s="192" t="s">
        <v>612</v>
      </c>
      <c r="C70" s="265"/>
      <c r="D70" s="265"/>
      <c r="E70" s="194"/>
      <c r="F70" s="194"/>
      <c r="G70" s="194"/>
      <c r="H70" s="290"/>
      <c r="I70" s="194"/>
      <c r="J70" s="265"/>
      <c r="K70" s="265"/>
      <c r="L70" s="194"/>
      <c r="M70" s="194"/>
      <c r="N70" s="194"/>
      <c r="O70" s="194"/>
      <c r="P70" s="194"/>
      <c r="Q70" s="265"/>
      <c r="R70" s="265"/>
      <c r="S70" s="194"/>
      <c r="T70" s="194"/>
      <c r="U70" s="194"/>
      <c r="V70" s="241"/>
      <c r="W70" s="194"/>
      <c r="X70" s="265"/>
      <c r="Y70" s="265"/>
      <c r="Z70" s="182"/>
      <c r="AA70" s="228"/>
      <c r="AB70" s="194"/>
      <c r="AC70" s="290"/>
      <c r="AD70" s="291"/>
      <c r="AE70" s="265"/>
      <c r="AF70" s="265"/>
      <c r="AG70" s="186"/>
    </row>
    <row r="71" spans="1:33" ht="15" thickBot="1" x14ac:dyDescent="0.4">
      <c r="A71" s="300" t="s">
        <v>611</v>
      </c>
      <c r="B71" s="192" t="s">
        <v>610</v>
      </c>
      <c r="C71" s="265"/>
      <c r="D71" s="265"/>
      <c r="E71" s="194"/>
      <c r="F71" s="194"/>
      <c r="G71" s="194"/>
      <c r="H71" s="290"/>
      <c r="I71" s="194"/>
      <c r="J71" s="265"/>
      <c r="K71" s="265"/>
      <c r="L71" s="194"/>
      <c r="M71" s="194"/>
      <c r="N71" s="194"/>
      <c r="O71" s="194"/>
      <c r="P71" s="194"/>
      <c r="Q71" s="265"/>
      <c r="R71" s="265"/>
      <c r="S71" s="194"/>
      <c r="T71" s="194"/>
      <c r="U71" s="194"/>
      <c r="V71" s="241"/>
      <c r="W71" s="194"/>
      <c r="X71" s="265"/>
      <c r="Y71" s="265"/>
      <c r="Z71" s="182"/>
      <c r="AA71" s="228"/>
      <c r="AB71" s="194"/>
      <c r="AC71" s="290"/>
      <c r="AD71" s="291"/>
      <c r="AE71" s="265"/>
      <c r="AF71" s="265"/>
      <c r="AG71" s="186"/>
    </row>
    <row r="72" spans="1:33" ht="15" thickBot="1" x14ac:dyDescent="0.4">
      <c r="A72" s="300" t="s">
        <v>608</v>
      </c>
      <c r="B72" s="190" t="s">
        <v>607</v>
      </c>
      <c r="C72" s="265"/>
      <c r="D72" s="265"/>
      <c r="E72" s="194"/>
      <c r="F72" s="194"/>
      <c r="G72" s="189"/>
      <c r="H72" s="194"/>
      <c r="I72" s="194"/>
      <c r="J72" s="265"/>
      <c r="K72" s="265"/>
      <c r="L72" s="194"/>
      <c r="M72" s="194"/>
      <c r="N72" s="194"/>
      <c r="O72" s="194"/>
      <c r="P72" s="194"/>
      <c r="Q72" s="265"/>
      <c r="R72" s="265"/>
      <c r="S72" s="194"/>
      <c r="T72" s="194"/>
      <c r="U72" s="194"/>
      <c r="V72" s="194"/>
      <c r="W72" s="194"/>
      <c r="X72" s="265"/>
      <c r="Y72" s="265"/>
      <c r="Z72" s="194"/>
      <c r="AA72" s="228"/>
      <c r="AB72" s="241"/>
      <c r="AC72" s="194"/>
      <c r="AD72" s="182"/>
      <c r="AE72" s="265"/>
      <c r="AF72" s="265"/>
      <c r="AG72" s="186"/>
    </row>
    <row r="73" spans="1:33" x14ac:dyDescent="0.35">
      <c r="A73" s="298"/>
      <c r="B73" s="180"/>
      <c r="D73" s="179"/>
      <c r="E73" s="179"/>
      <c r="F73" s="179"/>
      <c r="G73" s="179"/>
      <c r="H73" s="179"/>
    </row>
    <row r="94" spans="33:33" x14ac:dyDescent="0.35">
      <c r="AG94" s="178"/>
    </row>
  </sheetData>
  <mergeCells count="1">
    <mergeCell ref="A1:C1"/>
  </mergeCells>
  <conditionalFormatting sqref="F4 T4 M4:M10 T7:T11 F11:F13 T13:T34 F15:F36 T36:T38 F39:F42 M39:M72 F44:F47 F49:F50 F55:F60 T60:T72 F62:F72">
    <cfRule type="cellIs" dxfId="207" priority="3" operator="equal">
      <formula>"U"</formula>
    </cfRule>
  </conditionalFormatting>
  <conditionalFormatting sqref="M12:M15">
    <cfRule type="cellIs" dxfId="206" priority="1" operator="equal">
      <formula>"U"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89D1D-D2C3-4A71-96C8-DA0AA8EFB628}">
  <dimension ref="A1:AI73"/>
  <sheetViews>
    <sheetView workbookViewId="0">
      <pane ySplit="3" topLeftCell="A4" activePane="bottomLeft" state="frozen"/>
      <selection activeCell="N72" sqref="N72"/>
      <selection pane="bottomLeft" activeCell="C69" sqref="C69"/>
    </sheetView>
  </sheetViews>
  <sheetFormatPr defaultRowHeight="14.5" x14ac:dyDescent="0.35"/>
  <cols>
    <col min="1" max="1" width="10.453125" customWidth="1"/>
    <col min="2" max="2" width="18" style="299" customWidth="1"/>
    <col min="3" max="3" width="23.453125" customWidth="1"/>
    <col min="4" max="20" width="3.54296875" customWidth="1"/>
    <col min="21" max="21" width="3.453125" customWidth="1"/>
    <col min="22" max="33" width="3.54296875" customWidth="1"/>
    <col min="34" max="34" width="2.26953125" customWidth="1"/>
    <col min="35" max="35" width="9.1796875" customWidth="1"/>
  </cols>
  <sheetData>
    <row r="1" spans="1:35" ht="15" thickBot="1" x14ac:dyDescent="0.4">
      <c r="B1" s="450" t="s">
        <v>769</v>
      </c>
      <c r="C1" s="451"/>
      <c r="D1" s="452"/>
      <c r="E1" s="234"/>
      <c r="F1" s="241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710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228"/>
      <c r="AD1" s="225"/>
      <c r="AE1" s="225"/>
      <c r="AF1" s="225"/>
      <c r="AG1" s="234"/>
      <c r="AH1" s="234"/>
    </row>
    <row r="2" spans="1:35" ht="15" thickBot="1" x14ac:dyDescent="0.4">
      <c r="A2" s="441"/>
      <c r="B2" s="442"/>
      <c r="C2" s="443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194"/>
      <c r="T2" s="223"/>
      <c r="U2" s="218"/>
      <c r="V2" s="194"/>
      <c r="W2" s="223"/>
      <c r="X2" s="218"/>
      <c r="Y2" s="222"/>
      <c r="Z2" s="223"/>
      <c r="AA2" s="223"/>
      <c r="AB2" s="218"/>
      <c r="AC2" s="222"/>
      <c r="AD2" s="221"/>
      <c r="AE2" s="220"/>
      <c r="AF2" s="220"/>
      <c r="AG2" s="220"/>
    </row>
    <row r="3" spans="1:35" ht="15" thickBot="1" x14ac:dyDescent="0.4">
      <c r="A3" s="243"/>
      <c r="B3" s="297"/>
      <c r="C3" s="242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I3" s="214"/>
    </row>
    <row r="4" spans="1:35" ht="15" thickBot="1" x14ac:dyDescent="0.4">
      <c r="A4" s="294" t="s">
        <v>42</v>
      </c>
      <c r="B4" s="300" t="s">
        <v>702</v>
      </c>
      <c r="C4" s="253" t="s">
        <v>701</v>
      </c>
      <c r="D4" s="182"/>
      <c r="E4" s="194"/>
      <c r="F4" s="183"/>
      <c r="G4" s="194"/>
      <c r="H4" s="184"/>
      <c r="I4" s="184"/>
      <c r="J4" s="189"/>
      <c r="K4" s="228"/>
      <c r="L4" s="194"/>
      <c r="M4" s="194"/>
      <c r="N4" s="194"/>
      <c r="O4" s="184"/>
      <c r="P4" s="184"/>
      <c r="Q4" s="194"/>
      <c r="R4" s="194"/>
      <c r="S4" s="194"/>
      <c r="T4" s="194"/>
      <c r="U4" s="194"/>
      <c r="V4" s="184"/>
      <c r="W4" s="184"/>
      <c r="X4" s="194"/>
      <c r="Y4" s="194"/>
      <c r="Z4" s="194"/>
      <c r="AA4" s="194"/>
      <c r="AB4" s="194"/>
      <c r="AC4" s="184"/>
      <c r="AD4" s="184"/>
      <c r="AE4" s="194"/>
      <c r="AF4" s="241"/>
      <c r="AG4" s="292"/>
    </row>
    <row r="5" spans="1:35" ht="15" thickBot="1" x14ac:dyDescent="0.4">
      <c r="A5" s="294" t="s">
        <v>42</v>
      </c>
      <c r="B5" s="300" t="s">
        <v>700</v>
      </c>
      <c r="C5" s="207" t="s">
        <v>699</v>
      </c>
      <c r="D5" s="183"/>
      <c r="E5" s="182"/>
      <c r="F5" s="183"/>
      <c r="G5" s="194"/>
      <c r="H5" s="184"/>
      <c r="I5" s="184"/>
      <c r="J5" s="185"/>
      <c r="K5" s="189"/>
      <c r="L5" s="194"/>
      <c r="M5" s="194"/>
      <c r="N5" s="194"/>
      <c r="O5" s="184"/>
      <c r="P5" s="184"/>
      <c r="Q5" s="194"/>
      <c r="R5" s="194"/>
      <c r="S5" s="194"/>
      <c r="T5" s="194"/>
      <c r="U5" s="194"/>
      <c r="V5" s="184"/>
      <c r="W5" s="184"/>
      <c r="X5" s="194"/>
      <c r="Y5" s="194"/>
      <c r="Z5" s="194"/>
      <c r="AA5" s="194"/>
      <c r="AB5" s="194"/>
      <c r="AC5" s="184"/>
      <c r="AD5" s="184"/>
      <c r="AE5" s="194"/>
      <c r="AF5" s="194"/>
      <c r="AG5" s="241"/>
    </row>
    <row r="6" spans="1:35" ht="15" thickBot="1" x14ac:dyDescent="0.4">
      <c r="A6" s="228" t="s">
        <v>714</v>
      </c>
      <c r="B6" s="300" t="s">
        <v>350</v>
      </c>
      <c r="C6" s="207" t="s">
        <v>698</v>
      </c>
      <c r="D6" s="183"/>
      <c r="E6" s="182"/>
      <c r="F6" s="183"/>
      <c r="G6" s="194"/>
      <c r="H6" s="184"/>
      <c r="I6" s="184"/>
      <c r="J6" s="185"/>
      <c r="K6" s="189"/>
      <c r="L6" s="194"/>
      <c r="M6" s="194"/>
      <c r="N6" s="194"/>
      <c r="O6" s="184"/>
      <c r="P6" s="184"/>
      <c r="Q6" s="194"/>
      <c r="R6" s="194"/>
      <c r="S6" s="194"/>
      <c r="T6" s="194"/>
      <c r="U6" s="194"/>
      <c r="V6" s="184"/>
      <c r="W6" s="184"/>
      <c r="X6" s="194"/>
      <c r="Y6" s="194"/>
      <c r="Z6" s="194"/>
      <c r="AA6" s="194"/>
      <c r="AB6" s="194"/>
      <c r="AC6" s="184"/>
      <c r="AD6" s="184"/>
      <c r="AE6" s="194"/>
      <c r="AF6" s="194"/>
      <c r="AG6" s="241"/>
    </row>
    <row r="7" spans="1:35" ht="15" thickBot="1" x14ac:dyDescent="0.4">
      <c r="A7" s="245" t="s">
        <v>733</v>
      </c>
      <c r="B7" s="301" t="s">
        <v>697</v>
      </c>
      <c r="C7" s="254" t="s">
        <v>696</v>
      </c>
      <c r="D7" s="183"/>
      <c r="E7" s="241"/>
      <c r="F7" s="194"/>
      <c r="G7" s="182"/>
      <c r="H7" s="184"/>
      <c r="I7" s="184"/>
      <c r="J7" s="185"/>
      <c r="K7" s="228"/>
      <c r="L7" s="194"/>
      <c r="M7" s="189"/>
      <c r="N7" s="194"/>
      <c r="O7" s="184"/>
      <c r="P7" s="184"/>
      <c r="Q7" s="194"/>
      <c r="R7" s="194"/>
      <c r="S7" s="194"/>
      <c r="T7" s="194"/>
      <c r="U7" s="194"/>
      <c r="V7" s="184"/>
      <c r="W7" s="184"/>
      <c r="X7" s="194"/>
      <c r="Y7" s="194"/>
      <c r="Z7" s="194"/>
      <c r="AA7" s="194"/>
      <c r="AB7" s="194"/>
      <c r="AC7" s="184"/>
      <c r="AD7" s="184"/>
      <c r="AE7" s="194"/>
      <c r="AF7" s="194"/>
      <c r="AG7" s="194"/>
    </row>
    <row r="8" spans="1:35" ht="15" thickBot="1" x14ac:dyDescent="0.4">
      <c r="A8" s="294" t="s">
        <v>0</v>
      </c>
      <c r="B8" s="300" t="s">
        <v>695</v>
      </c>
      <c r="C8" s="207" t="s">
        <v>694</v>
      </c>
      <c r="D8" s="183"/>
      <c r="E8" s="241"/>
      <c r="F8" s="194"/>
      <c r="G8" s="182"/>
      <c r="H8" s="184"/>
      <c r="I8" s="184"/>
      <c r="J8" s="185"/>
      <c r="K8" s="228"/>
      <c r="L8" s="194"/>
      <c r="M8" s="189"/>
      <c r="N8" s="194"/>
      <c r="O8" s="184"/>
      <c r="P8" s="184"/>
      <c r="Q8" s="194"/>
      <c r="R8" s="194"/>
      <c r="S8" s="194"/>
      <c r="T8" s="194"/>
      <c r="U8" s="194"/>
      <c r="V8" s="184"/>
      <c r="W8" s="184"/>
      <c r="X8" s="194"/>
      <c r="Y8" s="194"/>
      <c r="Z8" s="194"/>
      <c r="AA8" s="194"/>
      <c r="AB8" s="194"/>
      <c r="AC8" s="184"/>
      <c r="AD8" s="184"/>
      <c r="AE8" s="194"/>
      <c r="AF8" s="194"/>
      <c r="AG8" s="194"/>
    </row>
    <row r="9" spans="1:35" ht="15" thickBot="1" x14ac:dyDescent="0.4">
      <c r="A9" s="294" t="s">
        <v>0</v>
      </c>
      <c r="B9" s="302" t="s">
        <v>2</v>
      </c>
      <c r="C9" s="254" t="s">
        <v>693</v>
      </c>
      <c r="D9" s="183"/>
      <c r="E9" s="241"/>
      <c r="F9" s="194"/>
      <c r="G9" s="182"/>
      <c r="H9" s="184"/>
      <c r="I9" s="184"/>
      <c r="J9" s="185"/>
      <c r="K9" s="228"/>
      <c r="L9" s="194"/>
      <c r="M9" s="189"/>
      <c r="N9" s="194"/>
      <c r="O9" s="184"/>
      <c r="P9" s="184"/>
      <c r="Q9" s="194"/>
      <c r="R9" s="194"/>
      <c r="S9" s="194"/>
      <c r="T9" s="194"/>
      <c r="U9" s="194"/>
      <c r="V9" s="184"/>
      <c r="W9" s="184"/>
      <c r="X9" s="194"/>
      <c r="Y9" s="194"/>
      <c r="Z9" s="194"/>
      <c r="AA9" s="194"/>
      <c r="AB9" s="194"/>
      <c r="AC9" s="184"/>
      <c r="AD9" s="184"/>
      <c r="AE9" s="194"/>
      <c r="AF9" s="194"/>
      <c r="AG9" s="194"/>
    </row>
    <row r="10" spans="1:35" ht="15" thickBot="1" x14ac:dyDescent="0.4">
      <c r="A10" s="294" t="s">
        <v>0</v>
      </c>
      <c r="B10" s="300" t="s">
        <v>692</v>
      </c>
      <c r="C10" s="207" t="s">
        <v>691</v>
      </c>
      <c r="D10" s="290"/>
      <c r="E10" s="241"/>
      <c r="G10" s="182"/>
      <c r="H10" s="184"/>
      <c r="I10" s="184"/>
      <c r="K10" s="228"/>
      <c r="L10" s="194"/>
      <c r="M10" s="189"/>
      <c r="N10" s="194"/>
      <c r="O10" s="184"/>
      <c r="P10" s="184"/>
      <c r="Q10" s="194"/>
      <c r="R10" s="194"/>
      <c r="S10" s="194"/>
      <c r="T10" s="194"/>
      <c r="U10" s="194"/>
      <c r="V10" s="184"/>
      <c r="W10" s="184"/>
      <c r="X10" s="194"/>
      <c r="Y10" s="194"/>
      <c r="Z10" s="194"/>
      <c r="AA10" s="194"/>
      <c r="AB10" s="194"/>
      <c r="AC10" s="184"/>
      <c r="AD10" s="184"/>
      <c r="AE10" s="194"/>
      <c r="AF10" s="194"/>
      <c r="AG10" s="194"/>
    </row>
    <row r="11" spans="1:35" ht="15" thickBot="1" x14ac:dyDescent="0.4">
      <c r="A11" s="228" t="s">
        <v>93</v>
      </c>
      <c r="B11" s="302" t="s">
        <v>690</v>
      </c>
      <c r="C11" s="254" t="s">
        <v>689</v>
      </c>
      <c r="D11" s="290"/>
      <c r="E11" s="194"/>
      <c r="F11" s="241"/>
      <c r="G11" s="194"/>
      <c r="H11" s="184"/>
      <c r="I11" s="184"/>
      <c r="J11" s="182"/>
      <c r="L11" s="194"/>
      <c r="M11" s="183"/>
      <c r="N11" s="189"/>
      <c r="O11" s="184"/>
      <c r="P11" s="184"/>
      <c r="R11" s="194"/>
      <c r="S11" s="194"/>
      <c r="T11" s="194"/>
      <c r="U11" s="194"/>
      <c r="V11" s="184"/>
      <c r="W11" s="184"/>
      <c r="X11" s="194"/>
      <c r="Y11" s="194"/>
      <c r="Z11" s="194"/>
      <c r="AA11" s="194"/>
      <c r="AB11" s="194"/>
      <c r="AC11" s="184"/>
      <c r="AD11" s="184"/>
      <c r="AE11" s="194"/>
      <c r="AF11" s="194"/>
      <c r="AG11" s="194"/>
    </row>
    <row r="12" spans="1:35" ht="15" thickBot="1" x14ac:dyDescent="0.4">
      <c r="A12" s="228" t="s">
        <v>42</v>
      </c>
      <c r="B12" s="300" t="s">
        <v>688</v>
      </c>
      <c r="C12" s="207" t="s">
        <v>687</v>
      </c>
      <c r="D12" s="194"/>
      <c r="E12" s="194"/>
      <c r="F12" s="194"/>
      <c r="G12" s="241"/>
      <c r="H12" s="184"/>
      <c r="I12" s="184"/>
      <c r="J12" s="183"/>
      <c r="K12" s="182"/>
      <c r="L12" s="194"/>
      <c r="M12" s="183"/>
      <c r="N12" s="194"/>
      <c r="O12" s="184"/>
      <c r="P12" s="184"/>
      <c r="Q12" s="189"/>
      <c r="R12" s="194"/>
      <c r="S12" s="194"/>
      <c r="T12" s="194"/>
      <c r="U12" s="194"/>
      <c r="V12" s="184"/>
      <c r="W12" s="184"/>
      <c r="X12" s="194"/>
      <c r="Y12" s="194"/>
      <c r="Z12" s="194"/>
      <c r="AA12" s="194"/>
      <c r="AB12" s="194"/>
      <c r="AC12" s="184"/>
      <c r="AD12" s="184"/>
      <c r="AE12" s="194"/>
      <c r="AF12" s="194"/>
      <c r="AG12" s="194"/>
    </row>
    <row r="13" spans="1:35" ht="15" thickBot="1" x14ac:dyDescent="0.4">
      <c r="A13" s="228" t="s">
        <v>62</v>
      </c>
      <c r="B13" s="302" t="s">
        <v>686</v>
      </c>
      <c r="C13" s="254" t="s">
        <v>685</v>
      </c>
      <c r="D13" s="290"/>
      <c r="E13" s="194"/>
      <c r="F13" s="194"/>
      <c r="G13" s="241"/>
      <c r="H13" s="184"/>
      <c r="I13" s="184"/>
      <c r="J13" s="183"/>
      <c r="K13" s="182"/>
      <c r="L13" s="194"/>
      <c r="M13" s="183"/>
      <c r="N13" s="194"/>
      <c r="O13" s="184"/>
      <c r="P13" s="184"/>
      <c r="Q13" s="189"/>
      <c r="R13" s="194"/>
      <c r="S13" s="194"/>
      <c r="T13" s="194"/>
      <c r="U13" s="194"/>
      <c r="V13" s="184"/>
      <c r="W13" s="184"/>
      <c r="X13" s="194"/>
      <c r="Y13" s="194"/>
      <c r="Z13" s="194"/>
      <c r="AA13" s="194"/>
      <c r="AB13" s="194"/>
      <c r="AC13" s="184"/>
      <c r="AD13" s="184"/>
      <c r="AE13" s="194"/>
      <c r="AF13" s="194"/>
      <c r="AG13" s="194"/>
    </row>
    <row r="14" spans="1:35" ht="15" thickBot="1" x14ac:dyDescent="0.4">
      <c r="A14" s="228" t="s">
        <v>62</v>
      </c>
      <c r="B14" s="300" t="s">
        <v>684</v>
      </c>
      <c r="C14" s="207" t="s">
        <v>683</v>
      </c>
      <c r="D14" s="290"/>
      <c r="E14" s="194"/>
      <c r="F14" s="194"/>
      <c r="G14" s="241"/>
      <c r="H14" s="184"/>
      <c r="I14" s="184"/>
      <c r="J14" s="183"/>
      <c r="K14" s="182"/>
      <c r="L14" s="194"/>
      <c r="M14" s="183"/>
      <c r="N14" s="194"/>
      <c r="O14" s="184"/>
      <c r="P14" s="184"/>
      <c r="Q14" s="189"/>
      <c r="S14" s="194"/>
      <c r="T14" s="194"/>
      <c r="U14" s="194"/>
      <c r="V14" s="184"/>
      <c r="W14" s="184"/>
      <c r="X14" s="194"/>
      <c r="Y14" s="194"/>
      <c r="Z14" s="194"/>
      <c r="AA14" s="194"/>
      <c r="AB14" s="194"/>
      <c r="AC14" s="184"/>
      <c r="AD14" s="184"/>
      <c r="AE14" s="194"/>
      <c r="AF14" s="194"/>
      <c r="AG14" s="194"/>
    </row>
    <row r="15" spans="1:35" ht="15" thickBot="1" x14ac:dyDescent="0.4">
      <c r="A15" s="228" t="s">
        <v>112</v>
      </c>
      <c r="B15" s="300" t="s">
        <v>114</v>
      </c>
      <c r="C15" s="207" t="s">
        <v>682</v>
      </c>
      <c r="D15" s="290"/>
      <c r="E15" s="194"/>
      <c r="F15" s="194"/>
      <c r="G15" s="241"/>
      <c r="H15" s="184"/>
      <c r="I15" s="184"/>
      <c r="K15" s="182"/>
      <c r="M15" s="183"/>
      <c r="N15" s="194"/>
      <c r="O15" s="184"/>
      <c r="P15" s="184"/>
      <c r="Q15" s="189"/>
      <c r="S15" s="194"/>
      <c r="T15" s="194"/>
      <c r="U15" s="194"/>
      <c r="V15" s="184"/>
      <c r="W15" s="184"/>
      <c r="X15" s="194"/>
      <c r="Y15" s="194"/>
      <c r="Z15" s="194"/>
      <c r="AA15" s="194"/>
      <c r="AB15" s="194"/>
      <c r="AC15" s="184"/>
      <c r="AD15" s="184"/>
      <c r="AE15" s="194"/>
      <c r="AF15" s="194"/>
      <c r="AG15" s="194"/>
    </row>
    <row r="16" spans="1:35" ht="15" thickBot="1" x14ac:dyDescent="0.4">
      <c r="A16" s="228" t="s">
        <v>714</v>
      </c>
      <c r="B16" s="300" t="s">
        <v>340</v>
      </c>
      <c r="C16" s="207" t="s">
        <v>339</v>
      </c>
      <c r="D16" s="290"/>
      <c r="E16" s="194"/>
      <c r="F16" s="194"/>
      <c r="G16" s="194"/>
      <c r="H16" s="184"/>
      <c r="I16" s="184"/>
      <c r="J16" s="241"/>
      <c r="K16" s="228"/>
      <c r="L16" s="182"/>
      <c r="M16" s="183"/>
      <c r="N16" s="194"/>
      <c r="O16" s="184"/>
      <c r="P16" s="184"/>
      <c r="Q16" s="185"/>
      <c r="R16" s="189"/>
      <c r="S16" s="194"/>
      <c r="T16" s="194"/>
      <c r="U16" s="194"/>
      <c r="V16" s="184"/>
      <c r="W16" s="184"/>
      <c r="X16" s="194"/>
      <c r="Y16" s="194"/>
      <c r="Z16" s="194"/>
      <c r="AA16" s="194"/>
      <c r="AB16" s="194"/>
      <c r="AC16" s="184"/>
      <c r="AD16" s="184"/>
      <c r="AE16" s="194"/>
      <c r="AF16" s="194"/>
      <c r="AG16" s="194"/>
    </row>
    <row r="17" spans="1:33" ht="15" thickBot="1" x14ac:dyDescent="0.4">
      <c r="A17" s="245" t="s">
        <v>734</v>
      </c>
      <c r="B17" s="303" t="s">
        <v>681</v>
      </c>
      <c r="C17" s="247" t="s">
        <v>202</v>
      </c>
      <c r="D17" s="290"/>
      <c r="E17" s="194"/>
      <c r="F17" s="194"/>
      <c r="G17" s="194"/>
      <c r="H17" s="184"/>
      <c r="I17" s="184"/>
      <c r="J17" s="241"/>
      <c r="K17" s="228"/>
      <c r="L17" s="182"/>
      <c r="M17" s="183"/>
      <c r="N17" s="194"/>
      <c r="O17" s="184"/>
      <c r="P17" s="184"/>
      <c r="Q17" s="194"/>
      <c r="R17" s="189"/>
      <c r="S17" s="194"/>
      <c r="T17" s="194"/>
      <c r="U17" s="194"/>
      <c r="V17" s="184"/>
      <c r="W17" s="184"/>
      <c r="X17" s="194"/>
      <c r="Y17" s="194"/>
      <c r="Z17" s="194"/>
      <c r="AA17" s="194"/>
      <c r="AB17" s="194"/>
      <c r="AC17" s="184"/>
      <c r="AD17" s="184"/>
      <c r="AE17" s="194"/>
      <c r="AF17" s="194"/>
      <c r="AG17" s="194"/>
    </row>
    <row r="18" spans="1:33" ht="15" thickBot="1" x14ac:dyDescent="0.4">
      <c r="A18" s="245" t="s">
        <v>735</v>
      </c>
      <c r="B18" s="303" t="s">
        <v>133</v>
      </c>
      <c r="C18" s="207" t="s">
        <v>680</v>
      </c>
      <c r="D18" s="290"/>
      <c r="E18" s="194"/>
      <c r="F18" s="194"/>
      <c r="G18" s="194"/>
      <c r="H18" s="184"/>
      <c r="I18" s="184"/>
      <c r="J18" s="241"/>
      <c r="K18" s="228"/>
      <c r="L18" s="182"/>
      <c r="M18" s="183"/>
      <c r="N18" s="194"/>
      <c r="O18" s="184"/>
      <c r="P18" s="184"/>
      <c r="Q18" s="185"/>
      <c r="R18" s="189"/>
      <c r="S18" s="194"/>
      <c r="T18" s="194"/>
      <c r="U18" s="194"/>
      <c r="V18" s="184"/>
      <c r="W18" s="184"/>
      <c r="X18" s="194"/>
      <c r="Y18" s="194"/>
      <c r="Z18" s="194"/>
      <c r="AA18" s="194"/>
      <c r="AB18" s="194"/>
      <c r="AC18" s="184"/>
      <c r="AD18" s="184"/>
      <c r="AE18" s="194"/>
      <c r="AF18" s="194"/>
      <c r="AG18" s="194"/>
    </row>
    <row r="19" spans="1:33" ht="29.5" thickBot="1" x14ac:dyDescent="0.4">
      <c r="A19" s="228" t="s">
        <v>93</v>
      </c>
      <c r="B19" s="303" t="s">
        <v>679</v>
      </c>
      <c r="C19" s="255" t="s">
        <v>678</v>
      </c>
      <c r="D19" s="290"/>
      <c r="E19" s="194"/>
      <c r="F19" s="194"/>
      <c r="G19" s="194"/>
      <c r="H19" s="184"/>
      <c r="I19" s="184"/>
      <c r="J19" s="241"/>
      <c r="K19" s="228"/>
      <c r="L19" s="182"/>
      <c r="M19" s="183"/>
      <c r="N19" s="194"/>
      <c r="O19" s="184"/>
      <c r="P19" s="184"/>
      <c r="Q19" s="185"/>
      <c r="R19" s="189"/>
      <c r="S19" s="194"/>
      <c r="T19" s="194"/>
      <c r="U19" s="194"/>
      <c r="V19" s="184"/>
      <c r="W19" s="184"/>
      <c r="X19" s="194"/>
      <c r="Y19" s="194"/>
      <c r="Z19" s="194"/>
      <c r="AA19" s="194"/>
      <c r="AB19" s="194"/>
      <c r="AC19" s="184"/>
      <c r="AD19" s="184"/>
      <c r="AE19" s="194"/>
      <c r="AF19" s="194"/>
      <c r="AG19" s="194"/>
    </row>
    <row r="20" spans="1:33" ht="15" thickBot="1" x14ac:dyDescent="0.4">
      <c r="A20" s="228" t="s">
        <v>0</v>
      </c>
      <c r="B20" s="300" t="s">
        <v>677</v>
      </c>
      <c r="C20" s="207" t="s">
        <v>676</v>
      </c>
      <c r="D20" s="290"/>
      <c r="E20" s="194"/>
      <c r="F20" s="194"/>
      <c r="G20" s="194"/>
      <c r="H20" s="184"/>
      <c r="I20" s="184"/>
      <c r="J20" s="241"/>
      <c r="K20" s="228"/>
      <c r="L20" s="182"/>
      <c r="M20" s="183"/>
      <c r="N20" s="194"/>
      <c r="O20" s="184"/>
      <c r="P20" s="184"/>
      <c r="Q20" s="185"/>
      <c r="R20" s="189"/>
      <c r="S20" s="194"/>
      <c r="T20" s="194"/>
      <c r="U20" s="194"/>
      <c r="V20" s="184"/>
      <c r="W20" s="184"/>
      <c r="X20" s="194"/>
      <c r="Y20" s="194"/>
      <c r="Z20" s="194"/>
      <c r="AA20" s="194"/>
      <c r="AB20" s="194"/>
      <c r="AC20" s="184"/>
      <c r="AD20" s="184"/>
      <c r="AE20" s="194"/>
      <c r="AF20" s="194"/>
      <c r="AG20" s="194"/>
    </row>
    <row r="21" spans="1:33" ht="15" thickBot="1" x14ac:dyDescent="0.4">
      <c r="A21" s="245" t="s">
        <v>736</v>
      </c>
      <c r="B21" s="303" t="s">
        <v>501</v>
      </c>
      <c r="C21" s="293" t="s">
        <v>497</v>
      </c>
      <c r="D21" s="290"/>
      <c r="E21" s="194"/>
      <c r="F21" s="194"/>
      <c r="G21" s="194"/>
      <c r="H21" s="184"/>
      <c r="I21" s="184"/>
      <c r="J21" s="241"/>
      <c r="K21" s="228"/>
      <c r="L21" s="182"/>
      <c r="M21" s="183"/>
      <c r="N21" s="194"/>
      <c r="O21" s="184"/>
      <c r="P21" s="184"/>
      <c r="Q21" s="185"/>
      <c r="R21" s="189"/>
      <c r="S21" s="194"/>
      <c r="T21" s="194"/>
      <c r="U21" s="194"/>
      <c r="V21" s="184"/>
      <c r="W21" s="184"/>
      <c r="X21" s="194"/>
      <c r="Y21" s="194"/>
      <c r="Z21" s="194"/>
      <c r="AA21" s="194"/>
      <c r="AB21" s="194"/>
      <c r="AC21" s="184"/>
      <c r="AD21" s="184"/>
      <c r="AE21" s="194"/>
      <c r="AF21" s="194"/>
      <c r="AG21" s="194"/>
    </row>
    <row r="22" spans="1:33" ht="15" thickBot="1" x14ac:dyDescent="0.4">
      <c r="A22" s="228" t="s">
        <v>0</v>
      </c>
      <c r="B22" s="300" t="s">
        <v>675</v>
      </c>
      <c r="C22" s="207" t="s">
        <v>674</v>
      </c>
      <c r="D22" s="290"/>
      <c r="E22" s="194"/>
      <c r="F22" s="194"/>
      <c r="G22" s="194"/>
      <c r="H22" s="184"/>
      <c r="I22" s="184"/>
      <c r="J22" s="241"/>
      <c r="K22" s="228"/>
      <c r="L22" s="182"/>
      <c r="M22" s="183"/>
      <c r="N22" s="194"/>
      <c r="O22" s="184"/>
      <c r="P22" s="184"/>
      <c r="Q22" s="185"/>
      <c r="R22" s="189"/>
      <c r="S22" s="194"/>
      <c r="T22" s="194"/>
      <c r="U22" s="194"/>
      <c r="V22" s="184"/>
      <c r="W22" s="184"/>
      <c r="X22" s="194"/>
      <c r="Y22" s="194"/>
      <c r="Z22" s="194"/>
      <c r="AA22" s="194"/>
      <c r="AB22" s="194"/>
      <c r="AC22" s="184"/>
      <c r="AD22" s="184"/>
      <c r="AE22" s="194"/>
      <c r="AF22" s="194"/>
      <c r="AG22" s="194"/>
    </row>
    <row r="23" spans="1:33" ht="15" thickBot="1" x14ac:dyDescent="0.4">
      <c r="A23" s="228" t="s">
        <v>62</v>
      </c>
      <c r="B23" s="302" t="s">
        <v>673</v>
      </c>
      <c r="C23" s="254" t="s">
        <v>672</v>
      </c>
      <c r="D23" s="290"/>
      <c r="E23" s="194"/>
      <c r="F23" s="194"/>
      <c r="G23" s="194"/>
      <c r="H23" s="184"/>
      <c r="I23" s="184"/>
      <c r="J23" s="241"/>
      <c r="K23" s="228"/>
      <c r="L23" s="182"/>
      <c r="M23" s="183"/>
      <c r="N23" s="194"/>
      <c r="O23" s="184"/>
      <c r="P23" s="184"/>
      <c r="Q23" s="185"/>
      <c r="R23" s="189"/>
      <c r="S23" s="194"/>
      <c r="T23" s="194"/>
      <c r="U23" s="194"/>
      <c r="V23" s="184"/>
      <c r="W23" s="184"/>
      <c r="X23" s="194"/>
      <c r="Y23" s="194"/>
      <c r="Z23" s="194"/>
      <c r="AA23" s="194"/>
      <c r="AB23" s="194"/>
      <c r="AC23" s="184"/>
      <c r="AD23" s="184"/>
      <c r="AE23" s="194"/>
      <c r="AF23" s="194"/>
      <c r="AG23" s="194"/>
    </row>
    <row r="24" spans="1:33" ht="15" thickBot="1" x14ac:dyDescent="0.4">
      <c r="A24" s="228" t="s">
        <v>62</v>
      </c>
      <c r="B24" s="300" t="s">
        <v>64</v>
      </c>
      <c r="C24" s="207" t="s">
        <v>671</v>
      </c>
      <c r="D24" s="290"/>
      <c r="E24" s="194"/>
      <c r="F24" s="194"/>
      <c r="G24" s="194"/>
      <c r="H24" s="184"/>
      <c r="I24" s="184"/>
      <c r="J24" s="241"/>
      <c r="K24" s="228"/>
      <c r="L24" s="182"/>
      <c r="M24" s="183"/>
      <c r="N24" s="194"/>
      <c r="O24" s="184"/>
      <c r="P24" s="184"/>
      <c r="Q24" s="185"/>
      <c r="R24" s="189"/>
      <c r="S24" s="194"/>
      <c r="T24" s="194"/>
      <c r="U24" s="194"/>
      <c r="V24" s="184"/>
      <c r="W24" s="184"/>
      <c r="X24" s="194"/>
      <c r="Y24" s="194"/>
      <c r="Z24" s="194"/>
      <c r="AA24" s="194"/>
      <c r="AB24" s="194"/>
      <c r="AC24" s="184"/>
      <c r="AD24" s="184"/>
      <c r="AE24" s="194"/>
      <c r="AF24" s="194"/>
      <c r="AG24" s="194"/>
    </row>
    <row r="25" spans="1:33" ht="15" thickBot="1" x14ac:dyDescent="0.4">
      <c r="A25" s="228" t="s">
        <v>112</v>
      </c>
      <c r="B25" s="302" t="s">
        <v>210</v>
      </c>
      <c r="C25" s="254" t="s">
        <v>670</v>
      </c>
      <c r="D25" s="290"/>
      <c r="E25" s="194"/>
      <c r="F25" s="194"/>
      <c r="G25" s="194"/>
      <c r="H25" s="184"/>
      <c r="I25" s="184"/>
      <c r="J25" s="241"/>
      <c r="K25" s="228"/>
      <c r="L25" s="182"/>
      <c r="M25" s="183"/>
      <c r="N25" s="194"/>
      <c r="O25" s="184"/>
      <c r="P25" s="184"/>
      <c r="Q25" s="185"/>
      <c r="R25" s="189"/>
      <c r="S25" s="194"/>
      <c r="T25" s="194"/>
      <c r="U25" s="194"/>
      <c r="V25" s="184"/>
      <c r="W25" s="184"/>
      <c r="X25" s="194"/>
      <c r="Y25" s="194"/>
      <c r="Z25" s="194"/>
      <c r="AA25" s="194"/>
      <c r="AB25" s="194"/>
      <c r="AC25" s="184"/>
      <c r="AD25" s="184"/>
      <c r="AE25" s="194"/>
      <c r="AF25" s="194"/>
      <c r="AG25" s="194"/>
    </row>
    <row r="26" spans="1:33" ht="15" thickBot="1" x14ac:dyDescent="0.4">
      <c r="A26" s="228" t="s">
        <v>62</v>
      </c>
      <c r="B26" s="300" t="s">
        <v>669</v>
      </c>
      <c r="C26" s="207" t="s">
        <v>668</v>
      </c>
      <c r="D26" s="290"/>
      <c r="E26" s="194"/>
      <c r="F26" s="194"/>
      <c r="G26" s="194"/>
      <c r="H26" s="184"/>
      <c r="I26" s="184"/>
      <c r="J26" s="241"/>
      <c r="K26" s="228"/>
      <c r="L26" s="182"/>
      <c r="M26" s="183"/>
      <c r="N26" s="194"/>
      <c r="O26" s="184"/>
      <c r="P26" s="184"/>
      <c r="Q26" s="185"/>
      <c r="R26" s="189"/>
      <c r="S26" s="194"/>
      <c r="T26" s="194"/>
      <c r="U26" s="194"/>
      <c r="V26" s="184"/>
      <c r="W26" s="184"/>
      <c r="X26" s="194"/>
      <c r="Y26" s="194"/>
      <c r="Z26" s="194"/>
      <c r="AA26" s="194"/>
      <c r="AB26" s="194"/>
      <c r="AC26" s="184"/>
      <c r="AD26" s="184"/>
      <c r="AE26" s="194"/>
      <c r="AF26" s="194"/>
      <c r="AG26" s="194"/>
    </row>
    <row r="27" spans="1:33" ht="15" thickBot="1" x14ac:dyDescent="0.4">
      <c r="A27" s="228" t="s">
        <v>0</v>
      </c>
      <c r="B27" s="302" t="s">
        <v>667</v>
      </c>
      <c r="C27" s="254" t="s">
        <v>666</v>
      </c>
      <c r="D27" s="290"/>
      <c r="E27" s="194"/>
      <c r="F27" s="194"/>
      <c r="G27" s="194"/>
      <c r="H27" s="184"/>
      <c r="I27" s="184"/>
      <c r="J27" s="241"/>
      <c r="K27" s="228"/>
      <c r="L27" s="182"/>
      <c r="M27" s="183"/>
      <c r="N27" s="194"/>
      <c r="O27" s="184"/>
      <c r="P27" s="184"/>
      <c r="Q27" s="185"/>
      <c r="R27" s="189"/>
      <c r="S27" s="194"/>
      <c r="T27" s="194"/>
      <c r="U27" s="194"/>
      <c r="V27" s="184"/>
      <c r="W27" s="184"/>
      <c r="X27" s="194"/>
      <c r="Y27" s="194"/>
      <c r="Z27" s="194"/>
      <c r="AA27" s="194"/>
      <c r="AB27" s="194"/>
      <c r="AC27" s="184"/>
      <c r="AD27" s="184"/>
      <c r="AE27" s="194"/>
      <c r="AF27" s="194"/>
      <c r="AG27" s="194"/>
    </row>
    <row r="28" spans="1:33" ht="15" thickBot="1" x14ac:dyDescent="0.4">
      <c r="A28" s="228" t="s">
        <v>0</v>
      </c>
      <c r="B28" s="300" t="s">
        <v>80</v>
      </c>
      <c r="C28" s="207" t="s">
        <v>78</v>
      </c>
      <c r="D28" s="194"/>
      <c r="E28" s="194"/>
      <c r="F28" s="194"/>
      <c r="G28" s="194"/>
      <c r="H28" s="184"/>
      <c r="I28" s="184"/>
      <c r="J28" s="241"/>
      <c r="K28" s="228"/>
      <c r="L28" s="182"/>
      <c r="M28" s="183"/>
      <c r="N28" s="194"/>
      <c r="O28" s="184"/>
      <c r="P28" s="184"/>
      <c r="Q28" s="185"/>
      <c r="R28" s="189"/>
      <c r="S28" s="194"/>
      <c r="T28" s="194"/>
      <c r="U28" s="194"/>
      <c r="V28" s="184"/>
      <c r="W28" s="184"/>
      <c r="X28" s="194"/>
      <c r="Y28" s="194"/>
      <c r="Z28" s="194"/>
      <c r="AA28" s="194"/>
      <c r="AB28" s="194"/>
      <c r="AC28" s="184"/>
      <c r="AD28" s="184"/>
      <c r="AE28" s="194"/>
      <c r="AF28" s="194"/>
      <c r="AG28" s="194"/>
    </row>
    <row r="29" spans="1:33" ht="15" thickBot="1" x14ac:dyDescent="0.4">
      <c r="A29" s="228" t="s">
        <v>0</v>
      </c>
      <c r="B29" s="304" t="s">
        <v>665</v>
      </c>
      <c r="C29" s="256" t="s">
        <v>664</v>
      </c>
      <c r="D29" s="290"/>
      <c r="E29" s="194"/>
      <c r="F29" s="194"/>
      <c r="G29" s="194"/>
      <c r="H29" s="184"/>
      <c r="I29" s="184"/>
      <c r="J29" s="241"/>
      <c r="K29" s="228"/>
      <c r="L29" s="182"/>
      <c r="M29" s="183"/>
      <c r="N29" s="194"/>
      <c r="O29" s="184"/>
      <c r="P29" s="184"/>
      <c r="Q29" s="185"/>
      <c r="R29" s="189"/>
      <c r="S29" s="194"/>
      <c r="T29" s="194"/>
      <c r="U29" s="194"/>
      <c r="V29" s="184"/>
      <c r="W29" s="184"/>
      <c r="X29" s="194"/>
      <c r="Y29" s="194"/>
      <c r="Z29" s="194"/>
      <c r="AA29" s="194"/>
      <c r="AB29" s="194"/>
      <c r="AC29" s="184"/>
      <c r="AD29" s="184"/>
      <c r="AE29" s="194"/>
      <c r="AF29" s="194"/>
      <c r="AG29" s="194"/>
    </row>
    <row r="30" spans="1:33" ht="15" thickBot="1" x14ac:dyDescent="0.4">
      <c r="A30" s="228" t="s">
        <v>716</v>
      </c>
      <c r="B30" s="304" t="s">
        <v>379</v>
      </c>
      <c r="C30" s="256" t="s">
        <v>663</v>
      </c>
      <c r="D30" s="290"/>
      <c r="E30" s="194"/>
      <c r="F30" s="194"/>
      <c r="G30" s="194"/>
      <c r="H30" s="184"/>
      <c r="I30" s="184"/>
      <c r="J30" s="241"/>
      <c r="K30" s="228"/>
      <c r="L30" s="182"/>
      <c r="M30" s="183"/>
      <c r="N30" s="194"/>
      <c r="O30" s="184"/>
      <c r="P30" s="184"/>
      <c r="Q30" s="185"/>
      <c r="R30" s="189"/>
      <c r="S30" s="194"/>
      <c r="T30" s="194"/>
      <c r="U30" s="194"/>
      <c r="V30" s="184"/>
      <c r="W30" s="184"/>
      <c r="X30" s="194"/>
      <c r="Y30" s="194"/>
      <c r="Z30" s="194"/>
      <c r="AA30" s="194"/>
      <c r="AB30" s="194"/>
      <c r="AC30" s="184"/>
      <c r="AD30" s="184"/>
      <c r="AE30" s="194"/>
      <c r="AF30" s="194"/>
      <c r="AG30" s="194"/>
    </row>
    <row r="31" spans="1:33" ht="15" thickBot="1" x14ac:dyDescent="0.4">
      <c r="A31" s="228" t="s">
        <v>714</v>
      </c>
      <c r="B31" s="302" t="s">
        <v>662</v>
      </c>
      <c r="C31" s="254" t="s">
        <v>661</v>
      </c>
      <c r="D31" s="290"/>
      <c r="E31" s="194"/>
      <c r="F31" s="194"/>
      <c r="G31" s="194"/>
      <c r="H31" s="184"/>
      <c r="I31" s="184"/>
      <c r="J31" s="241"/>
      <c r="K31" s="228"/>
      <c r="L31" s="182"/>
      <c r="M31" s="183"/>
      <c r="N31" s="194"/>
      <c r="O31" s="184"/>
      <c r="P31" s="184"/>
      <c r="Q31" s="185"/>
      <c r="R31" s="189"/>
      <c r="S31" s="194"/>
      <c r="T31" s="194"/>
      <c r="U31" s="194"/>
      <c r="V31" s="184"/>
      <c r="W31" s="184"/>
      <c r="X31" s="194"/>
      <c r="Y31" s="194"/>
      <c r="Z31" s="194"/>
      <c r="AA31" s="194"/>
      <c r="AB31" s="194"/>
      <c r="AC31" s="184"/>
      <c r="AD31" s="184"/>
      <c r="AE31" s="194"/>
      <c r="AF31" s="194"/>
      <c r="AG31" s="194"/>
    </row>
    <row r="32" spans="1:33" ht="15" thickBot="1" x14ac:dyDescent="0.4">
      <c r="A32" s="228" t="s">
        <v>0</v>
      </c>
      <c r="B32" s="300" t="s">
        <v>322</v>
      </c>
      <c r="C32" s="207" t="s">
        <v>660</v>
      </c>
      <c r="D32" s="290"/>
      <c r="E32" s="194"/>
      <c r="F32" s="194"/>
      <c r="G32" s="194"/>
      <c r="H32" s="184"/>
      <c r="I32" s="184"/>
      <c r="J32" s="241"/>
      <c r="K32" s="228"/>
      <c r="L32" s="182"/>
      <c r="M32" s="183"/>
      <c r="N32" s="194"/>
      <c r="O32" s="184"/>
      <c r="P32" s="184"/>
      <c r="Q32" s="185"/>
      <c r="R32" s="189"/>
      <c r="S32" s="194"/>
      <c r="T32" s="194"/>
      <c r="U32" s="194"/>
      <c r="V32" s="184"/>
      <c r="W32" s="184"/>
      <c r="X32" s="194"/>
      <c r="Y32" s="194"/>
      <c r="Z32" s="194"/>
      <c r="AA32" s="194"/>
      <c r="AB32" s="194"/>
      <c r="AC32" s="184"/>
      <c r="AD32" s="184"/>
      <c r="AE32" s="194"/>
      <c r="AF32" s="194"/>
      <c r="AG32" s="194"/>
    </row>
    <row r="33" spans="1:33" ht="14.5" customHeight="1" thickBot="1" x14ac:dyDescent="0.4">
      <c r="A33" s="245" t="s">
        <v>737</v>
      </c>
      <c r="B33" s="303" t="s">
        <v>659</v>
      </c>
      <c r="C33" s="254" t="s">
        <v>738</v>
      </c>
      <c r="D33" s="290"/>
      <c r="E33" s="194"/>
      <c r="F33" s="194"/>
      <c r="G33" s="194"/>
      <c r="H33" s="184"/>
      <c r="I33" s="184"/>
      <c r="J33" s="241"/>
      <c r="K33" s="194"/>
      <c r="L33" s="182"/>
      <c r="M33" s="194"/>
      <c r="N33" s="194"/>
      <c r="O33" s="184"/>
      <c r="P33" s="184"/>
      <c r="Q33" s="185"/>
      <c r="R33" s="189"/>
      <c r="S33" s="194"/>
      <c r="T33" s="194"/>
      <c r="U33" s="194"/>
      <c r="V33" s="184"/>
      <c r="W33" s="184"/>
      <c r="X33" s="194"/>
      <c r="Y33" s="194"/>
      <c r="Z33" s="194"/>
      <c r="AA33" s="194"/>
      <c r="AB33" s="194"/>
      <c r="AC33" s="184"/>
      <c r="AD33" s="184"/>
      <c r="AE33" s="194"/>
      <c r="AF33" s="194"/>
      <c r="AG33" s="194"/>
    </row>
    <row r="34" spans="1:33" ht="15" thickBot="1" x14ac:dyDescent="0.4">
      <c r="A34" s="228" t="s">
        <v>0</v>
      </c>
      <c r="B34" s="300" t="s">
        <v>657</v>
      </c>
      <c r="C34" s="207" t="s">
        <v>602</v>
      </c>
      <c r="D34" s="290"/>
      <c r="E34" s="194"/>
      <c r="F34" s="194"/>
      <c r="G34" s="194"/>
      <c r="H34" s="184"/>
      <c r="I34" s="184"/>
      <c r="J34" s="241"/>
      <c r="K34" s="228"/>
      <c r="L34" s="182"/>
      <c r="M34" s="194"/>
      <c r="N34" s="194"/>
      <c r="O34" s="184"/>
      <c r="P34" s="184"/>
      <c r="Q34" s="194"/>
      <c r="R34" s="189"/>
      <c r="S34" s="194"/>
      <c r="T34" s="194"/>
      <c r="U34" s="194"/>
      <c r="V34" s="184"/>
      <c r="W34" s="184"/>
      <c r="X34" s="194"/>
      <c r="Y34" s="194"/>
      <c r="Z34" s="194"/>
      <c r="AA34" s="194"/>
      <c r="AB34" s="194"/>
      <c r="AC34" s="184"/>
      <c r="AD34" s="184"/>
      <c r="AE34" s="194"/>
      <c r="AF34" s="194"/>
      <c r="AG34" s="194"/>
    </row>
    <row r="35" spans="1:33" ht="15" thickBot="1" x14ac:dyDescent="0.4">
      <c r="A35" s="228" t="s">
        <v>62</v>
      </c>
      <c r="B35" s="300" t="s">
        <v>656</v>
      </c>
      <c r="C35" s="207" t="s">
        <v>655</v>
      </c>
      <c r="D35" s="290"/>
      <c r="E35" s="194"/>
      <c r="F35" s="194"/>
      <c r="G35" s="194"/>
      <c r="H35" s="184"/>
      <c r="I35" s="184"/>
      <c r="J35" s="241"/>
      <c r="K35" s="228"/>
      <c r="L35" s="182"/>
      <c r="M35" s="194"/>
      <c r="N35" s="194"/>
      <c r="O35" s="184"/>
      <c r="P35" s="184"/>
      <c r="Q35" s="194"/>
      <c r="R35" s="189"/>
      <c r="S35" s="194"/>
      <c r="T35" s="194"/>
      <c r="U35" s="194"/>
      <c r="V35" s="184"/>
      <c r="W35" s="184"/>
      <c r="X35" s="194"/>
      <c r="Y35" s="194"/>
      <c r="Z35" s="194"/>
      <c r="AA35" s="194"/>
      <c r="AB35" s="194"/>
      <c r="AC35" s="184"/>
      <c r="AD35" s="184"/>
      <c r="AE35" s="194"/>
      <c r="AF35" s="194"/>
      <c r="AG35" s="194"/>
    </row>
    <row r="36" spans="1:33" ht="15" thickBot="1" x14ac:dyDescent="0.4">
      <c r="A36" s="228" t="s">
        <v>62</v>
      </c>
      <c r="B36" s="300" t="s">
        <v>654</v>
      </c>
      <c r="C36" s="207" t="s">
        <v>653</v>
      </c>
      <c r="D36" s="290"/>
      <c r="E36" s="194"/>
      <c r="F36" s="194"/>
      <c r="G36" s="194"/>
      <c r="H36" s="184"/>
      <c r="I36" s="184"/>
      <c r="J36" s="241"/>
      <c r="K36" s="228"/>
      <c r="L36" s="182"/>
      <c r="M36" s="194"/>
      <c r="N36" s="194"/>
      <c r="O36" s="184"/>
      <c r="P36" s="184"/>
      <c r="Q36" s="194"/>
      <c r="R36" s="189"/>
      <c r="S36" s="194"/>
      <c r="T36" s="194"/>
      <c r="U36" s="194"/>
      <c r="V36" s="184"/>
      <c r="W36" s="184"/>
      <c r="X36" s="194"/>
      <c r="Y36" s="194"/>
      <c r="Z36" s="194"/>
      <c r="AA36" s="194"/>
      <c r="AB36" s="194"/>
      <c r="AC36" s="184"/>
      <c r="AD36" s="184"/>
      <c r="AE36" s="194"/>
      <c r="AF36" s="194"/>
      <c r="AG36" s="194"/>
    </row>
    <row r="37" spans="1:33" ht="15" thickBot="1" x14ac:dyDescent="0.4">
      <c r="A37" s="294" t="s">
        <v>716</v>
      </c>
      <c r="B37" s="300" t="s">
        <v>652</v>
      </c>
      <c r="C37" s="207" t="s">
        <v>651</v>
      </c>
      <c r="D37" s="290"/>
      <c r="E37" s="194"/>
      <c r="F37" s="194"/>
      <c r="G37" s="194"/>
      <c r="H37" s="184"/>
      <c r="I37" s="184"/>
      <c r="J37" s="194"/>
      <c r="K37" s="241"/>
      <c r="L37" s="194"/>
      <c r="M37" s="182"/>
      <c r="N37" s="194"/>
      <c r="O37" s="184"/>
      <c r="P37" s="184"/>
      <c r="Q37" s="194"/>
      <c r="R37" s="194"/>
      <c r="S37" s="189"/>
      <c r="T37" s="194"/>
      <c r="U37" s="194"/>
      <c r="V37" s="184"/>
      <c r="W37" s="184"/>
      <c r="X37" s="194"/>
      <c r="Y37" s="194"/>
      <c r="Z37" s="194"/>
      <c r="AA37" s="194"/>
      <c r="AB37" s="194"/>
      <c r="AC37" s="184"/>
      <c r="AD37" s="184"/>
      <c r="AE37" s="194"/>
      <c r="AF37" s="194"/>
      <c r="AG37" s="194"/>
    </row>
    <row r="38" spans="1:33" ht="15" thickBot="1" x14ac:dyDescent="0.4">
      <c r="A38" s="294" t="s">
        <v>716</v>
      </c>
      <c r="B38" s="300" t="s">
        <v>514</v>
      </c>
      <c r="C38" s="207" t="s">
        <v>512</v>
      </c>
      <c r="D38" s="290"/>
      <c r="E38" s="194"/>
      <c r="F38" s="194"/>
      <c r="G38" s="194"/>
      <c r="H38" s="184"/>
      <c r="I38" s="184"/>
      <c r="J38" s="194"/>
      <c r="K38" s="241"/>
      <c r="L38" s="194"/>
      <c r="M38" s="182"/>
      <c r="N38" s="194"/>
      <c r="O38" s="184"/>
      <c r="P38" s="184"/>
      <c r="Q38" s="194"/>
      <c r="R38" s="194"/>
      <c r="S38" s="189"/>
      <c r="T38" s="194"/>
      <c r="U38" s="194"/>
      <c r="V38" s="184"/>
      <c r="W38" s="184"/>
      <c r="X38" s="194"/>
      <c r="Y38" s="194"/>
      <c r="Z38" s="194"/>
      <c r="AA38" s="194"/>
      <c r="AB38" s="194"/>
      <c r="AC38" s="184"/>
      <c r="AD38" s="184"/>
      <c r="AE38" s="194"/>
      <c r="AF38" s="194"/>
      <c r="AG38" s="194"/>
    </row>
    <row r="39" spans="1:33" ht="15" thickBot="1" x14ac:dyDescent="0.4">
      <c r="A39" s="228" t="s">
        <v>714</v>
      </c>
      <c r="B39" s="300" t="s">
        <v>410</v>
      </c>
      <c r="C39" s="207" t="s">
        <v>650</v>
      </c>
      <c r="D39" s="290"/>
      <c r="E39" s="194"/>
      <c r="F39" s="194"/>
      <c r="G39" s="194"/>
      <c r="H39" s="184"/>
      <c r="I39" s="184"/>
      <c r="J39" s="194"/>
      <c r="K39" s="228"/>
      <c r="L39" s="292"/>
      <c r="M39" s="241"/>
      <c r="N39" s="194"/>
      <c r="O39" s="184"/>
      <c r="P39" s="184"/>
      <c r="Q39" s="182"/>
      <c r="R39" s="194"/>
      <c r="S39" s="194"/>
      <c r="T39" s="185"/>
      <c r="U39" s="189"/>
      <c r="V39" s="184"/>
      <c r="W39" s="184"/>
      <c r="X39" s="194"/>
      <c r="Y39" s="194"/>
      <c r="Z39" s="194"/>
      <c r="AA39" s="194"/>
      <c r="AB39" s="194"/>
      <c r="AC39" s="184"/>
      <c r="AD39" s="184"/>
      <c r="AE39" s="194"/>
      <c r="AF39" s="194"/>
      <c r="AG39" s="194"/>
    </row>
    <row r="40" spans="1:33" ht="15" thickBot="1" x14ac:dyDescent="0.4">
      <c r="A40" s="246" t="s">
        <v>739</v>
      </c>
      <c r="B40" s="302" t="s">
        <v>540</v>
      </c>
      <c r="C40" s="207" t="s">
        <v>649</v>
      </c>
      <c r="D40" s="290"/>
      <c r="E40" s="194"/>
      <c r="F40" s="194"/>
      <c r="G40" s="194"/>
      <c r="H40" s="184"/>
      <c r="I40" s="184"/>
      <c r="J40" s="194"/>
      <c r="K40" s="228"/>
      <c r="L40" s="292"/>
      <c r="M40" s="241"/>
      <c r="N40" s="194"/>
      <c r="O40" s="184"/>
      <c r="P40" s="184"/>
      <c r="Q40" s="182"/>
      <c r="R40" s="194"/>
      <c r="S40" s="194"/>
      <c r="T40" s="185"/>
      <c r="U40" s="189"/>
      <c r="V40" s="184"/>
      <c r="W40" s="184"/>
      <c r="X40" s="194"/>
      <c r="Y40" s="194"/>
      <c r="Z40" s="194"/>
      <c r="AA40" s="194"/>
      <c r="AB40" s="194"/>
      <c r="AC40" s="184"/>
      <c r="AD40" s="184"/>
      <c r="AE40" s="194"/>
      <c r="AF40" s="194"/>
      <c r="AG40" s="194"/>
    </row>
    <row r="41" spans="1:33" ht="15" thickBot="1" x14ac:dyDescent="0.4">
      <c r="A41" s="245" t="s">
        <v>740</v>
      </c>
      <c r="B41" s="303" t="s">
        <v>424</v>
      </c>
      <c r="C41" s="254" t="s">
        <v>648</v>
      </c>
      <c r="D41" s="290"/>
      <c r="E41" s="194"/>
      <c r="F41" s="194"/>
      <c r="G41" s="194"/>
      <c r="H41" s="184"/>
      <c r="I41" s="184"/>
      <c r="J41" s="194"/>
      <c r="K41" s="228"/>
      <c r="L41" s="292"/>
      <c r="M41" s="241"/>
      <c r="N41" s="194"/>
      <c r="O41" s="184"/>
      <c r="P41" s="184"/>
      <c r="Q41" s="182"/>
      <c r="R41" s="194"/>
      <c r="S41" s="194"/>
      <c r="T41" s="185"/>
      <c r="U41" s="189"/>
      <c r="V41" s="184"/>
      <c r="W41" s="184"/>
      <c r="X41" s="194"/>
      <c r="Y41" s="194"/>
      <c r="Z41" s="194"/>
      <c r="AA41" s="194"/>
      <c r="AB41" s="194"/>
      <c r="AC41" s="184"/>
      <c r="AD41" s="184"/>
      <c r="AE41" s="194"/>
      <c r="AF41" s="194"/>
      <c r="AG41" s="194"/>
    </row>
    <row r="42" spans="1:33" ht="15" thickBot="1" x14ac:dyDescent="0.4">
      <c r="A42" s="294" t="s">
        <v>716</v>
      </c>
      <c r="B42" s="300" t="s">
        <v>647</v>
      </c>
      <c r="C42" s="207" t="s">
        <v>646</v>
      </c>
      <c r="D42" s="290"/>
      <c r="E42" s="194"/>
      <c r="F42" s="194"/>
      <c r="G42" s="194"/>
      <c r="H42" s="184"/>
      <c r="I42" s="184"/>
      <c r="J42" s="194"/>
      <c r="K42" s="228"/>
      <c r="L42" s="292"/>
      <c r="M42" s="241"/>
      <c r="N42" s="194"/>
      <c r="O42" s="184"/>
      <c r="P42" s="184"/>
      <c r="Q42" s="182"/>
      <c r="R42" s="194"/>
      <c r="S42" s="194"/>
      <c r="T42" s="185"/>
      <c r="U42" s="189"/>
      <c r="V42" s="184"/>
      <c r="W42" s="184"/>
      <c r="X42" s="194"/>
      <c r="Y42" s="194"/>
      <c r="Z42" s="194"/>
      <c r="AA42" s="194"/>
      <c r="AB42" s="194"/>
      <c r="AC42" s="184"/>
      <c r="AD42" s="184"/>
      <c r="AE42" s="194"/>
      <c r="AF42" s="194"/>
      <c r="AG42" s="194"/>
    </row>
    <row r="43" spans="1:33" ht="15" thickBot="1" x14ac:dyDescent="0.4">
      <c r="A43" s="294" t="s">
        <v>716</v>
      </c>
      <c r="B43" s="302" t="s">
        <v>425</v>
      </c>
      <c r="C43" s="254" t="s">
        <v>420</v>
      </c>
      <c r="D43" s="290"/>
      <c r="E43" s="194"/>
      <c r="F43" s="194"/>
      <c r="G43" s="194"/>
      <c r="H43" s="184"/>
      <c r="I43" s="184"/>
      <c r="J43" s="194"/>
      <c r="K43" s="228"/>
      <c r="L43" s="292"/>
      <c r="M43" s="241"/>
      <c r="N43" s="194"/>
      <c r="O43" s="184"/>
      <c r="P43" s="184"/>
      <c r="Q43" s="182"/>
      <c r="R43" s="194"/>
      <c r="S43" s="194"/>
      <c r="T43" s="185"/>
      <c r="U43" s="189"/>
      <c r="V43" s="184"/>
      <c r="W43" s="184"/>
      <c r="X43" s="194"/>
      <c r="Y43" s="194"/>
      <c r="Z43" s="194"/>
      <c r="AA43" s="194"/>
      <c r="AB43" s="194"/>
      <c r="AC43" s="184"/>
      <c r="AD43" s="184"/>
      <c r="AE43" s="194"/>
      <c r="AF43" s="194"/>
      <c r="AG43" s="194"/>
    </row>
    <row r="44" spans="1:33" ht="15" thickBot="1" x14ac:dyDescent="0.4">
      <c r="A44" s="228" t="s">
        <v>42</v>
      </c>
      <c r="B44" s="305" t="s">
        <v>645</v>
      </c>
      <c r="C44" s="207" t="s">
        <v>644</v>
      </c>
      <c r="D44" s="290"/>
      <c r="E44" s="194"/>
      <c r="F44" s="194"/>
      <c r="G44" s="194"/>
      <c r="H44" s="184"/>
      <c r="I44" s="184"/>
      <c r="J44" s="194"/>
      <c r="K44" s="228"/>
      <c r="L44" s="292"/>
      <c r="M44" s="241"/>
      <c r="N44" s="194"/>
      <c r="O44" s="184"/>
      <c r="P44" s="184"/>
      <c r="Q44" s="182"/>
      <c r="R44" s="194"/>
      <c r="S44" s="194"/>
      <c r="T44" s="185"/>
      <c r="U44" s="189"/>
      <c r="V44" s="184"/>
      <c r="W44" s="184"/>
      <c r="X44" s="194"/>
      <c r="Y44" s="194"/>
      <c r="Z44" s="194"/>
      <c r="AA44" s="194"/>
      <c r="AB44" s="194"/>
      <c r="AC44" s="184"/>
      <c r="AD44" s="184"/>
      <c r="AE44" s="185"/>
      <c r="AF44" s="185"/>
      <c r="AG44" s="185"/>
    </row>
    <row r="45" spans="1:33" ht="15" thickBot="1" x14ac:dyDescent="0.4">
      <c r="A45" s="228" t="s">
        <v>62</v>
      </c>
      <c r="B45" s="306" t="s">
        <v>643</v>
      </c>
      <c r="C45" s="254" t="s">
        <v>642</v>
      </c>
      <c r="D45" s="290"/>
      <c r="E45" s="194"/>
      <c r="F45" s="194"/>
      <c r="G45" s="194"/>
      <c r="H45" s="184"/>
      <c r="I45" s="184"/>
      <c r="J45" s="194"/>
      <c r="K45" s="228"/>
      <c r="L45" s="194"/>
      <c r="M45" s="241"/>
      <c r="N45" s="194"/>
      <c r="O45" s="184"/>
      <c r="P45" s="184"/>
      <c r="Q45" s="182"/>
      <c r="R45" s="194"/>
      <c r="S45" s="194"/>
      <c r="T45" s="194"/>
      <c r="U45" s="189"/>
      <c r="V45" s="184"/>
      <c r="W45" s="184"/>
      <c r="X45" s="194"/>
      <c r="Y45" s="194"/>
      <c r="Z45" s="194"/>
      <c r="AA45" s="194"/>
      <c r="AB45" s="194"/>
      <c r="AC45" s="184"/>
      <c r="AD45" s="184"/>
      <c r="AE45" s="194"/>
      <c r="AF45" s="194"/>
      <c r="AG45" s="194"/>
    </row>
    <row r="46" spans="1:33" ht="15" thickBot="1" x14ac:dyDescent="0.4">
      <c r="A46" s="294" t="s">
        <v>93</v>
      </c>
      <c r="B46" s="300" t="s">
        <v>321</v>
      </c>
      <c r="C46" s="207" t="s">
        <v>641</v>
      </c>
      <c r="D46" s="290"/>
      <c r="E46" s="194"/>
      <c r="F46" s="194"/>
      <c r="G46" s="194"/>
      <c r="H46" s="184"/>
      <c r="I46" s="184"/>
      <c r="J46" s="194"/>
      <c r="K46" s="228"/>
      <c r="L46" s="194"/>
      <c r="M46" s="241"/>
      <c r="N46" s="194"/>
      <c r="O46" s="184"/>
      <c r="P46" s="184"/>
      <c r="Q46" s="182"/>
      <c r="R46" s="194"/>
      <c r="S46" s="194"/>
      <c r="T46" s="194"/>
      <c r="U46" s="189"/>
      <c r="V46" s="184"/>
      <c r="W46" s="184"/>
      <c r="X46" s="194"/>
      <c r="Y46" s="194"/>
      <c r="Z46" s="194"/>
      <c r="AA46" s="194"/>
      <c r="AB46" s="194"/>
      <c r="AC46" s="184"/>
      <c r="AD46" s="184"/>
      <c r="AE46" s="194"/>
      <c r="AF46" s="194"/>
      <c r="AG46" s="194"/>
    </row>
    <row r="47" spans="1:33" ht="15" thickBot="1" x14ac:dyDescent="0.4">
      <c r="A47" s="294" t="s">
        <v>93</v>
      </c>
      <c r="B47" s="302" t="s">
        <v>640</v>
      </c>
      <c r="C47" s="254" t="s">
        <v>639</v>
      </c>
      <c r="D47" s="290"/>
      <c r="E47" s="194"/>
      <c r="F47" s="194"/>
      <c r="G47" s="194"/>
      <c r="H47" s="184"/>
      <c r="I47" s="184"/>
      <c r="J47" s="194"/>
      <c r="K47" s="228"/>
      <c r="L47" s="194"/>
      <c r="M47" s="241"/>
      <c r="N47" s="194"/>
      <c r="O47" s="184"/>
      <c r="P47" s="184"/>
      <c r="Q47" s="182"/>
      <c r="R47" s="194"/>
      <c r="S47" s="194"/>
      <c r="T47" s="194"/>
      <c r="U47" s="189"/>
      <c r="V47" s="184"/>
      <c r="W47" s="184"/>
      <c r="X47" s="194"/>
      <c r="Y47" s="194"/>
      <c r="Z47" s="194"/>
      <c r="AA47" s="194"/>
      <c r="AB47" s="194"/>
      <c r="AC47" s="184"/>
      <c r="AD47" s="184"/>
      <c r="AE47" s="194"/>
      <c r="AF47" s="194"/>
      <c r="AG47" s="194"/>
    </row>
    <row r="48" spans="1:33" ht="15" thickBot="1" x14ac:dyDescent="0.4">
      <c r="A48" s="294" t="s">
        <v>0</v>
      </c>
      <c r="B48" s="307" t="s">
        <v>21</v>
      </c>
      <c r="C48" s="207" t="s">
        <v>638</v>
      </c>
      <c r="D48" s="290"/>
      <c r="E48" s="194"/>
      <c r="F48" s="194"/>
      <c r="G48" s="194"/>
      <c r="H48" s="184"/>
      <c r="I48" s="184"/>
      <c r="J48" s="194"/>
      <c r="K48" s="228"/>
      <c r="L48" s="194"/>
      <c r="M48" s="194"/>
      <c r="N48" s="194"/>
      <c r="O48" s="184"/>
      <c r="P48" s="184"/>
      <c r="Q48" s="241"/>
      <c r="R48" s="194"/>
      <c r="S48" s="182"/>
      <c r="T48" s="194"/>
      <c r="U48" s="194"/>
      <c r="V48" s="184"/>
      <c r="W48" s="184"/>
      <c r="X48" s="194"/>
      <c r="Y48" s="189"/>
      <c r="Z48" s="194"/>
      <c r="AA48" s="194"/>
      <c r="AB48" s="194"/>
      <c r="AC48" s="184"/>
      <c r="AD48" s="184"/>
      <c r="AE48" s="194"/>
      <c r="AF48" s="194"/>
      <c r="AG48" s="194"/>
    </row>
    <row r="49" spans="1:33" ht="15" thickBot="1" x14ac:dyDescent="0.4">
      <c r="A49" s="294" t="s">
        <v>0</v>
      </c>
      <c r="B49" s="308" t="s">
        <v>637</v>
      </c>
      <c r="C49" s="254" t="s">
        <v>435</v>
      </c>
      <c r="D49" s="290"/>
      <c r="E49" s="194"/>
      <c r="F49" s="194"/>
      <c r="G49" s="194"/>
      <c r="H49" s="184"/>
      <c r="I49" s="184"/>
      <c r="J49" s="194"/>
      <c r="K49" s="228"/>
      <c r="L49" s="194"/>
      <c r="M49" s="194"/>
      <c r="N49" s="194"/>
      <c r="O49" s="184"/>
      <c r="P49" s="184"/>
      <c r="Q49" s="241"/>
      <c r="R49" s="194"/>
      <c r="S49" s="182"/>
      <c r="T49" s="194"/>
      <c r="U49" s="194"/>
      <c r="V49" s="184"/>
      <c r="W49" s="184"/>
      <c r="X49" s="194"/>
      <c r="Y49" s="189"/>
      <c r="Z49" s="194"/>
      <c r="AA49" s="194"/>
      <c r="AB49" s="194"/>
      <c r="AC49" s="184"/>
      <c r="AD49" s="184"/>
      <c r="AE49" s="194"/>
      <c r="AF49" s="194"/>
      <c r="AG49" s="194"/>
    </row>
    <row r="50" spans="1:33" ht="15" thickBot="1" x14ac:dyDescent="0.4">
      <c r="A50" s="294" t="s">
        <v>0</v>
      </c>
      <c r="B50" s="300" t="s">
        <v>636</v>
      </c>
      <c r="C50" s="207" t="s">
        <v>635</v>
      </c>
      <c r="D50" s="290"/>
      <c r="E50" s="194"/>
      <c r="F50" s="194"/>
      <c r="G50" s="194"/>
      <c r="H50" s="184"/>
      <c r="I50" s="184"/>
      <c r="J50" s="194"/>
      <c r="K50" s="228"/>
      <c r="L50" s="194"/>
      <c r="M50" s="194"/>
      <c r="N50" s="194"/>
      <c r="O50" s="184"/>
      <c r="P50" s="184"/>
      <c r="Q50" s="241"/>
      <c r="R50" s="194"/>
      <c r="S50" s="182"/>
      <c r="T50" s="194"/>
      <c r="U50" s="194"/>
      <c r="V50" s="184"/>
      <c r="W50" s="184"/>
      <c r="X50" s="194"/>
      <c r="Y50" s="189"/>
      <c r="Z50" s="194"/>
      <c r="AA50" s="194"/>
      <c r="AB50" s="194"/>
      <c r="AC50" s="184"/>
      <c r="AD50" s="184"/>
      <c r="AE50" s="194"/>
      <c r="AF50" s="194"/>
      <c r="AG50" s="194"/>
    </row>
    <row r="51" spans="1:33" ht="15" thickBot="1" x14ac:dyDescent="0.4">
      <c r="A51" s="228" t="s">
        <v>112</v>
      </c>
      <c r="B51" s="307" t="s">
        <v>194</v>
      </c>
      <c r="C51" s="207" t="s">
        <v>634</v>
      </c>
      <c r="D51" s="290"/>
      <c r="E51" s="194"/>
      <c r="F51" s="194"/>
      <c r="G51" s="194"/>
      <c r="H51" s="184"/>
      <c r="I51" s="184"/>
      <c r="J51" s="194"/>
      <c r="K51" s="228"/>
      <c r="L51" s="194"/>
      <c r="M51" s="194"/>
      <c r="N51" s="194"/>
      <c r="O51" s="184"/>
      <c r="P51" s="184"/>
      <c r="Q51" s="194"/>
      <c r="R51" s="241"/>
      <c r="S51" s="194"/>
      <c r="T51" s="182"/>
      <c r="U51" s="194"/>
      <c r="V51" s="184"/>
      <c r="W51" s="184"/>
      <c r="X51" s="194"/>
      <c r="Y51" s="194"/>
      <c r="Z51" s="189"/>
      <c r="AA51" s="194"/>
      <c r="AB51" s="194"/>
      <c r="AC51" s="184"/>
      <c r="AD51" s="184"/>
      <c r="AE51" s="194"/>
      <c r="AF51" s="194"/>
      <c r="AG51" s="194"/>
    </row>
    <row r="52" spans="1:33" ht="15" thickBot="1" x14ac:dyDescent="0.4">
      <c r="A52" s="294" t="s">
        <v>42</v>
      </c>
      <c r="B52" s="307" t="s">
        <v>441</v>
      </c>
      <c r="C52" s="207" t="s">
        <v>633</v>
      </c>
      <c r="D52" s="194"/>
      <c r="E52" s="194"/>
      <c r="F52" s="194"/>
      <c r="G52" s="194"/>
      <c r="H52" s="184"/>
      <c r="I52" s="184"/>
      <c r="J52" s="194"/>
      <c r="K52" s="228"/>
      <c r="L52" s="194"/>
      <c r="M52" s="194"/>
      <c r="N52" s="194"/>
      <c r="O52" s="184"/>
      <c r="P52" s="184"/>
      <c r="Q52" s="194"/>
      <c r="R52" s="241"/>
      <c r="S52" s="194"/>
      <c r="T52" s="182"/>
      <c r="U52" s="194"/>
      <c r="V52" s="184"/>
      <c r="W52" s="184"/>
      <c r="X52" s="194"/>
      <c r="Y52" s="194"/>
      <c r="Z52" s="189"/>
      <c r="AA52" s="194"/>
      <c r="AB52" s="194"/>
      <c r="AC52" s="184"/>
      <c r="AD52" s="184"/>
      <c r="AE52" s="194"/>
      <c r="AF52" s="194"/>
      <c r="AG52" s="194"/>
    </row>
    <row r="53" spans="1:33" ht="15" thickBot="1" x14ac:dyDescent="0.4">
      <c r="A53" s="294" t="s">
        <v>42</v>
      </c>
      <c r="B53" s="300" t="s">
        <v>520</v>
      </c>
      <c r="C53" s="254" t="s">
        <v>632</v>
      </c>
      <c r="D53" s="290"/>
      <c r="E53" s="194"/>
      <c r="F53" s="194"/>
      <c r="G53" s="194"/>
      <c r="H53" s="184"/>
      <c r="I53" s="184"/>
      <c r="J53" s="194"/>
      <c r="K53" s="228"/>
      <c r="L53" s="194"/>
      <c r="M53" s="194"/>
      <c r="N53" s="194"/>
      <c r="O53" s="184"/>
      <c r="P53" s="184"/>
      <c r="Q53" s="194"/>
      <c r="R53" s="241"/>
      <c r="S53" s="194"/>
      <c r="T53" s="182"/>
      <c r="U53" s="194"/>
      <c r="V53" s="184"/>
      <c r="W53" s="184"/>
      <c r="X53" s="194"/>
      <c r="Y53" s="194"/>
      <c r="Z53" s="189"/>
      <c r="AA53" s="194"/>
      <c r="AB53" s="194"/>
      <c r="AC53" s="184"/>
      <c r="AD53" s="184"/>
      <c r="AE53" s="194"/>
      <c r="AF53" s="194"/>
      <c r="AG53" s="194"/>
    </row>
    <row r="54" spans="1:33" ht="15" thickBot="1" x14ac:dyDescent="0.4">
      <c r="A54" s="294" t="s">
        <v>42</v>
      </c>
      <c r="B54" s="300" t="s">
        <v>631</v>
      </c>
      <c r="C54" s="207" t="s">
        <v>151</v>
      </c>
      <c r="D54" s="290"/>
      <c r="E54" s="194"/>
      <c r="F54" s="194"/>
      <c r="G54" s="194"/>
      <c r="H54" s="184"/>
      <c r="I54" s="184"/>
      <c r="J54" s="194"/>
      <c r="K54" s="228"/>
      <c r="L54" s="194"/>
      <c r="M54" s="194"/>
      <c r="N54" s="194"/>
      <c r="O54" s="184"/>
      <c r="P54" s="184"/>
      <c r="Q54" s="194"/>
      <c r="R54" s="241"/>
      <c r="S54" s="194"/>
      <c r="T54" s="182"/>
      <c r="U54" s="194"/>
      <c r="V54" s="184"/>
      <c r="W54" s="184"/>
      <c r="X54" s="194"/>
      <c r="Y54" s="194"/>
      <c r="Z54" s="189"/>
      <c r="AA54" s="194"/>
      <c r="AB54" s="194"/>
      <c r="AC54" s="184"/>
      <c r="AD54" s="184"/>
      <c r="AE54" s="194"/>
      <c r="AF54" s="194"/>
      <c r="AG54" s="194"/>
    </row>
    <row r="55" spans="1:33" ht="15" thickBot="1" x14ac:dyDescent="0.4">
      <c r="A55" s="228" t="s">
        <v>0</v>
      </c>
      <c r="B55" s="300" t="s">
        <v>183</v>
      </c>
      <c r="C55" s="207" t="s">
        <v>630</v>
      </c>
      <c r="D55" s="290"/>
      <c r="E55" s="194"/>
      <c r="F55" s="194"/>
      <c r="G55" s="194"/>
      <c r="H55" s="184"/>
      <c r="I55" s="184"/>
      <c r="J55" s="194"/>
      <c r="K55" s="228"/>
      <c r="L55" s="194"/>
      <c r="M55" s="194"/>
      <c r="N55" s="194"/>
      <c r="O55" s="184"/>
      <c r="P55" s="184"/>
      <c r="Q55" s="194"/>
      <c r="R55" s="194"/>
      <c r="S55" s="241"/>
      <c r="T55" s="194"/>
      <c r="U55" s="182"/>
      <c r="V55" s="184"/>
      <c r="W55" s="184"/>
      <c r="X55" s="194"/>
      <c r="Y55" s="194"/>
      <c r="Z55" s="194"/>
      <c r="AA55" s="189"/>
      <c r="AB55" s="194"/>
      <c r="AC55" s="184"/>
      <c r="AD55" s="184"/>
      <c r="AE55" s="194"/>
      <c r="AF55" s="194"/>
      <c r="AG55" s="194"/>
    </row>
    <row r="56" spans="1:33" ht="15" thickBot="1" x14ac:dyDescent="0.4">
      <c r="A56" s="245" t="s">
        <v>739</v>
      </c>
      <c r="B56" s="302" t="s">
        <v>629</v>
      </c>
      <c r="C56" s="254" t="s">
        <v>741</v>
      </c>
      <c r="D56" s="290"/>
      <c r="E56" s="194"/>
      <c r="F56" s="194"/>
      <c r="G56" s="194"/>
      <c r="H56" s="184"/>
      <c r="I56" s="184"/>
      <c r="J56" s="194"/>
      <c r="K56" s="228"/>
      <c r="L56" s="194"/>
      <c r="M56" s="194"/>
      <c r="N56" s="194"/>
      <c r="O56" s="184"/>
      <c r="P56" s="184"/>
      <c r="Q56" s="194"/>
      <c r="R56" s="194"/>
      <c r="S56" s="241"/>
      <c r="T56" s="194"/>
      <c r="U56" s="182"/>
      <c r="V56" s="184"/>
      <c r="W56" s="184"/>
      <c r="X56" s="194"/>
      <c r="Y56" s="194"/>
      <c r="Z56" s="194"/>
      <c r="AA56" s="189"/>
      <c r="AB56" s="194"/>
      <c r="AC56" s="184"/>
      <c r="AD56" s="184"/>
      <c r="AE56" s="194"/>
      <c r="AF56" s="194"/>
      <c r="AG56" s="194"/>
    </row>
    <row r="57" spans="1:33" ht="15" thickBot="1" x14ac:dyDescent="0.4">
      <c r="A57" s="228" t="s">
        <v>42</v>
      </c>
      <c r="B57" s="300" t="s">
        <v>627</v>
      </c>
      <c r="C57" s="207" t="s">
        <v>626</v>
      </c>
      <c r="D57" s="290"/>
      <c r="E57" s="194"/>
      <c r="F57" s="194"/>
      <c r="G57" s="194"/>
      <c r="H57" s="184"/>
      <c r="I57" s="184"/>
      <c r="J57" s="194"/>
      <c r="K57" s="228"/>
      <c r="L57" s="194"/>
      <c r="M57" s="194"/>
      <c r="N57" s="194"/>
      <c r="O57" s="184"/>
      <c r="P57" s="184"/>
      <c r="Q57" s="194"/>
      <c r="R57" s="194"/>
      <c r="S57" s="241"/>
      <c r="T57" s="194"/>
      <c r="U57" s="182"/>
      <c r="V57" s="184"/>
      <c r="W57" s="184"/>
      <c r="X57" s="194"/>
      <c r="Y57" s="194"/>
      <c r="Z57" s="194"/>
      <c r="AA57" s="189"/>
      <c r="AB57" s="194"/>
      <c r="AC57" s="184"/>
      <c r="AD57" s="184"/>
      <c r="AE57" s="194"/>
      <c r="AF57" s="194"/>
      <c r="AG57" s="194"/>
    </row>
    <row r="58" spans="1:33" ht="15" thickBot="1" x14ac:dyDescent="0.4">
      <c r="A58" s="228" t="s">
        <v>93</v>
      </c>
      <c r="B58" s="300" t="s">
        <v>217</v>
      </c>
      <c r="C58" s="207" t="s">
        <v>625</v>
      </c>
      <c r="D58" s="194"/>
      <c r="E58" s="194"/>
      <c r="F58" s="194"/>
      <c r="G58" s="194"/>
      <c r="H58" s="184"/>
      <c r="I58" s="184"/>
      <c r="J58" s="194"/>
      <c r="K58" s="228"/>
      <c r="L58" s="194"/>
      <c r="M58" s="194"/>
      <c r="N58" s="194"/>
      <c r="O58" s="184"/>
      <c r="P58" s="184"/>
      <c r="Q58" s="194"/>
      <c r="R58" s="194"/>
      <c r="S58" s="292"/>
      <c r="T58" s="241"/>
      <c r="U58" s="194"/>
      <c r="V58" s="184"/>
      <c r="W58" s="184"/>
      <c r="X58" s="182"/>
      <c r="Y58" s="194"/>
      <c r="Z58" s="194"/>
      <c r="AA58" s="185"/>
      <c r="AB58" s="189"/>
      <c r="AC58" s="184"/>
      <c r="AD58" s="184"/>
      <c r="AE58" s="194"/>
      <c r="AF58" s="194"/>
      <c r="AG58" s="194"/>
    </row>
    <row r="59" spans="1:33" ht="15" thickBot="1" x14ac:dyDescent="0.4">
      <c r="A59" s="228" t="s">
        <v>62</v>
      </c>
      <c r="B59" s="300" t="s">
        <v>175</v>
      </c>
      <c r="C59" s="207" t="s">
        <v>164</v>
      </c>
      <c r="D59" s="194"/>
      <c r="E59" s="194"/>
      <c r="F59" s="194"/>
      <c r="G59" s="194"/>
      <c r="H59" s="184"/>
      <c r="I59" s="184"/>
      <c r="J59" s="194"/>
      <c r="K59" s="228"/>
      <c r="L59" s="194"/>
      <c r="M59" s="194"/>
      <c r="N59" s="194"/>
      <c r="O59" s="184"/>
      <c r="P59" s="184"/>
      <c r="Q59" s="194"/>
      <c r="R59" s="194"/>
      <c r="S59" s="292"/>
      <c r="T59" s="241"/>
      <c r="U59" s="194"/>
      <c r="V59" s="184"/>
      <c r="W59" s="184"/>
      <c r="X59" s="182"/>
      <c r="Y59" s="194"/>
      <c r="Z59" s="194"/>
      <c r="AA59" s="185"/>
      <c r="AB59" s="189"/>
      <c r="AC59" s="184"/>
      <c r="AD59" s="184"/>
      <c r="AE59" s="194"/>
      <c r="AF59" s="194"/>
      <c r="AG59" s="194"/>
    </row>
    <row r="60" spans="1:33" ht="15" thickBot="1" x14ac:dyDescent="0.4">
      <c r="A60" s="228" t="s">
        <v>714</v>
      </c>
      <c r="B60" s="303" t="s">
        <v>624</v>
      </c>
      <c r="C60" s="253" t="s">
        <v>623</v>
      </c>
      <c r="D60" s="290"/>
      <c r="E60" s="194"/>
      <c r="F60" s="194"/>
      <c r="G60" s="194"/>
      <c r="H60" s="184"/>
      <c r="I60" s="184"/>
      <c r="J60" s="194"/>
      <c r="K60" s="228"/>
      <c r="L60" s="194"/>
      <c r="M60" s="194"/>
      <c r="N60" s="194"/>
      <c r="O60" s="184"/>
      <c r="P60" s="184"/>
      <c r="Q60" s="194"/>
      <c r="R60" s="194"/>
      <c r="S60" s="194"/>
      <c r="T60" s="241"/>
      <c r="U60" s="194"/>
      <c r="V60" s="184"/>
      <c r="W60" s="184"/>
      <c r="X60" s="182"/>
      <c r="Y60" s="194"/>
      <c r="Z60" s="292"/>
      <c r="AA60" s="194"/>
      <c r="AB60" s="189"/>
      <c r="AC60" s="184"/>
      <c r="AD60" s="184"/>
      <c r="AE60" s="194"/>
      <c r="AF60" s="194"/>
      <c r="AG60" s="194"/>
    </row>
    <row r="61" spans="1:33" ht="15" thickBot="1" x14ac:dyDescent="0.4">
      <c r="A61" s="245" t="s">
        <v>742</v>
      </c>
      <c r="B61" s="301" t="s">
        <v>9</v>
      </c>
      <c r="C61" s="253" t="s">
        <v>456</v>
      </c>
      <c r="D61" s="290"/>
      <c r="E61" s="194"/>
      <c r="F61" s="194"/>
      <c r="G61" s="194"/>
      <c r="H61" s="184"/>
      <c r="I61" s="184"/>
      <c r="J61" s="194"/>
      <c r="K61" s="228"/>
      <c r="L61" s="194"/>
      <c r="M61" s="194"/>
      <c r="N61" s="194"/>
      <c r="O61" s="184"/>
      <c r="P61" s="184"/>
      <c r="Q61" s="194"/>
      <c r="R61" s="194"/>
      <c r="S61" s="194"/>
      <c r="T61" s="194"/>
      <c r="U61" s="194"/>
      <c r="V61" s="184"/>
      <c r="W61" s="184"/>
      <c r="X61" s="194"/>
      <c r="Y61" s="241"/>
      <c r="Z61" s="292"/>
      <c r="AA61" s="182"/>
      <c r="AB61" s="194"/>
      <c r="AC61" s="184"/>
      <c r="AD61" s="184"/>
      <c r="AE61" s="194"/>
      <c r="AF61" s="194"/>
      <c r="AG61" s="189"/>
    </row>
    <row r="62" spans="1:33" ht="15" thickBot="1" x14ac:dyDescent="0.4">
      <c r="A62" s="228" t="s">
        <v>93</v>
      </c>
      <c r="B62" s="307" t="s">
        <v>622</v>
      </c>
      <c r="C62" s="207" t="s">
        <v>621</v>
      </c>
      <c r="D62" s="290"/>
      <c r="E62" s="194"/>
      <c r="F62" s="194"/>
      <c r="G62" s="194"/>
      <c r="H62" s="184"/>
      <c r="I62" s="184"/>
      <c r="J62" s="194"/>
      <c r="K62" s="228"/>
      <c r="L62" s="194"/>
      <c r="M62" s="194"/>
      <c r="N62" s="194"/>
      <c r="O62" s="184"/>
      <c r="P62" s="184"/>
      <c r="Q62" s="194"/>
      <c r="R62" s="194"/>
      <c r="S62" s="194"/>
      <c r="T62" s="194"/>
      <c r="U62" s="194"/>
      <c r="V62" s="184"/>
      <c r="W62" s="184"/>
      <c r="X62" s="194"/>
      <c r="Y62" s="241"/>
      <c r="Z62" s="292"/>
      <c r="AA62" s="182"/>
      <c r="AB62" s="194"/>
      <c r="AC62" s="184"/>
      <c r="AD62" s="184"/>
      <c r="AE62" s="194"/>
      <c r="AF62" s="194"/>
      <c r="AG62" s="189"/>
    </row>
    <row r="63" spans="1:33" ht="15" thickBot="1" x14ac:dyDescent="0.4">
      <c r="A63" s="245" t="s">
        <v>737</v>
      </c>
      <c r="B63" s="301" t="s">
        <v>298</v>
      </c>
      <c r="C63" s="207" t="s">
        <v>293</v>
      </c>
      <c r="D63" s="290"/>
      <c r="E63" s="194"/>
      <c r="F63" s="194"/>
      <c r="G63" s="194"/>
      <c r="H63" s="184"/>
      <c r="I63" s="184"/>
      <c r="J63" s="194"/>
      <c r="K63" s="228"/>
      <c r="L63" s="194"/>
      <c r="M63" s="194"/>
      <c r="N63" s="194"/>
      <c r="O63" s="184"/>
      <c r="P63" s="184"/>
      <c r="Q63" s="194"/>
      <c r="R63" s="194"/>
      <c r="S63" s="194"/>
      <c r="T63" s="194"/>
      <c r="U63" s="194"/>
      <c r="V63" s="184"/>
      <c r="W63" s="184"/>
      <c r="X63" s="194"/>
      <c r="Y63" s="241"/>
      <c r="Z63" s="292"/>
      <c r="AA63" s="182"/>
      <c r="AB63" s="194"/>
      <c r="AC63" s="184"/>
      <c r="AD63" s="184"/>
      <c r="AE63" s="194"/>
      <c r="AF63" s="194"/>
      <c r="AG63" s="189"/>
    </row>
    <row r="64" spans="1:33" ht="15" thickBot="1" x14ac:dyDescent="0.4">
      <c r="A64" s="228" t="s">
        <v>714</v>
      </c>
      <c r="B64" s="300" t="s">
        <v>567</v>
      </c>
      <c r="C64" s="256" t="s">
        <v>620</v>
      </c>
      <c r="D64" s="290"/>
      <c r="E64" s="194"/>
      <c r="F64" s="194"/>
      <c r="G64" s="194"/>
      <c r="H64" s="184"/>
      <c r="I64" s="184"/>
      <c r="J64" s="194"/>
      <c r="K64" s="228"/>
      <c r="L64" s="194"/>
      <c r="M64" s="194"/>
      <c r="N64" s="194"/>
      <c r="O64" s="184"/>
      <c r="P64" s="184"/>
      <c r="Q64" s="194"/>
      <c r="R64" s="194"/>
      <c r="S64" s="194"/>
      <c r="T64" s="194"/>
      <c r="U64" s="194"/>
      <c r="V64" s="184"/>
      <c r="W64" s="184"/>
      <c r="X64" s="194"/>
      <c r="Y64" s="241"/>
      <c r="Z64" s="292"/>
      <c r="AA64" s="182"/>
      <c r="AB64" s="194"/>
      <c r="AC64" s="184"/>
      <c r="AD64" s="184"/>
      <c r="AE64" s="194"/>
      <c r="AF64" s="194"/>
      <c r="AG64" s="189"/>
    </row>
    <row r="65" spans="1:33" ht="15" thickBot="1" x14ac:dyDescent="0.4">
      <c r="A65" s="228" t="s">
        <v>714</v>
      </c>
      <c r="B65" s="300" t="s">
        <v>563</v>
      </c>
      <c r="C65" s="207" t="s">
        <v>619</v>
      </c>
      <c r="D65" s="290"/>
      <c r="E65" s="194"/>
      <c r="F65" s="194"/>
      <c r="G65" s="194"/>
      <c r="H65" s="184"/>
      <c r="I65" s="184"/>
      <c r="J65" s="194"/>
      <c r="K65" s="228"/>
      <c r="L65" s="194"/>
      <c r="M65" s="194"/>
      <c r="N65" s="194"/>
      <c r="O65" s="184"/>
      <c r="P65" s="184"/>
      <c r="Q65" s="194"/>
      <c r="R65" s="194"/>
      <c r="S65" s="194"/>
      <c r="T65" s="194"/>
      <c r="U65" s="194"/>
      <c r="V65" s="184"/>
      <c r="W65" s="184"/>
      <c r="X65" s="194"/>
      <c r="Y65" s="241"/>
      <c r="Z65" s="292"/>
      <c r="AA65" s="182"/>
      <c r="AB65" s="194"/>
      <c r="AC65" s="184"/>
      <c r="AD65" s="184"/>
      <c r="AE65" s="194"/>
      <c r="AF65" s="194"/>
      <c r="AG65" s="189"/>
    </row>
    <row r="66" spans="1:33" ht="15" thickBot="1" x14ac:dyDescent="0.4">
      <c r="A66" s="245" t="s">
        <v>743</v>
      </c>
      <c r="B66" s="303" t="s">
        <v>618</v>
      </c>
      <c r="C66" s="207" t="s">
        <v>729</v>
      </c>
      <c r="D66" s="290"/>
      <c r="E66" s="194"/>
      <c r="F66" s="194"/>
      <c r="G66" s="194"/>
      <c r="H66" s="184"/>
      <c r="I66" s="184"/>
      <c r="J66" s="194"/>
      <c r="K66" s="228"/>
      <c r="L66" s="194"/>
      <c r="M66" s="194"/>
      <c r="N66" s="194"/>
      <c r="O66" s="184"/>
      <c r="P66" s="184"/>
      <c r="Q66" s="194"/>
      <c r="R66" s="194"/>
      <c r="S66" s="194"/>
      <c r="T66" s="194"/>
      <c r="U66" s="194"/>
      <c r="V66" s="184"/>
      <c r="W66" s="184"/>
      <c r="X66" s="194"/>
      <c r="Y66" s="241"/>
      <c r="Z66" s="292"/>
      <c r="AA66" s="182"/>
      <c r="AB66" s="194"/>
      <c r="AC66" s="184"/>
      <c r="AD66" s="184"/>
      <c r="AE66" s="194"/>
      <c r="AF66" s="194"/>
      <c r="AG66" s="189"/>
    </row>
    <row r="67" spans="1:33" ht="15" thickBot="1" x14ac:dyDescent="0.4">
      <c r="A67" s="228" t="s">
        <v>62</v>
      </c>
      <c r="B67" s="305" t="s">
        <v>616</v>
      </c>
      <c r="C67" s="254" t="s">
        <v>615</v>
      </c>
      <c r="D67" s="290"/>
      <c r="E67" s="194"/>
      <c r="F67" s="194"/>
      <c r="G67" s="194"/>
      <c r="H67" s="184"/>
      <c r="I67" s="184"/>
      <c r="J67" s="194"/>
      <c r="K67" s="228"/>
      <c r="L67" s="194"/>
      <c r="M67" s="194"/>
      <c r="N67" s="194"/>
      <c r="O67" s="184"/>
      <c r="P67" s="184"/>
      <c r="Q67" s="194"/>
      <c r="R67" s="194"/>
      <c r="S67" s="194"/>
      <c r="T67" s="194"/>
      <c r="U67" s="194"/>
      <c r="V67" s="184"/>
      <c r="W67" s="184"/>
      <c r="X67" s="194"/>
      <c r="Y67" s="241"/>
      <c r="Z67" s="292"/>
      <c r="AA67" s="182"/>
      <c r="AB67" s="194"/>
      <c r="AC67" s="184"/>
      <c r="AD67" s="184"/>
      <c r="AE67" s="194"/>
      <c r="AF67" s="194"/>
      <c r="AG67" s="189"/>
    </row>
    <row r="68" spans="1:33" ht="15" thickBot="1" x14ac:dyDescent="0.4">
      <c r="A68" s="228" t="s">
        <v>42</v>
      </c>
      <c r="B68" s="300" t="s">
        <v>448</v>
      </c>
      <c r="C68" s="207" t="s">
        <v>614</v>
      </c>
      <c r="D68" s="290"/>
      <c r="E68" s="194"/>
      <c r="F68" s="194"/>
      <c r="G68" s="194"/>
      <c r="H68" s="184"/>
      <c r="I68" s="184"/>
      <c r="J68" s="194"/>
      <c r="K68" s="228"/>
      <c r="L68" s="194"/>
      <c r="M68" s="194"/>
      <c r="N68" s="194"/>
      <c r="O68" s="184"/>
      <c r="P68" s="184"/>
      <c r="Q68" s="194"/>
      <c r="R68" s="194"/>
      <c r="S68" s="194"/>
      <c r="T68" s="194"/>
      <c r="U68" s="194"/>
      <c r="V68" s="184"/>
      <c r="W68" s="184"/>
      <c r="X68" s="194"/>
      <c r="Y68" s="241"/>
      <c r="Z68" s="292"/>
      <c r="AA68" s="182"/>
      <c r="AB68" s="194"/>
      <c r="AC68" s="184"/>
      <c r="AD68" s="184"/>
      <c r="AE68" s="194"/>
      <c r="AF68" s="194"/>
      <c r="AG68" s="189"/>
    </row>
    <row r="69" spans="1:33" ht="15" thickBot="1" x14ac:dyDescent="0.4">
      <c r="A69" s="228" t="s">
        <v>42</v>
      </c>
      <c r="B69" s="302" t="s">
        <v>451</v>
      </c>
      <c r="C69" s="254" t="s">
        <v>613</v>
      </c>
      <c r="D69" s="290"/>
      <c r="E69" s="194"/>
      <c r="F69" s="194"/>
      <c r="G69" s="194"/>
      <c r="H69" s="184"/>
      <c r="I69" s="184"/>
      <c r="J69" s="194"/>
      <c r="K69" s="228"/>
      <c r="L69" s="194"/>
      <c r="M69" s="194"/>
      <c r="N69" s="194"/>
      <c r="O69" s="184"/>
      <c r="P69" s="184"/>
      <c r="Q69" s="194"/>
      <c r="R69" s="194"/>
      <c r="S69" s="194"/>
      <c r="T69" s="194"/>
      <c r="U69" s="194"/>
      <c r="V69" s="184"/>
      <c r="W69" s="184"/>
      <c r="X69" s="194"/>
      <c r="Y69" s="241"/>
      <c r="Z69" s="292"/>
      <c r="AA69" s="182"/>
      <c r="AB69" s="194"/>
      <c r="AC69" s="184"/>
      <c r="AD69" s="184"/>
      <c r="AE69" s="194"/>
      <c r="AF69" s="194"/>
      <c r="AG69" s="189"/>
    </row>
    <row r="70" spans="1:33" ht="15" thickBot="1" x14ac:dyDescent="0.4">
      <c r="A70" s="228" t="s">
        <v>42</v>
      </c>
      <c r="B70" s="300" t="s">
        <v>44</v>
      </c>
      <c r="C70" s="207" t="s">
        <v>612</v>
      </c>
      <c r="D70" s="290"/>
      <c r="E70" s="194"/>
      <c r="F70" s="194"/>
      <c r="G70" s="194"/>
      <c r="H70" s="184"/>
      <c r="I70" s="184"/>
      <c r="J70" s="194"/>
      <c r="K70" s="228"/>
      <c r="L70" s="194"/>
      <c r="M70" s="194"/>
      <c r="N70" s="194"/>
      <c r="O70" s="184"/>
      <c r="P70" s="184"/>
      <c r="Q70" s="194"/>
      <c r="R70" s="194"/>
      <c r="S70" s="194"/>
      <c r="T70" s="194"/>
      <c r="U70" s="194"/>
      <c r="V70" s="184"/>
      <c r="W70" s="184"/>
      <c r="X70" s="194"/>
      <c r="Y70" s="241"/>
      <c r="Z70" s="292"/>
      <c r="AA70" s="182"/>
      <c r="AB70" s="194"/>
      <c r="AC70" s="184"/>
      <c r="AD70" s="184"/>
      <c r="AE70" s="194"/>
      <c r="AF70" s="194"/>
      <c r="AG70" s="189"/>
    </row>
    <row r="71" spans="1:33" ht="15" thickBot="1" x14ac:dyDescent="0.4">
      <c r="A71" s="228" t="s">
        <v>62</v>
      </c>
      <c r="B71" s="300" t="s">
        <v>611</v>
      </c>
      <c r="C71" s="207" t="s">
        <v>610</v>
      </c>
      <c r="D71" s="290"/>
      <c r="E71" s="194"/>
      <c r="F71" s="194"/>
      <c r="G71" s="194"/>
      <c r="H71" s="184"/>
      <c r="I71" s="184"/>
      <c r="J71" s="194"/>
      <c r="K71" s="228"/>
      <c r="L71" s="194"/>
      <c r="M71" s="194"/>
      <c r="N71" s="194"/>
      <c r="O71" s="184"/>
      <c r="P71" s="184"/>
      <c r="Q71" s="194"/>
      <c r="R71" s="194"/>
      <c r="S71" s="194"/>
      <c r="T71" s="194"/>
      <c r="U71" s="194"/>
      <c r="V71" s="184"/>
      <c r="W71" s="184"/>
      <c r="X71" s="194"/>
      <c r="Y71" s="241"/>
      <c r="Z71" s="292"/>
      <c r="AA71" s="182"/>
      <c r="AB71" s="194"/>
      <c r="AC71" s="184"/>
      <c r="AD71" s="184"/>
      <c r="AE71" s="194"/>
      <c r="AF71" s="194"/>
      <c r="AG71" s="189"/>
    </row>
    <row r="72" spans="1:33" ht="15" thickBot="1" x14ac:dyDescent="0.4">
      <c r="A72" s="228" t="s">
        <v>42</v>
      </c>
      <c r="B72" s="300" t="s">
        <v>608</v>
      </c>
      <c r="C72" s="256" t="s">
        <v>607</v>
      </c>
      <c r="D72" s="290"/>
      <c r="E72" s="194"/>
      <c r="F72" s="185"/>
      <c r="G72" s="189"/>
      <c r="H72" s="184"/>
      <c r="I72" s="184"/>
      <c r="J72" s="194"/>
      <c r="K72" s="228"/>
      <c r="L72" s="194"/>
      <c r="M72" s="194"/>
      <c r="N72" s="194"/>
      <c r="O72" s="184"/>
      <c r="P72" s="184"/>
      <c r="Q72" s="194"/>
      <c r="R72" s="194"/>
      <c r="S72" s="194"/>
      <c r="T72" s="194"/>
      <c r="U72" s="194"/>
      <c r="V72" s="184"/>
      <c r="W72" s="184"/>
      <c r="X72" s="194"/>
      <c r="Y72" s="194"/>
      <c r="Z72" s="194"/>
      <c r="AA72" s="194"/>
      <c r="AB72" s="241"/>
      <c r="AC72" s="184"/>
      <c r="AD72" s="184"/>
      <c r="AE72" s="292"/>
      <c r="AF72" s="182"/>
      <c r="AG72" s="183"/>
    </row>
    <row r="73" spans="1:33" x14ac:dyDescent="0.35">
      <c r="B73" s="298"/>
      <c r="C73" s="180"/>
    </row>
  </sheetData>
  <mergeCells count="2">
    <mergeCell ref="B1:D1"/>
    <mergeCell ref="A2:C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F7A69-D7AD-485E-BA3F-F336E4B6A2EC}">
  <dimension ref="A1:AJ94"/>
  <sheetViews>
    <sheetView workbookViewId="0">
      <pane ySplit="3" topLeftCell="A4" activePane="bottomLeft" state="frozen"/>
      <selection activeCell="N72" sqref="N72"/>
      <selection pane="bottomLeft" activeCell="K18" sqref="K18"/>
    </sheetView>
  </sheetViews>
  <sheetFormatPr defaultRowHeight="14.5" x14ac:dyDescent="0.35"/>
  <cols>
    <col min="1" max="1" width="10.453125" customWidth="1"/>
    <col min="2" max="2" width="18" style="299" customWidth="1"/>
    <col min="3" max="3" width="32.1796875" customWidth="1"/>
    <col min="4" max="20" width="3.54296875" customWidth="1"/>
    <col min="21" max="21" width="3.453125" customWidth="1"/>
    <col min="22" max="34" width="3.54296875" customWidth="1"/>
    <col min="35" max="35" width="2.26953125" customWidth="1"/>
    <col min="36" max="36" width="9.1796875" customWidth="1"/>
  </cols>
  <sheetData>
    <row r="1" spans="1:36" ht="15" thickBot="1" x14ac:dyDescent="0.4">
      <c r="A1" s="295" t="s">
        <v>266</v>
      </c>
      <c r="B1" s="450" t="s">
        <v>776</v>
      </c>
      <c r="C1" s="451"/>
      <c r="D1" s="452"/>
      <c r="E1" s="234"/>
      <c r="F1" s="241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710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228"/>
      <c r="AD1" s="225"/>
      <c r="AE1" s="225"/>
      <c r="AF1" s="225"/>
      <c r="AG1" s="234"/>
      <c r="AH1" s="225"/>
      <c r="AI1" s="234"/>
    </row>
    <row r="2" spans="1:36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194"/>
      <c r="T2" s="223"/>
      <c r="U2" s="218"/>
      <c r="V2" s="194"/>
      <c r="W2" s="223"/>
      <c r="X2" s="218"/>
      <c r="Y2" s="222"/>
      <c r="Z2" s="223"/>
      <c r="AA2" s="223"/>
      <c r="AB2" s="218"/>
      <c r="AC2" s="222"/>
      <c r="AD2" s="221"/>
      <c r="AE2" s="220"/>
      <c r="AF2" s="220"/>
      <c r="AG2" s="220"/>
      <c r="AH2" s="220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J3" s="214"/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182"/>
      <c r="E4" s="185"/>
      <c r="F4" s="184"/>
      <c r="G4" s="184"/>
      <c r="H4" s="185"/>
      <c r="I4" s="185"/>
      <c r="J4" s="189"/>
      <c r="K4" s="185"/>
      <c r="L4" s="188"/>
      <c r="M4" s="184"/>
      <c r="N4" s="184"/>
      <c r="O4" s="185"/>
      <c r="P4" s="185"/>
      <c r="Q4" s="185"/>
      <c r="R4" s="185"/>
      <c r="S4" s="185"/>
      <c r="T4" s="184"/>
      <c r="U4" s="184"/>
      <c r="V4" s="185"/>
      <c r="W4" s="185"/>
      <c r="X4" s="185"/>
      <c r="Y4" s="185"/>
      <c r="Z4" s="185"/>
      <c r="AA4" s="184"/>
      <c r="AB4" s="184"/>
      <c r="AC4" s="185"/>
      <c r="AD4" s="185"/>
      <c r="AE4" s="185"/>
      <c r="AF4" s="262"/>
      <c r="AG4" s="185"/>
      <c r="AH4" s="184"/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228"/>
      <c r="E5" s="182"/>
      <c r="F5" s="184"/>
      <c r="G5" s="184"/>
      <c r="H5" s="185"/>
      <c r="I5" s="185"/>
      <c r="J5" s="185"/>
      <c r="K5" s="189"/>
      <c r="L5" s="185"/>
      <c r="M5" s="184"/>
      <c r="N5" s="184"/>
      <c r="O5" s="185"/>
      <c r="P5" s="185"/>
      <c r="Q5" s="185"/>
      <c r="R5" s="185"/>
      <c r="S5" s="185"/>
      <c r="T5" s="184"/>
      <c r="U5" s="184"/>
      <c r="V5" s="185"/>
      <c r="W5" s="188"/>
      <c r="X5" s="185"/>
      <c r="Y5" s="185"/>
      <c r="Z5" s="185"/>
      <c r="AA5" s="184"/>
      <c r="AB5" s="184"/>
      <c r="AC5" s="185"/>
      <c r="AD5" s="185"/>
      <c r="AE5" s="185"/>
      <c r="AF5" s="262"/>
      <c r="AG5" s="185"/>
      <c r="AH5" s="184"/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228"/>
      <c r="E6" s="182"/>
      <c r="F6" s="184"/>
      <c r="G6" s="184"/>
      <c r="H6" s="185"/>
      <c r="I6" s="185"/>
      <c r="J6" s="185"/>
      <c r="K6" s="189"/>
      <c r="L6" s="185"/>
      <c r="M6" s="184"/>
      <c r="N6" s="184"/>
      <c r="O6" s="185"/>
      <c r="P6" s="185"/>
      <c r="Q6" s="185"/>
      <c r="R6" s="185"/>
      <c r="S6" s="188"/>
      <c r="T6" s="184"/>
      <c r="U6" s="184"/>
      <c r="V6" s="185"/>
      <c r="W6" s="185"/>
      <c r="X6" s="185"/>
      <c r="Y6" s="185"/>
      <c r="Z6" s="185"/>
      <c r="AA6" s="184"/>
      <c r="AB6" s="184"/>
      <c r="AC6" s="185"/>
      <c r="AD6" s="185"/>
      <c r="AE6" s="185"/>
      <c r="AF6" s="262"/>
      <c r="AG6" s="185"/>
      <c r="AH6" s="184"/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241"/>
      <c r="E7" s="185"/>
      <c r="F7" s="184"/>
      <c r="G7" s="184"/>
      <c r="H7" s="182"/>
      <c r="I7" s="185"/>
      <c r="J7" s="185"/>
      <c r="K7" s="185"/>
      <c r="L7" s="189"/>
      <c r="M7" s="184"/>
      <c r="N7" s="184"/>
      <c r="O7" s="185"/>
      <c r="P7" s="185"/>
      <c r="Q7" s="185"/>
      <c r="R7" s="185"/>
      <c r="S7" s="185"/>
      <c r="T7" s="184"/>
      <c r="U7" s="184"/>
      <c r="V7" s="185"/>
      <c r="W7" s="185"/>
      <c r="X7" s="185"/>
      <c r="Y7" s="185"/>
      <c r="Z7" s="188"/>
      <c r="AA7" s="184"/>
      <c r="AB7" s="184"/>
      <c r="AC7" s="185"/>
      <c r="AD7" s="185"/>
      <c r="AE7" s="185"/>
      <c r="AF7" s="185"/>
      <c r="AG7" s="185"/>
      <c r="AH7" s="184"/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241"/>
      <c r="E8" s="185"/>
      <c r="F8" s="184"/>
      <c r="G8" s="184"/>
      <c r="H8" s="182"/>
      <c r="I8" s="185"/>
      <c r="J8" s="185"/>
      <c r="K8" s="185"/>
      <c r="L8" s="189"/>
      <c r="M8" s="184"/>
      <c r="N8" s="184"/>
      <c r="O8" s="185"/>
      <c r="P8" s="185"/>
      <c r="Q8" s="185"/>
      <c r="R8" s="185"/>
      <c r="S8" s="185"/>
      <c r="T8" s="184"/>
      <c r="U8" s="184"/>
      <c r="V8" s="185"/>
      <c r="W8" s="185"/>
      <c r="X8" s="185"/>
      <c r="Y8" s="185"/>
      <c r="Z8" s="188"/>
      <c r="AA8" s="184"/>
      <c r="AB8" s="184"/>
      <c r="AC8" s="185"/>
      <c r="AD8" s="185"/>
      <c r="AE8" s="185"/>
      <c r="AF8" s="185"/>
      <c r="AG8" s="185"/>
      <c r="AH8" s="184"/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241"/>
      <c r="E9" s="185"/>
      <c r="F9" s="184"/>
      <c r="G9" s="184"/>
      <c r="H9" s="182"/>
      <c r="I9" s="185"/>
      <c r="J9" s="185"/>
      <c r="K9" s="185"/>
      <c r="L9" s="189"/>
      <c r="M9" s="184"/>
      <c r="N9" s="184"/>
      <c r="O9" s="185"/>
      <c r="P9" s="185"/>
      <c r="Q9" s="185"/>
      <c r="R9" s="185"/>
      <c r="S9" s="185"/>
      <c r="T9" s="184"/>
      <c r="U9" s="184"/>
      <c r="V9" s="185"/>
      <c r="W9" s="185"/>
      <c r="X9" s="185"/>
      <c r="Y9" s="185"/>
      <c r="Z9" s="188"/>
      <c r="AA9" s="184"/>
      <c r="AB9" s="184"/>
      <c r="AC9" s="185"/>
      <c r="AD9" s="185"/>
      <c r="AE9" s="185"/>
      <c r="AF9" s="185"/>
      <c r="AG9" s="185"/>
      <c r="AH9" s="184"/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241"/>
      <c r="E10" s="185"/>
      <c r="F10" s="184"/>
      <c r="G10" s="184"/>
      <c r="H10" s="182"/>
      <c r="I10" s="185"/>
      <c r="J10" s="185"/>
      <c r="K10" s="185"/>
      <c r="L10" s="189"/>
      <c r="M10" s="184"/>
      <c r="N10" s="184"/>
      <c r="O10" s="185"/>
      <c r="P10" s="185"/>
      <c r="Q10" s="185"/>
      <c r="R10" s="185"/>
      <c r="S10" s="185"/>
      <c r="T10" s="184"/>
      <c r="U10" s="184"/>
      <c r="V10" s="185"/>
      <c r="W10" s="185"/>
      <c r="X10" s="185"/>
      <c r="Y10" s="185"/>
      <c r="Z10" s="188"/>
      <c r="AA10" s="184"/>
      <c r="AB10" s="184"/>
      <c r="AC10" s="185"/>
      <c r="AD10" s="185"/>
      <c r="AE10" s="185"/>
      <c r="AF10" s="185"/>
      <c r="AG10" s="185"/>
      <c r="AH10" s="184"/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228"/>
      <c r="E11" s="185"/>
      <c r="F11" s="184"/>
      <c r="G11" s="184"/>
      <c r="H11" s="241"/>
      <c r="I11" s="185"/>
      <c r="J11" s="182"/>
      <c r="K11" s="185"/>
      <c r="L11" s="185"/>
      <c r="M11" s="184"/>
      <c r="N11" s="184"/>
      <c r="O11" s="185"/>
      <c r="P11" s="189"/>
      <c r="Q11" s="185"/>
      <c r="R11" s="185"/>
      <c r="S11" s="185"/>
      <c r="T11" s="184"/>
      <c r="U11" s="184"/>
      <c r="V11" s="185"/>
      <c r="W11" s="185"/>
      <c r="X11" s="185"/>
      <c r="Y11" s="185"/>
      <c r="Z11" s="188"/>
      <c r="AA11" s="184"/>
      <c r="AB11" s="184"/>
      <c r="AC11" s="188"/>
      <c r="AD11" s="185"/>
      <c r="AE11" s="185"/>
      <c r="AF11" s="185"/>
      <c r="AG11" s="185"/>
      <c r="AH11" s="184"/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228"/>
      <c r="E12" s="185"/>
      <c r="F12" s="184"/>
      <c r="G12" s="184"/>
      <c r="H12" s="185"/>
      <c r="I12" s="241"/>
      <c r="J12" s="185"/>
      <c r="K12" s="182"/>
      <c r="L12" s="185"/>
      <c r="M12" s="184"/>
      <c r="N12" s="184"/>
      <c r="O12" s="185"/>
      <c r="P12" s="185"/>
      <c r="Q12" s="189"/>
      <c r="R12" s="185"/>
      <c r="S12" s="185"/>
      <c r="T12" s="184"/>
      <c r="U12" s="184"/>
      <c r="V12" s="185"/>
      <c r="W12" s="188"/>
      <c r="X12" s="185"/>
      <c r="Y12" s="185"/>
      <c r="Z12" s="185"/>
      <c r="AA12" s="184"/>
      <c r="AB12" s="184"/>
      <c r="AC12" s="185"/>
      <c r="AD12" s="185"/>
      <c r="AE12" s="185"/>
      <c r="AF12" s="185"/>
      <c r="AG12" s="185"/>
      <c r="AH12" s="184"/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188"/>
      <c r="E13" s="188"/>
      <c r="F13" s="184"/>
      <c r="G13" s="184"/>
      <c r="H13" s="185"/>
      <c r="I13" s="241"/>
      <c r="J13" s="185"/>
      <c r="K13" s="182"/>
      <c r="L13" s="185"/>
      <c r="M13" s="184"/>
      <c r="N13" s="184"/>
      <c r="O13" s="185"/>
      <c r="P13" s="185"/>
      <c r="Q13" s="189"/>
      <c r="R13" s="185"/>
      <c r="S13" s="185"/>
      <c r="T13" s="184"/>
      <c r="U13" s="184"/>
      <c r="V13" s="185"/>
      <c r="W13" s="185"/>
      <c r="X13" s="185"/>
      <c r="Y13" s="185"/>
      <c r="Z13" s="185"/>
      <c r="AA13" s="184"/>
      <c r="AB13" s="184"/>
      <c r="AC13" s="185"/>
      <c r="AD13" s="185"/>
      <c r="AE13" s="185"/>
      <c r="AF13" s="185"/>
      <c r="AG13" s="185"/>
      <c r="AH13" s="184"/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228"/>
      <c r="E14" s="185"/>
      <c r="F14" s="184"/>
      <c r="G14" s="184"/>
      <c r="H14" s="185"/>
      <c r="I14" s="241"/>
      <c r="J14" s="185"/>
      <c r="K14" s="182"/>
      <c r="L14" s="185"/>
      <c r="M14" s="184"/>
      <c r="N14" s="184"/>
      <c r="O14" s="185"/>
      <c r="P14" s="185"/>
      <c r="Q14" s="189"/>
      <c r="R14" s="185"/>
      <c r="S14" s="185"/>
      <c r="T14" s="184"/>
      <c r="U14" s="184"/>
      <c r="V14" s="185"/>
      <c r="W14" s="185"/>
      <c r="X14" s="185"/>
      <c r="Y14" s="185"/>
      <c r="Z14" s="185"/>
      <c r="AA14" s="184"/>
      <c r="AB14" s="184"/>
      <c r="AC14" s="185"/>
      <c r="AD14" s="188"/>
      <c r="AE14" s="185"/>
      <c r="AF14" s="185"/>
      <c r="AG14" s="185"/>
      <c r="AH14" s="184"/>
    </row>
    <row r="15" spans="1:36" ht="15" thickBot="1" x14ac:dyDescent="0.4">
      <c r="A15" s="228" t="s">
        <v>112</v>
      </c>
      <c r="B15" s="311" t="s">
        <v>114</v>
      </c>
      <c r="C15" s="192" t="s">
        <v>682</v>
      </c>
      <c r="D15" s="228"/>
      <c r="E15" s="185"/>
      <c r="F15" s="184"/>
      <c r="G15" s="184"/>
      <c r="H15" s="185"/>
      <c r="I15" s="241"/>
      <c r="J15" s="185"/>
      <c r="K15" s="182"/>
      <c r="L15" s="185"/>
      <c r="M15" s="184"/>
      <c r="N15" s="184"/>
      <c r="O15" s="185"/>
      <c r="P15" s="185"/>
      <c r="Q15" s="189"/>
      <c r="R15" s="185"/>
      <c r="S15" s="185"/>
      <c r="T15" s="184"/>
      <c r="U15" s="184"/>
      <c r="V15" s="185"/>
      <c r="W15" s="185"/>
      <c r="X15" s="185"/>
      <c r="Y15" s="185"/>
      <c r="Z15" s="185"/>
      <c r="AA15" s="184"/>
      <c r="AB15" s="184"/>
      <c r="AC15" s="185"/>
      <c r="AD15" s="185"/>
      <c r="AE15" s="188"/>
      <c r="AF15" s="185"/>
      <c r="AG15" s="185"/>
      <c r="AH15" s="184"/>
    </row>
    <row r="16" spans="1:36" ht="15" thickBot="1" x14ac:dyDescent="0.4">
      <c r="A16" s="228" t="s">
        <v>714</v>
      </c>
      <c r="B16" s="311" t="s">
        <v>340</v>
      </c>
      <c r="C16" s="192" t="s">
        <v>339</v>
      </c>
      <c r="D16" s="228"/>
      <c r="E16" s="185"/>
      <c r="F16" s="184"/>
      <c r="G16" s="184"/>
      <c r="H16" s="185"/>
      <c r="I16" s="185"/>
      <c r="J16" s="241"/>
      <c r="K16" s="185"/>
      <c r="L16" s="182"/>
      <c r="M16" s="184"/>
      <c r="N16" s="184"/>
      <c r="O16" s="185"/>
      <c r="P16" s="185"/>
      <c r="Q16" s="185"/>
      <c r="R16" s="189"/>
      <c r="S16" s="185"/>
      <c r="T16" s="184"/>
      <c r="U16" s="184"/>
      <c r="V16" s="185"/>
      <c r="W16" s="185"/>
      <c r="X16" s="185"/>
      <c r="Y16" s="185"/>
      <c r="Z16" s="185"/>
      <c r="AA16" s="184"/>
      <c r="AB16" s="184"/>
      <c r="AC16" s="185"/>
      <c r="AD16" s="188"/>
      <c r="AE16" s="185"/>
      <c r="AF16" s="185"/>
      <c r="AG16" s="185"/>
      <c r="AH16" s="184"/>
    </row>
    <row r="17" spans="1:34" ht="15" thickBot="1" x14ac:dyDescent="0.4">
      <c r="A17" s="245" t="s">
        <v>734</v>
      </c>
      <c r="B17" s="311" t="s">
        <v>681</v>
      </c>
      <c r="C17" s="192" t="s">
        <v>202</v>
      </c>
      <c r="D17" s="228"/>
      <c r="E17" s="185"/>
      <c r="F17" s="184"/>
      <c r="G17" s="184"/>
      <c r="H17" s="185"/>
      <c r="I17" s="185"/>
      <c r="J17" s="241"/>
      <c r="K17" s="185"/>
      <c r="L17" s="182"/>
      <c r="M17" s="184"/>
      <c r="N17" s="184"/>
      <c r="O17" s="185"/>
      <c r="P17" s="185"/>
      <c r="Q17" s="185"/>
      <c r="R17" s="189"/>
      <c r="S17" s="185"/>
      <c r="T17" s="184"/>
      <c r="U17" s="184"/>
      <c r="V17" s="185"/>
      <c r="W17" s="185"/>
      <c r="X17" s="185"/>
      <c r="Y17" s="185"/>
      <c r="Z17" s="185"/>
      <c r="AA17" s="184"/>
      <c r="AB17" s="184"/>
      <c r="AC17" s="185"/>
      <c r="AD17" s="188"/>
      <c r="AE17" s="185"/>
      <c r="AF17" s="185"/>
      <c r="AG17" s="185"/>
      <c r="AH17" s="184"/>
    </row>
    <row r="18" spans="1:34" ht="15" thickBot="1" x14ac:dyDescent="0.4">
      <c r="A18" s="245" t="s">
        <v>735</v>
      </c>
      <c r="B18" s="311" t="s">
        <v>133</v>
      </c>
      <c r="C18" s="192" t="s">
        <v>680</v>
      </c>
      <c r="D18" s="228"/>
      <c r="E18" s="185"/>
      <c r="F18" s="184"/>
      <c r="G18" s="184"/>
      <c r="H18" s="185"/>
      <c r="I18" s="185"/>
      <c r="J18" s="241"/>
      <c r="K18" s="185"/>
      <c r="L18" s="182"/>
      <c r="M18" s="184"/>
      <c r="N18" s="184"/>
      <c r="O18" s="185"/>
      <c r="P18" s="185"/>
      <c r="Q18" s="185"/>
      <c r="R18" s="286"/>
      <c r="S18" s="185"/>
      <c r="T18" s="184"/>
      <c r="U18" s="184"/>
      <c r="V18" s="185"/>
      <c r="W18" s="185"/>
      <c r="X18" s="185"/>
      <c r="Y18" s="185"/>
      <c r="Z18" s="185"/>
      <c r="AA18" s="184"/>
      <c r="AB18" s="184"/>
      <c r="AC18" s="185"/>
      <c r="AD18" s="185"/>
      <c r="AE18" s="185"/>
      <c r="AF18" s="185"/>
      <c r="AG18" s="185"/>
      <c r="AH18" s="184"/>
    </row>
    <row r="19" spans="1:34" ht="15" thickBot="1" x14ac:dyDescent="0.4">
      <c r="A19" s="228" t="s">
        <v>93</v>
      </c>
      <c r="B19" s="314" t="s">
        <v>679</v>
      </c>
      <c r="C19" s="211" t="s">
        <v>678</v>
      </c>
      <c r="D19" s="228"/>
      <c r="E19" s="185"/>
      <c r="F19" s="184"/>
      <c r="G19" s="184"/>
      <c r="H19" s="185"/>
      <c r="I19" s="185"/>
      <c r="J19" s="241"/>
      <c r="K19" s="185"/>
      <c r="L19" s="182"/>
      <c r="M19" s="184"/>
      <c r="N19" s="184"/>
      <c r="O19" s="185"/>
      <c r="P19" s="185"/>
      <c r="Q19" s="185"/>
      <c r="R19" s="189"/>
      <c r="S19" s="185"/>
      <c r="T19" s="184"/>
      <c r="U19" s="184"/>
      <c r="V19" s="185"/>
      <c r="W19" s="185"/>
      <c r="X19" s="185"/>
      <c r="Y19" s="185"/>
      <c r="Z19" s="185"/>
      <c r="AA19" s="184"/>
      <c r="AB19" s="184"/>
      <c r="AC19" s="185"/>
      <c r="AD19" s="185"/>
      <c r="AE19" s="185"/>
      <c r="AF19" s="185"/>
      <c r="AG19" s="188"/>
      <c r="AH19" s="184"/>
    </row>
    <row r="20" spans="1:34" ht="15" thickBot="1" x14ac:dyDescent="0.4">
      <c r="A20" s="228" t="s">
        <v>0</v>
      </c>
      <c r="B20" s="311" t="s">
        <v>677</v>
      </c>
      <c r="C20" s="192" t="s">
        <v>676</v>
      </c>
      <c r="D20" s="228"/>
      <c r="E20" s="185"/>
      <c r="F20" s="184"/>
      <c r="G20" s="184"/>
      <c r="H20" s="185"/>
      <c r="I20" s="185"/>
      <c r="J20" s="241"/>
      <c r="K20" s="185"/>
      <c r="L20" s="182"/>
      <c r="M20" s="184"/>
      <c r="N20" s="184"/>
      <c r="O20" s="185"/>
      <c r="P20" s="185"/>
      <c r="Q20" s="185"/>
      <c r="R20" s="189"/>
      <c r="S20" s="185"/>
      <c r="T20" s="184"/>
      <c r="U20" s="184"/>
      <c r="V20" s="185"/>
      <c r="W20" s="185"/>
      <c r="X20" s="185"/>
      <c r="Y20" s="185"/>
      <c r="Z20" s="185"/>
      <c r="AA20" s="184"/>
      <c r="AB20" s="184"/>
      <c r="AC20" s="185"/>
      <c r="AD20" s="185"/>
      <c r="AE20" s="185"/>
      <c r="AF20" s="185"/>
      <c r="AG20" s="188"/>
      <c r="AH20" s="184"/>
    </row>
    <row r="21" spans="1:34" ht="15" thickBot="1" x14ac:dyDescent="0.4">
      <c r="A21" s="245" t="s">
        <v>736</v>
      </c>
      <c r="B21" s="313" t="s">
        <v>501</v>
      </c>
      <c r="C21" s="195" t="s">
        <v>497</v>
      </c>
      <c r="D21" s="228"/>
      <c r="E21" s="185"/>
      <c r="F21" s="184"/>
      <c r="G21" s="184"/>
      <c r="H21" s="185"/>
      <c r="I21" s="185"/>
      <c r="J21" s="241"/>
      <c r="K21" s="185"/>
      <c r="L21" s="182"/>
      <c r="M21" s="184"/>
      <c r="N21" s="184"/>
      <c r="O21" s="185"/>
      <c r="P21" s="185"/>
      <c r="Q21" s="185"/>
      <c r="R21" s="189"/>
      <c r="S21" s="185"/>
      <c r="T21" s="184"/>
      <c r="U21" s="184"/>
      <c r="V21" s="185"/>
      <c r="W21" s="185"/>
      <c r="X21" s="185"/>
      <c r="Y21" s="185"/>
      <c r="Z21" s="185"/>
      <c r="AA21" s="184"/>
      <c r="AB21" s="184"/>
      <c r="AC21" s="185"/>
      <c r="AD21" s="185"/>
      <c r="AE21" s="185"/>
      <c r="AF21" s="185"/>
      <c r="AG21" s="188"/>
      <c r="AH21" s="184"/>
    </row>
    <row r="22" spans="1:34" ht="15" thickBot="1" x14ac:dyDescent="0.4">
      <c r="A22" s="228" t="s">
        <v>0</v>
      </c>
      <c r="B22" s="311" t="s">
        <v>675</v>
      </c>
      <c r="C22" s="192" t="s">
        <v>674</v>
      </c>
      <c r="D22" s="228"/>
      <c r="E22" s="185"/>
      <c r="F22" s="184"/>
      <c r="G22" s="184"/>
      <c r="H22" s="185"/>
      <c r="I22" s="185"/>
      <c r="J22" s="241"/>
      <c r="K22" s="185"/>
      <c r="L22" s="182"/>
      <c r="M22" s="184"/>
      <c r="N22" s="184"/>
      <c r="O22" s="185"/>
      <c r="P22" s="185"/>
      <c r="Q22" s="185"/>
      <c r="R22" s="189"/>
      <c r="S22" s="185"/>
      <c r="T22" s="184"/>
      <c r="U22" s="184"/>
      <c r="V22" s="185"/>
      <c r="W22" s="185"/>
      <c r="X22" s="185"/>
      <c r="Y22" s="185"/>
      <c r="Z22" s="185"/>
      <c r="AA22" s="184"/>
      <c r="AB22" s="184"/>
      <c r="AC22" s="185"/>
      <c r="AD22" s="185"/>
      <c r="AE22" s="185"/>
      <c r="AF22" s="185"/>
      <c r="AG22" s="188"/>
      <c r="AH22" s="184"/>
    </row>
    <row r="23" spans="1:34" ht="15" thickBot="1" x14ac:dyDescent="0.4">
      <c r="A23" s="228" t="s">
        <v>62</v>
      </c>
      <c r="B23" s="313" t="s">
        <v>673</v>
      </c>
      <c r="C23" s="195" t="s">
        <v>672</v>
      </c>
      <c r="D23" s="228"/>
      <c r="E23" s="185"/>
      <c r="F23" s="184"/>
      <c r="G23" s="184"/>
      <c r="H23" s="185"/>
      <c r="I23" s="185"/>
      <c r="J23" s="241"/>
      <c r="K23" s="185"/>
      <c r="L23" s="182"/>
      <c r="M23" s="184"/>
      <c r="N23" s="184"/>
      <c r="O23" s="185"/>
      <c r="P23" s="185"/>
      <c r="Q23" s="185"/>
      <c r="R23" s="189"/>
      <c r="S23" s="185"/>
      <c r="T23" s="184"/>
      <c r="U23" s="184"/>
      <c r="V23" s="185"/>
      <c r="W23" s="185"/>
      <c r="X23" s="185"/>
      <c r="Y23" s="185"/>
      <c r="Z23" s="185"/>
      <c r="AA23" s="184"/>
      <c r="AB23" s="184"/>
      <c r="AC23" s="185"/>
      <c r="AD23" s="185"/>
      <c r="AE23" s="185"/>
      <c r="AF23" s="185"/>
      <c r="AG23" s="188"/>
      <c r="AH23" s="184"/>
    </row>
    <row r="24" spans="1:34" ht="15" thickBot="1" x14ac:dyDescent="0.4">
      <c r="A24" s="228" t="s">
        <v>62</v>
      </c>
      <c r="B24" s="311" t="s">
        <v>64</v>
      </c>
      <c r="C24" s="192" t="s">
        <v>671</v>
      </c>
      <c r="D24" s="228"/>
      <c r="E24" s="185"/>
      <c r="F24" s="184"/>
      <c r="G24" s="184"/>
      <c r="H24" s="185"/>
      <c r="I24" s="185"/>
      <c r="J24" s="241"/>
      <c r="K24" s="185"/>
      <c r="L24" s="182"/>
      <c r="M24" s="184"/>
      <c r="N24" s="184"/>
      <c r="O24" s="185"/>
      <c r="P24" s="185"/>
      <c r="Q24" s="185"/>
      <c r="R24" s="189"/>
      <c r="S24" s="185"/>
      <c r="T24" s="184"/>
      <c r="U24" s="184"/>
      <c r="V24" s="185"/>
      <c r="W24" s="185"/>
      <c r="X24" s="185"/>
      <c r="Y24" s="185"/>
      <c r="Z24" s="185"/>
      <c r="AA24" s="184"/>
      <c r="AB24" s="184"/>
      <c r="AC24" s="185"/>
      <c r="AD24" s="185"/>
      <c r="AE24" s="185"/>
      <c r="AF24" s="185"/>
      <c r="AG24" s="188"/>
      <c r="AH24" s="184"/>
    </row>
    <row r="25" spans="1:34" ht="15" thickBot="1" x14ac:dyDescent="0.4">
      <c r="A25" s="228" t="s">
        <v>112</v>
      </c>
      <c r="B25" s="313" t="s">
        <v>210</v>
      </c>
      <c r="C25" s="195" t="s">
        <v>670</v>
      </c>
      <c r="D25" s="228"/>
      <c r="E25" s="185"/>
      <c r="F25" s="184"/>
      <c r="G25" s="184"/>
      <c r="H25" s="185"/>
      <c r="I25" s="185"/>
      <c r="J25" s="241"/>
      <c r="K25" s="185"/>
      <c r="L25" s="182"/>
      <c r="M25" s="184"/>
      <c r="N25" s="184"/>
      <c r="O25" s="185"/>
      <c r="P25" s="185"/>
      <c r="Q25" s="185"/>
      <c r="R25" s="189"/>
      <c r="S25" s="185"/>
      <c r="T25" s="184"/>
      <c r="U25" s="184"/>
      <c r="V25" s="185"/>
      <c r="W25" s="185"/>
      <c r="X25" s="185"/>
      <c r="Y25" s="185"/>
      <c r="Z25" s="185"/>
      <c r="AA25" s="184"/>
      <c r="AB25" s="184"/>
      <c r="AC25" s="185"/>
      <c r="AD25" s="185"/>
      <c r="AE25" s="185"/>
      <c r="AF25" s="185"/>
      <c r="AG25" s="188"/>
      <c r="AH25" s="184"/>
    </row>
    <row r="26" spans="1:34" ht="15" thickBot="1" x14ac:dyDescent="0.4">
      <c r="A26" s="228" t="s">
        <v>62</v>
      </c>
      <c r="B26" s="311" t="s">
        <v>669</v>
      </c>
      <c r="C26" s="192" t="s">
        <v>668</v>
      </c>
      <c r="D26" s="228"/>
      <c r="E26" s="185"/>
      <c r="F26" s="184"/>
      <c r="G26" s="184"/>
      <c r="H26" s="185"/>
      <c r="I26" s="185"/>
      <c r="J26" s="241"/>
      <c r="K26" s="185"/>
      <c r="L26" s="182"/>
      <c r="M26" s="184"/>
      <c r="N26" s="184"/>
      <c r="O26" s="185"/>
      <c r="P26" s="185"/>
      <c r="Q26" s="185"/>
      <c r="R26" s="189"/>
      <c r="S26" s="185"/>
      <c r="T26" s="184"/>
      <c r="U26" s="184"/>
      <c r="V26" s="185"/>
      <c r="W26" s="185"/>
      <c r="X26" s="185"/>
      <c r="Y26" s="185"/>
      <c r="Z26" s="185"/>
      <c r="AA26" s="184"/>
      <c r="AB26" s="184"/>
      <c r="AC26" s="185"/>
      <c r="AD26" s="185"/>
      <c r="AE26" s="185"/>
      <c r="AF26" s="185"/>
      <c r="AG26" s="188"/>
      <c r="AH26" s="184"/>
    </row>
    <row r="27" spans="1:34" ht="15" thickBot="1" x14ac:dyDescent="0.4">
      <c r="A27" s="228" t="s">
        <v>0</v>
      </c>
      <c r="B27" s="313" t="s">
        <v>667</v>
      </c>
      <c r="C27" s="195" t="s">
        <v>666</v>
      </c>
      <c r="D27" s="228"/>
      <c r="E27" s="185"/>
      <c r="F27" s="184"/>
      <c r="G27" s="184"/>
      <c r="H27" s="185"/>
      <c r="I27" s="185"/>
      <c r="J27" s="241"/>
      <c r="K27" s="185"/>
      <c r="L27" s="182"/>
      <c r="M27" s="184"/>
      <c r="N27" s="184"/>
      <c r="O27" s="185"/>
      <c r="P27" s="185"/>
      <c r="Q27" s="185"/>
      <c r="R27" s="189"/>
      <c r="S27" s="185"/>
      <c r="T27" s="184"/>
      <c r="U27" s="184"/>
      <c r="V27" s="185"/>
      <c r="W27" s="185"/>
      <c r="X27" s="185"/>
      <c r="Y27" s="185"/>
      <c r="Z27" s="185"/>
      <c r="AA27" s="184"/>
      <c r="AB27" s="184"/>
      <c r="AC27" s="185"/>
      <c r="AD27" s="185"/>
      <c r="AE27" s="185"/>
      <c r="AF27" s="185"/>
      <c r="AG27" s="188"/>
      <c r="AH27" s="184"/>
    </row>
    <row r="28" spans="1:34" ht="15" thickBot="1" x14ac:dyDescent="0.4">
      <c r="A28" s="228" t="s">
        <v>0</v>
      </c>
      <c r="B28" s="311" t="s">
        <v>80</v>
      </c>
      <c r="C28" s="192" t="s">
        <v>78</v>
      </c>
      <c r="D28" s="228"/>
      <c r="E28" s="185"/>
      <c r="F28" s="184"/>
      <c r="G28" s="184"/>
      <c r="H28" s="185"/>
      <c r="I28" s="185"/>
      <c r="J28" s="241"/>
      <c r="K28" s="185"/>
      <c r="L28" s="182"/>
      <c r="M28" s="184"/>
      <c r="N28" s="184"/>
      <c r="O28" s="185"/>
      <c r="P28" s="185"/>
      <c r="Q28" s="185"/>
      <c r="R28" s="189"/>
      <c r="S28" s="185"/>
      <c r="T28" s="184"/>
      <c r="U28" s="184"/>
      <c r="V28" s="185"/>
      <c r="W28" s="185"/>
      <c r="X28" s="185"/>
      <c r="Y28" s="185"/>
      <c r="Z28" s="185"/>
      <c r="AA28" s="184"/>
      <c r="AB28" s="184"/>
      <c r="AC28" s="185"/>
      <c r="AD28" s="185"/>
      <c r="AE28" s="185"/>
      <c r="AF28" s="185"/>
      <c r="AG28" s="188"/>
      <c r="AH28" s="184"/>
    </row>
    <row r="29" spans="1:34" ht="15" thickBot="1" x14ac:dyDescent="0.4">
      <c r="A29" s="228" t="s">
        <v>0</v>
      </c>
      <c r="B29" s="315" t="s">
        <v>665</v>
      </c>
      <c r="C29" s="190" t="s">
        <v>664</v>
      </c>
      <c r="D29" s="228"/>
      <c r="E29" s="185"/>
      <c r="F29" s="184"/>
      <c r="G29" s="184"/>
      <c r="H29" s="185"/>
      <c r="I29" s="185"/>
      <c r="J29" s="241"/>
      <c r="K29" s="185"/>
      <c r="L29" s="182"/>
      <c r="M29" s="184"/>
      <c r="N29" s="184"/>
      <c r="O29" s="185"/>
      <c r="P29" s="185"/>
      <c r="Q29" s="185"/>
      <c r="R29" s="189"/>
      <c r="S29" s="185"/>
      <c r="T29" s="184"/>
      <c r="U29" s="184"/>
      <c r="V29" s="185"/>
      <c r="W29" s="185"/>
      <c r="X29" s="185"/>
      <c r="Y29" s="185"/>
      <c r="Z29" s="185"/>
      <c r="AA29" s="184"/>
      <c r="AB29" s="184"/>
      <c r="AC29" s="185"/>
      <c r="AD29" s="185"/>
      <c r="AE29" s="185"/>
      <c r="AF29" s="185"/>
      <c r="AG29" s="188"/>
      <c r="AH29" s="184"/>
    </row>
    <row r="30" spans="1:34" ht="15" thickBot="1" x14ac:dyDescent="0.4">
      <c r="A30" s="228" t="s">
        <v>716</v>
      </c>
      <c r="B30" s="315" t="s">
        <v>379</v>
      </c>
      <c r="C30" s="190" t="s">
        <v>663</v>
      </c>
      <c r="D30" s="228"/>
      <c r="E30" s="185"/>
      <c r="F30" s="184"/>
      <c r="G30" s="184"/>
      <c r="H30" s="185"/>
      <c r="I30" s="185"/>
      <c r="J30" s="241"/>
      <c r="K30" s="185"/>
      <c r="L30" s="182"/>
      <c r="M30" s="184"/>
      <c r="N30" s="184"/>
      <c r="O30" s="185"/>
      <c r="P30" s="185"/>
      <c r="Q30" s="185"/>
      <c r="R30" s="189"/>
      <c r="S30" s="185"/>
      <c r="T30" s="184"/>
      <c r="U30" s="184"/>
      <c r="V30" s="185"/>
      <c r="W30" s="185"/>
      <c r="X30" s="185"/>
      <c r="Y30" s="185"/>
      <c r="Z30" s="188"/>
      <c r="AA30" s="184"/>
      <c r="AB30" s="184"/>
      <c r="AC30" s="188"/>
      <c r="AD30" s="185"/>
      <c r="AE30" s="185"/>
      <c r="AF30" s="185"/>
      <c r="AG30" s="185"/>
      <c r="AH30" s="184"/>
    </row>
    <row r="31" spans="1:34" ht="15" thickBot="1" x14ac:dyDescent="0.4">
      <c r="A31" s="228" t="s">
        <v>714</v>
      </c>
      <c r="B31" s="313" t="s">
        <v>662</v>
      </c>
      <c r="C31" s="195" t="s">
        <v>661</v>
      </c>
      <c r="D31" s="228"/>
      <c r="E31" s="185"/>
      <c r="F31" s="184"/>
      <c r="G31" s="184"/>
      <c r="H31" s="185"/>
      <c r="I31" s="185"/>
      <c r="J31" s="241"/>
      <c r="K31" s="185"/>
      <c r="L31" s="182"/>
      <c r="M31" s="184"/>
      <c r="N31" s="184"/>
      <c r="O31" s="185"/>
      <c r="P31" s="185"/>
      <c r="Q31" s="185"/>
      <c r="R31" s="189"/>
      <c r="S31" s="185"/>
      <c r="T31" s="184"/>
      <c r="U31" s="184"/>
      <c r="V31" s="185"/>
      <c r="W31" s="185"/>
      <c r="X31" s="185"/>
      <c r="Y31" s="185"/>
      <c r="Z31" s="185"/>
      <c r="AA31" s="184"/>
      <c r="AB31" s="184"/>
      <c r="AC31" s="185"/>
      <c r="AD31" s="185"/>
      <c r="AE31" s="185"/>
      <c r="AF31" s="185"/>
      <c r="AG31" s="188"/>
      <c r="AH31" s="184"/>
    </row>
    <row r="32" spans="1:34" ht="15" thickBot="1" x14ac:dyDescent="0.4">
      <c r="A32" s="228" t="s">
        <v>0</v>
      </c>
      <c r="B32" s="311" t="s">
        <v>322</v>
      </c>
      <c r="C32" s="192" t="s">
        <v>660</v>
      </c>
      <c r="D32" s="188"/>
      <c r="E32" s="188"/>
      <c r="F32" s="184"/>
      <c r="G32" s="184"/>
      <c r="H32" s="185"/>
      <c r="I32" s="185"/>
      <c r="J32" s="241"/>
      <c r="K32" s="185"/>
      <c r="L32" s="182"/>
      <c r="M32" s="184"/>
      <c r="N32" s="184"/>
      <c r="O32" s="185"/>
      <c r="P32" s="185"/>
      <c r="Q32" s="185"/>
      <c r="R32" s="189"/>
      <c r="S32" s="185"/>
      <c r="T32" s="184"/>
      <c r="U32" s="184"/>
      <c r="V32" s="185"/>
      <c r="W32" s="185"/>
      <c r="X32" s="185"/>
      <c r="Y32" s="185"/>
      <c r="Z32" s="185"/>
      <c r="AA32" s="184"/>
      <c r="AB32" s="184"/>
      <c r="AC32" s="185"/>
      <c r="AD32" s="185"/>
      <c r="AE32" s="185"/>
      <c r="AF32" s="185"/>
      <c r="AG32" s="185"/>
      <c r="AH32" s="184"/>
    </row>
    <row r="33" spans="1:34" ht="15" thickBot="1" x14ac:dyDescent="0.4">
      <c r="A33" s="245" t="s">
        <v>737</v>
      </c>
      <c r="B33" s="313" t="s">
        <v>659</v>
      </c>
      <c r="C33" s="195" t="s">
        <v>658</v>
      </c>
      <c r="D33" s="228"/>
      <c r="E33" s="185"/>
      <c r="F33" s="184"/>
      <c r="G33" s="184"/>
      <c r="H33" s="185"/>
      <c r="I33" s="185"/>
      <c r="J33" s="241"/>
      <c r="K33" s="185"/>
      <c r="L33" s="182"/>
      <c r="M33" s="184"/>
      <c r="N33" s="184"/>
      <c r="O33" s="185"/>
      <c r="P33" s="185"/>
      <c r="Q33" s="185"/>
      <c r="R33" s="189"/>
      <c r="S33" s="185"/>
      <c r="T33" s="184"/>
      <c r="U33" s="184"/>
      <c r="V33" s="185"/>
      <c r="W33" s="185"/>
      <c r="X33" s="185"/>
      <c r="Y33" s="185"/>
      <c r="Z33" s="188"/>
      <c r="AA33" s="184"/>
      <c r="AB33" s="184"/>
      <c r="AC33" s="185"/>
      <c r="AD33" s="185"/>
      <c r="AE33" s="185"/>
      <c r="AF33" s="185"/>
      <c r="AG33" s="185"/>
      <c r="AH33" s="184"/>
    </row>
    <row r="34" spans="1:34" ht="15" thickBot="1" x14ac:dyDescent="0.4">
      <c r="A34" s="228" t="s">
        <v>0</v>
      </c>
      <c r="B34" s="311" t="s">
        <v>657</v>
      </c>
      <c r="C34" s="192" t="s">
        <v>602</v>
      </c>
      <c r="D34" s="228"/>
      <c r="E34" s="185"/>
      <c r="F34" s="184"/>
      <c r="G34" s="184"/>
      <c r="H34" s="185"/>
      <c r="I34" s="185"/>
      <c r="J34" s="241"/>
      <c r="K34" s="185"/>
      <c r="L34" s="182"/>
      <c r="M34" s="184"/>
      <c r="N34" s="184"/>
      <c r="O34" s="185"/>
      <c r="P34" s="185"/>
      <c r="Q34" s="185"/>
      <c r="R34" s="189"/>
      <c r="S34" s="185"/>
      <c r="T34" s="184"/>
      <c r="U34" s="184"/>
      <c r="V34" s="185"/>
      <c r="W34" s="185"/>
      <c r="X34" s="185"/>
      <c r="Y34" s="185"/>
      <c r="Z34" s="185"/>
      <c r="AA34" s="184"/>
      <c r="AB34" s="184"/>
      <c r="AC34" s="185"/>
      <c r="AD34" s="185"/>
      <c r="AE34" s="185"/>
      <c r="AF34" s="185"/>
      <c r="AG34" s="188"/>
      <c r="AH34" s="184"/>
    </row>
    <row r="35" spans="1:34" ht="15" thickBot="1" x14ac:dyDescent="0.4">
      <c r="A35" s="228" t="s">
        <v>62</v>
      </c>
      <c r="B35" s="311" t="s">
        <v>656</v>
      </c>
      <c r="C35" s="192" t="s">
        <v>655</v>
      </c>
      <c r="D35" s="228"/>
      <c r="E35" s="185"/>
      <c r="F35" s="184"/>
      <c r="G35" s="184"/>
      <c r="H35" s="185"/>
      <c r="I35" s="185"/>
      <c r="J35" s="241"/>
      <c r="K35" s="185"/>
      <c r="L35" s="182"/>
      <c r="M35" s="184"/>
      <c r="N35" s="184"/>
      <c r="O35" s="185"/>
      <c r="P35" s="185"/>
      <c r="Q35" s="185"/>
      <c r="R35" s="189"/>
      <c r="S35" s="185"/>
      <c r="T35" s="184"/>
      <c r="U35" s="184"/>
      <c r="V35" s="185"/>
      <c r="W35" s="188"/>
      <c r="X35" s="185"/>
      <c r="Y35" s="185"/>
      <c r="Z35" s="185"/>
      <c r="AA35" s="184"/>
      <c r="AB35" s="184"/>
      <c r="AC35" s="185"/>
      <c r="AD35" s="185"/>
      <c r="AE35" s="185"/>
      <c r="AF35" s="185"/>
      <c r="AG35" s="185"/>
      <c r="AH35" s="184"/>
    </row>
    <row r="36" spans="1:34" ht="15" thickBot="1" x14ac:dyDescent="0.4">
      <c r="A36" s="228" t="s">
        <v>62</v>
      </c>
      <c r="B36" s="300" t="s">
        <v>654</v>
      </c>
      <c r="C36" s="192" t="s">
        <v>653</v>
      </c>
      <c r="D36" s="228"/>
      <c r="E36" s="185"/>
      <c r="F36" s="184"/>
      <c r="G36" s="184"/>
      <c r="H36" s="185"/>
      <c r="I36" s="185"/>
      <c r="J36" s="241"/>
      <c r="K36" s="185"/>
      <c r="L36" s="182"/>
      <c r="M36" s="184"/>
      <c r="N36" s="184"/>
      <c r="O36" s="185"/>
      <c r="P36" s="185"/>
      <c r="Q36" s="185"/>
      <c r="R36" s="189"/>
      <c r="S36" s="185"/>
      <c r="T36" s="184"/>
      <c r="U36" s="184"/>
      <c r="V36" s="185"/>
      <c r="W36" s="185"/>
      <c r="X36" s="185"/>
      <c r="Y36" s="185"/>
      <c r="Z36" s="185"/>
      <c r="AA36" s="184"/>
      <c r="AB36" s="184"/>
      <c r="AC36" s="185"/>
      <c r="AD36" s="185"/>
      <c r="AE36" s="185"/>
      <c r="AF36" s="185"/>
      <c r="AG36" s="188"/>
      <c r="AH36" s="184"/>
    </row>
    <row r="37" spans="1:34" ht="15" thickBot="1" x14ac:dyDescent="0.4">
      <c r="A37" s="294" t="s">
        <v>716</v>
      </c>
      <c r="B37" s="311" t="s">
        <v>652</v>
      </c>
      <c r="C37" s="192" t="s">
        <v>651</v>
      </c>
      <c r="D37" s="228"/>
      <c r="E37" s="185"/>
      <c r="F37" s="184"/>
      <c r="G37" s="184"/>
      <c r="H37" s="188"/>
      <c r="I37" s="185"/>
      <c r="J37" s="185"/>
      <c r="K37" s="241"/>
      <c r="L37" s="185"/>
      <c r="M37" s="184"/>
      <c r="N37" s="184"/>
      <c r="O37" s="182"/>
      <c r="P37" s="185"/>
      <c r="Q37" s="185"/>
      <c r="R37" s="185"/>
      <c r="S37" s="189"/>
      <c r="T37" s="184"/>
      <c r="U37" s="184"/>
      <c r="V37" s="185"/>
      <c r="W37" s="185"/>
      <c r="X37" s="185"/>
      <c r="Y37" s="185"/>
      <c r="Z37" s="185"/>
      <c r="AA37" s="184"/>
      <c r="AB37" s="184"/>
      <c r="AC37" s="185"/>
      <c r="AD37" s="185"/>
      <c r="AE37" s="185"/>
      <c r="AF37" s="185"/>
      <c r="AG37" s="185"/>
      <c r="AH37" s="184"/>
    </row>
    <row r="38" spans="1:34" ht="15" thickBot="1" x14ac:dyDescent="0.4">
      <c r="A38" s="294" t="s">
        <v>716</v>
      </c>
      <c r="B38" s="311" t="s">
        <v>514</v>
      </c>
      <c r="C38" s="207" t="s">
        <v>512</v>
      </c>
      <c r="D38" s="228"/>
      <c r="E38" s="185"/>
      <c r="F38" s="184"/>
      <c r="G38" s="184"/>
      <c r="H38" s="188"/>
      <c r="I38" s="185"/>
      <c r="J38" s="185"/>
      <c r="K38" s="241"/>
      <c r="L38" s="185"/>
      <c r="M38" s="184"/>
      <c r="N38" s="184"/>
      <c r="O38" s="182"/>
      <c r="P38" s="185"/>
      <c r="Q38" s="185"/>
      <c r="R38" s="185"/>
      <c r="S38" s="189"/>
      <c r="T38" s="184"/>
      <c r="U38" s="184"/>
      <c r="V38" s="185"/>
      <c r="W38" s="185"/>
      <c r="X38" s="185"/>
      <c r="Y38" s="185"/>
      <c r="Z38" s="185"/>
      <c r="AA38" s="184"/>
      <c r="AB38" s="184"/>
      <c r="AC38" s="185"/>
      <c r="AD38" s="185"/>
      <c r="AE38" s="185"/>
      <c r="AF38" s="185"/>
      <c r="AG38" s="185"/>
      <c r="AH38" s="184"/>
    </row>
    <row r="39" spans="1:34" ht="15" thickBot="1" x14ac:dyDescent="0.4">
      <c r="A39" s="228" t="s">
        <v>714</v>
      </c>
      <c r="B39" s="313" t="s">
        <v>410</v>
      </c>
      <c r="C39" s="195" t="s">
        <v>650</v>
      </c>
      <c r="D39" s="228"/>
      <c r="E39" s="185"/>
      <c r="F39" s="184"/>
      <c r="G39" s="184"/>
      <c r="H39" s="185"/>
      <c r="I39" s="185"/>
      <c r="J39" s="185"/>
      <c r="K39" s="241"/>
      <c r="L39" s="185"/>
      <c r="M39" s="184"/>
      <c r="N39" s="184"/>
      <c r="O39" s="182"/>
      <c r="P39" s="185"/>
      <c r="Q39" s="183"/>
      <c r="R39" s="185"/>
      <c r="S39" s="189"/>
      <c r="T39" s="184"/>
      <c r="U39" s="184"/>
      <c r="V39" s="185"/>
      <c r="W39" s="185"/>
      <c r="X39" s="185"/>
      <c r="Y39" s="185"/>
      <c r="Z39" s="185"/>
      <c r="AA39" s="184"/>
      <c r="AB39" s="184"/>
      <c r="AC39" s="185"/>
      <c r="AD39" s="185"/>
      <c r="AE39" s="185"/>
      <c r="AF39" s="185"/>
      <c r="AG39" s="188"/>
      <c r="AH39" s="184"/>
    </row>
    <row r="40" spans="1:34" ht="15" thickBot="1" x14ac:dyDescent="0.4">
      <c r="A40" s="246" t="s">
        <v>739</v>
      </c>
      <c r="B40" s="311" t="s">
        <v>540</v>
      </c>
      <c r="C40" s="192" t="s">
        <v>649</v>
      </c>
      <c r="D40" s="228"/>
      <c r="E40" s="185"/>
      <c r="F40" s="184"/>
      <c r="G40" s="184"/>
      <c r="H40" s="185"/>
      <c r="I40" s="185"/>
      <c r="J40" s="185"/>
      <c r="K40" s="241"/>
      <c r="L40" s="185"/>
      <c r="M40" s="184"/>
      <c r="N40" s="184"/>
      <c r="O40" s="182"/>
      <c r="P40" s="185"/>
      <c r="Q40" s="183"/>
      <c r="R40" s="185"/>
      <c r="S40" s="189"/>
      <c r="T40" s="184"/>
      <c r="U40" s="184"/>
      <c r="V40" s="185"/>
      <c r="W40" s="185"/>
      <c r="X40" s="185"/>
      <c r="Y40" s="185"/>
      <c r="Z40" s="185"/>
      <c r="AA40" s="184"/>
      <c r="AB40" s="184"/>
      <c r="AC40" s="185"/>
      <c r="AD40" s="185"/>
      <c r="AE40" s="188"/>
      <c r="AF40" s="188"/>
      <c r="AG40" s="185"/>
      <c r="AH40" s="184"/>
    </row>
    <row r="41" spans="1:34" ht="15" thickBot="1" x14ac:dyDescent="0.4">
      <c r="A41" s="245" t="s">
        <v>740</v>
      </c>
      <c r="B41" s="313" t="s">
        <v>424</v>
      </c>
      <c r="C41" s="195" t="s">
        <v>648</v>
      </c>
      <c r="D41" s="228"/>
      <c r="E41" s="185"/>
      <c r="F41" s="184"/>
      <c r="G41" s="184"/>
      <c r="H41" s="185"/>
      <c r="I41" s="185"/>
      <c r="J41" s="185"/>
      <c r="K41" s="185"/>
      <c r="L41" s="241"/>
      <c r="M41" s="184"/>
      <c r="N41" s="184"/>
      <c r="O41" s="185"/>
      <c r="P41" s="182"/>
      <c r="Q41" s="183"/>
      <c r="R41" s="185"/>
      <c r="S41" s="185"/>
      <c r="T41" s="184"/>
      <c r="U41" s="184"/>
      <c r="V41" s="189"/>
      <c r="W41" s="185"/>
      <c r="X41" s="185"/>
      <c r="Y41" s="185"/>
      <c r="Z41" s="185"/>
      <c r="AA41" s="184"/>
      <c r="AB41" s="184"/>
      <c r="AC41" s="185"/>
      <c r="AD41" s="185"/>
      <c r="AE41" s="188"/>
      <c r="AF41" s="188"/>
      <c r="AG41" s="185"/>
      <c r="AH41" s="184"/>
    </row>
    <row r="42" spans="1:34" ht="15" thickBot="1" x14ac:dyDescent="0.4">
      <c r="A42" s="294" t="s">
        <v>716</v>
      </c>
      <c r="B42" s="311" t="s">
        <v>647</v>
      </c>
      <c r="C42" s="192" t="s">
        <v>646</v>
      </c>
      <c r="D42" s="228"/>
      <c r="E42" s="185"/>
      <c r="F42" s="184"/>
      <c r="G42" s="184"/>
      <c r="H42" s="185"/>
      <c r="I42" s="185"/>
      <c r="J42" s="185"/>
      <c r="K42" s="185"/>
      <c r="L42" s="241"/>
      <c r="M42" s="184"/>
      <c r="N42" s="184"/>
      <c r="O42" s="185"/>
      <c r="P42" s="182"/>
      <c r="Q42" s="183"/>
      <c r="R42" s="185"/>
      <c r="S42" s="185"/>
      <c r="T42" s="184"/>
      <c r="U42" s="184"/>
      <c r="V42" s="189"/>
      <c r="W42" s="185"/>
      <c r="X42" s="185"/>
      <c r="Y42" s="185"/>
      <c r="Z42" s="185"/>
      <c r="AA42" s="184"/>
      <c r="AB42" s="184"/>
      <c r="AC42" s="185"/>
      <c r="AD42" s="185"/>
      <c r="AE42" s="185"/>
      <c r="AF42" s="185"/>
      <c r="AG42" s="188"/>
      <c r="AH42" s="184"/>
    </row>
    <row r="43" spans="1:34" ht="15" thickBot="1" x14ac:dyDescent="0.4">
      <c r="A43" s="294" t="s">
        <v>716</v>
      </c>
      <c r="B43" s="313" t="s">
        <v>425</v>
      </c>
      <c r="C43" s="195" t="s">
        <v>420</v>
      </c>
      <c r="D43" s="228"/>
      <c r="E43" s="188"/>
      <c r="F43" s="184"/>
      <c r="G43" s="184"/>
      <c r="H43" s="185"/>
      <c r="I43" s="185"/>
      <c r="J43" s="185"/>
      <c r="K43" s="185"/>
      <c r="L43" s="241"/>
      <c r="M43" s="184"/>
      <c r="N43" s="184"/>
      <c r="O43" s="185"/>
      <c r="P43" s="182"/>
      <c r="Q43" s="183"/>
      <c r="R43" s="185"/>
      <c r="S43" s="185"/>
      <c r="T43" s="184"/>
      <c r="U43" s="184"/>
      <c r="V43" s="189"/>
      <c r="W43" s="185"/>
      <c r="X43" s="185"/>
      <c r="Y43" s="185"/>
      <c r="Z43" s="185"/>
      <c r="AA43" s="184"/>
      <c r="AB43" s="184"/>
      <c r="AC43" s="185"/>
      <c r="AD43" s="185"/>
      <c r="AE43" s="185"/>
      <c r="AF43" s="185"/>
      <c r="AG43" s="185"/>
      <c r="AH43" s="184"/>
    </row>
    <row r="44" spans="1:34" ht="15" thickBot="1" x14ac:dyDescent="0.4">
      <c r="A44" s="228" t="s">
        <v>42</v>
      </c>
      <c r="B44" s="316" t="s">
        <v>645</v>
      </c>
      <c r="C44" s="192" t="s">
        <v>644</v>
      </c>
      <c r="D44" s="228"/>
      <c r="E44" s="185"/>
      <c r="F44" s="184"/>
      <c r="G44" s="184"/>
      <c r="H44" s="185"/>
      <c r="I44" s="185"/>
      <c r="J44" s="185"/>
      <c r="K44" s="185"/>
      <c r="L44" s="241"/>
      <c r="M44" s="184"/>
      <c r="N44" s="184"/>
      <c r="O44" s="185"/>
      <c r="P44" s="182"/>
      <c r="Q44" s="183"/>
      <c r="R44" s="185"/>
      <c r="S44" s="185"/>
      <c r="T44" s="184"/>
      <c r="U44" s="184"/>
      <c r="V44" s="189"/>
      <c r="W44" s="185"/>
      <c r="X44" s="185"/>
      <c r="Y44" s="185"/>
      <c r="Z44" s="185"/>
      <c r="AA44" s="184"/>
      <c r="AB44" s="184"/>
      <c r="AC44" s="185"/>
      <c r="AD44" s="185"/>
      <c r="AE44" s="185"/>
      <c r="AF44" s="185"/>
      <c r="AG44" s="188"/>
      <c r="AH44" s="184"/>
    </row>
    <row r="45" spans="1:34" ht="15" thickBot="1" x14ac:dyDescent="0.4">
      <c r="A45" s="228" t="s">
        <v>62</v>
      </c>
      <c r="B45" s="317" t="s">
        <v>643</v>
      </c>
      <c r="C45" s="195" t="s">
        <v>642</v>
      </c>
      <c r="D45" s="188"/>
      <c r="E45" s="188"/>
      <c r="F45" s="184"/>
      <c r="G45" s="184"/>
      <c r="H45" s="185"/>
      <c r="I45" s="185"/>
      <c r="J45" s="185"/>
      <c r="K45" s="185"/>
      <c r="L45" s="185"/>
      <c r="M45" s="184"/>
      <c r="N45" s="184"/>
      <c r="O45" s="241"/>
      <c r="P45" s="185"/>
      <c r="Q45" s="182"/>
      <c r="R45" s="185"/>
      <c r="S45" s="185"/>
      <c r="T45" s="184"/>
      <c r="U45" s="184"/>
      <c r="V45" s="185"/>
      <c r="W45" s="189"/>
      <c r="X45" s="185"/>
      <c r="Y45" s="185"/>
      <c r="Z45" s="185"/>
      <c r="AA45" s="184"/>
      <c r="AB45" s="184"/>
      <c r="AC45" s="185"/>
      <c r="AD45" s="185"/>
      <c r="AE45" s="185"/>
      <c r="AF45" s="185"/>
      <c r="AG45" s="185"/>
      <c r="AH45" s="184"/>
    </row>
    <row r="46" spans="1:34" ht="15" thickBot="1" x14ac:dyDescent="0.4">
      <c r="A46" s="294" t="s">
        <v>93</v>
      </c>
      <c r="B46" s="311" t="s">
        <v>321</v>
      </c>
      <c r="C46" s="192" t="s">
        <v>641</v>
      </c>
      <c r="D46" s="228"/>
      <c r="E46" s="185"/>
      <c r="F46" s="184"/>
      <c r="G46" s="184"/>
      <c r="H46" s="185"/>
      <c r="I46" s="185"/>
      <c r="J46" s="185"/>
      <c r="K46" s="185"/>
      <c r="L46" s="185"/>
      <c r="M46" s="184"/>
      <c r="N46" s="184"/>
      <c r="O46" s="241"/>
      <c r="P46" s="185"/>
      <c r="Q46" s="182"/>
      <c r="R46" s="185"/>
      <c r="S46" s="185"/>
      <c r="T46" s="184"/>
      <c r="U46" s="184"/>
      <c r="V46" s="185"/>
      <c r="W46" s="189"/>
      <c r="X46" s="185"/>
      <c r="Y46" s="185"/>
      <c r="Z46" s="185"/>
      <c r="AA46" s="184"/>
      <c r="AB46" s="184"/>
      <c r="AC46" s="185"/>
      <c r="AD46" s="185"/>
      <c r="AE46" s="185"/>
      <c r="AF46" s="185"/>
      <c r="AG46" s="188"/>
      <c r="AH46" s="184"/>
    </row>
    <row r="47" spans="1:34" ht="15" thickBot="1" x14ac:dyDescent="0.4">
      <c r="A47" s="294" t="s">
        <v>93</v>
      </c>
      <c r="B47" s="313" t="s">
        <v>640</v>
      </c>
      <c r="C47" s="195" t="s">
        <v>639</v>
      </c>
      <c r="D47" s="228"/>
      <c r="E47" s="185"/>
      <c r="F47" s="184"/>
      <c r="G47" s="184"/>
      <c r="H47" s="185"/>
      <c r="I47" s="185"/>
      <c r="J47" s="185"/>
      <c r="K47" s="185"/>
      <c r="L47" s="185"/>
      <c r="M47" s="184"/>
      <c r="N47" s="184"/>
      <c r="O47" s="241"/>
      <c r="P47" s="185"/>
      <c r="Q47" s="182"/>
      <c r="R47" s="185"/>
      <c r="S47" s="185"/>
      <c r="T47" s="184"/>
      <c r="U47" s="184"/>
      <c r="V47" s="185"/>
      <c r="W47" s="189"/>
      <c r="X47" s="185"/>
      <c r="Y47" s="185"/>
      <c r="Z47" s="185"/>
      <c r="AA47" s="184"/>
      <c r="AB47" s="184"/>
      <c r="AC47" s="185"/>
      <c r="AD47" s="185"/>
      <c r="AE47" s="185"/>
      <c r="AF47" s="185"/>
      <c r="AG47" s="188"/>
      <c r="AH47" s="184"/>
    </row>
    <row r="48" spans="1:34" ht="15" thickBot="1" x14ac:dyDescent="0.4">
      <c r="A48" s="294" t="s">
        <v>0</v>
      </c>
      <c r="B48" s="307" t="s">
        <v>21</v>
      </c>
      <c r="C48" s="192" t="s">
        <v>638</v>
      </c>
      <c r="D48" s="228"/>
      <c r="E48" s="185"/>
      <c r="F48" s="184"/>
      <c r="G48" s="184"/>
      <c r="H48" s="188"/>
      <c r="I48" s="185"/>
      <c r="J48" s="185"/>
      <c r="K48" s="185"/>
      <c r="L48" s="185"/>
      <c r="M48" s="184"/>
      <c r="N48" s="184"/>
      <c r="O48" s="185"/>
      <c r="P48" s="185"/>
      <c r="Q48" s="241"/>
      <c r="R48" s="185"/>
      <c r="S48" s="182"/>
      <c r="T48" s="184"/>
      <c r="U48" s="184"/>
      <c r="V48" s="185"/>
      <c r="W48" s="185"/>
      <c r="X48" s="185"/>
      <c r="Y48" s="189"/>
      <c r="Z48" s="185"/>
      <c r="AA48" s="184"/>
      <c r="AB48" s="184"/>
      <c r="AC48" s="185"/>
      <c r="AD48" s="185"/>
      <c r="AE48" s="185"/>
      <c r="AF48" s="185"/>
      <c r="AG48" s="185"/>
      <c r="AH48" s="184"/>
    </row>
    <row r="49" spans="1:34" ht="15" thickBot="1" x14ac:dyDescent="0.4">
      <c r="A49" s="294" t="s">
        <v>0</v>
      </c>
      <c r="B49" s="308" t="s">
        <v>637</v>
      </c>
      <c r="C49" s="195" t="s">
        <v>435</v>
      </c>
      <c r="D49" s="228"/>
      <c r="E49" s="185"/>
      <c r="F49" s="184"/>
      <c r="G49" s="184"/>
      <c r="H49" s="185"/>
      <c r="I49" s="185"/>
      <c r="J49" s="185"/>
      <c r="K49" s="185"/>
      <c r="L49" s="185"/>
      <c r="M49" s="184"/>
      <c r="N49" s="184"/>
      <c r="O49" s="185"/>
      <c r="P49" s="185"/>
      <c r="Q49" s="241"/>
      <c r="R49" s="185"/>
      <c r="S49" s="182"/>
      <c r="T49" s="184"/>
      <c r="U49" s="184"/>
      <c r="V49" s="185"/>
      <c r="W49" s="185"/>
      <c r="X49" s="185"/>
      <c r="Y49" s="189"/>
      <c r="Z49" s="185"/>
      <c r="AA49" s="184"/>
      <c r="AB49" s="184"/>
      <c r="AC49" s="185"/>
      <c r="AD49" s="185"/>
      <c r="AE49" s="185"/>
      <c r="AF49" s="185"/>
      <c r="AG49" s="188"/>
      <c r="AH49" s="184"/>
    </row>
    <row r="50" spans="1:34" ht="15" thickBot="1" x14ac:dyDescent="0.4">
      <c r="A50" s="294" t="s">
        <v>0</v>
      </c>
      <c r="B50" s="300" t="s">
        <v>636</v>
      </c>
      <c r="C50" s="192" t="s">
        <v>635</v>
      </c>
      <c r="D50" s="228"/>
      <c r="E50" s="185"/>
      <c r="F50" s="184"/>
      <c r="G50" s="184"/>
      <c r="H50" s="185"/>
      <c r="I50" s="185"/>
      <c r="J50" s="185"/>
      <c r="K50" s="185"/>
      <c r="L50" s="185"/>
      <c r="M50" s="184"/>
      <c r="N50" s="184"/>
      <c r="O50" s="185"/>
      <c r="P50" s="185"/>
      <c r="Q50" s="241"/>
      <c r="R50" s="185"/>
      <c r="S50" s="182"/>
      <c r="T50" s="184"/>
      <c r="U50" s="184"/>
      <c r="V50" s="185"/>
      <c r="W50" s="185"/>
      <c r="X50" s="185"/>
      <c r="Y50" s="189"/>
      <c r="Z50" s="185"/>
      <c r="AA50" s="184"/>
      <c r="AB50" s="184"/>
      <c r="AC50" s="185"/>
      <c r="AD50" s="185"/>
      <c r="AE50" s="185"/>
      <c r="AF50" s="185"/>
      <c r="AG50" s="188"/>
      <c r="AH50" s="184"/>
    </row>
    <row r="51" spans="1:34" ht="15" thickBot="1" x14ac:dyDescent="0.4">
      <c r="A51" s="228" t="s">
        <v>112</v>
      </c>
      <c r="B51" s="311" t="s">
        <v>194</v>
      </c>
      <c r="C51" s="192" t="s">
        <v>634</v>
      </c>
      <c r="D51" s="228"/>
      <c r="E51" s="185"/>
      <c r="F51" s="184"/>
      <c r="G51" s="184"/>
      <c r="H51" s="188"/>
      <c r="I51" s="185"/>
      <c r="J51" s="185"/>
      <c r="K51" s="185"/>
      <c r="L51" s="185"/>
      <c r="M51" s="184"/>
      <c r="N51" s="184"/>
      <c r="O51" s="185"/>
      <c r="P51" s="185"/>
      <c r="Q51" s="185"/>
      <c r="R51" s="241"/>
      <c r="S51" s="185"/>
      <c r="T51" s="184"/>
      <c r="U51" s="184"/>
      <c r="V51" s="182"/>
      <c r="W51" s="185"/>
      <c r="X51" s="185"/>
      <c r="Y51" s="185"/>
      <c r="Z51" s="189"/>
      <c r="AA51" s="184"/>
      <c r="AB51" s="184"/>
      <c r="AC51" s="185"/>
      <c r="AD51" s="185"/>
      <c r="AE51" s="185"/>
      <c r="AF51" s="185"/>
      <c r="AG51" s="185"/>
      <c r="AH51" s="184"/>
    </row>
    <row r="52" spans="1:34" ht="15" thickBot="1" x14ac:dyDescent="0.4">
      <c r="A52" s="294" t="s">
        <v>42</v>
      </c>
      <c r="B52" s="318" t="s">
        <v>441</v>
      </c>
      <c r="C52" s="192" t="s">
        <v>633</v>
      </c>
      <c r="D52" s="228"/>
      <c r="E52" s="188"/>
      <c r="F52" s="184"/>
      <c r="G52" s="184"/>
      <c r="H52" s="185"/>
      <c r="I52" s="185"/>
      <c r="J52" s="185"/>
      <c r="K52" s="185"/>
      <c r="L52" s="185"/>
      <c r="M52" s="184"/>
      <c r="N52" s="184"/>
      <c r="O52" s="185"/>
      <c r="P52" s="185"/>
      <c r="Q52" s="185"/>
      <c r="R52" s="241"/>
      <c r="S52" s="185"/>
      <c r="T52" s="184"/>
      <c r="U52" s="184"/>
      <c r="V52" s="182"/>
      <c r="W52" s="185"/>
      <c r="X52" s="185"/>
      <c r="Y52" s="185"/>
      <c r="Z52" s="189"/>
      <c r="AA52" s="184"/>
      <c r="AB52" s="184"/>
      <c r="AC52" s="185"/>
      <c r="AD52" s="185"/>
      <c r="AE52" s="185"/>
      <c r="AF52" s="185"/>
      <c r="AG52" s="185"/>
      <c r="AH52" s="184"/>
    </row>
    <row r="53" spans="1:34" ht="15" thickBot="1" x14ac:dyDescent="0.4">
      <c r="A53" s="294" t="s">
        <v>42</v>
      </c>
      <c r="B53" s="300" t="s">
        <v>520</v>
      </c>
      <c r="C53" s="195" t="s">
        <v>632</v>
      </c>
      <c r="D53" s="228"/>
      <c r="E53" s="188"/>
      <c r="F53" s="184"/>
      <c r="G53" s="184"/>
      <c r="H53" s="185"/>
      <c r="I53" s="185"/>
      <c r="J53" s="185"/>
      <c r="K53" s="185"/>
      <c r="L53" s="185"/>
      <c r="M53" s="184"/>
      <c r="N53" s="184"/>
      <c r="O53" s="185"/>
      <c r="P53" s="185"/>
      <c r="Q53" s="185"/>
      <c r="R53" s="241"/>
      <c r="S53" s="185"/>
      <c r="T53" s="184"/>
      <c r="U53" s="184"/>
      <c r="V53" s="182"/>
      <c r="W53" s="185"/>
      <c r="X53" s="185"/>
      <c r="Y53" s="185"/>
      <c r="Z53" s="189"/>
      <c r="AA53" s="184"/>
      <c r="AB53" s="184"/>
      <c r="AC53" s="185"/>
      <c r="AD53" s="185"/>
      <c r="AE53" s="185"/>
      <c r="AF53" s="185"/>
      <c r="AG53" s="185"/>
      <c r="AH53" s="184"/>
    </row>
    <row r="54" spans="1:34" ht="15" thickBot="1" x14ac:dyDescent="0.4">
      <c r="A54" s="294" t="s">
        <v>42</v>
      </c>
      <c r="B54" s="311" t="s">
        <v>631</v>
      </c>
      <c r="C54" s="192" t="s">
        <v>151</v>
      </c>
      <c r="D54" s="228"/>
      <c r="E54" s="188"/>
      <c r="F54" s="184"/>
      <c r="G54" s="184"/>
      <c r="H54" s="185"/>
      <c r="I54" s="185"/>
      <c r="J54" s="185"/>
      <c r="K54" s="185"/>
      <c r="L54" s="185"/>
      <c r="M54" s="184"/>
      <c r="N54" s="184"/>
      <c r="O54" s="185"/>
      <c r="P54" s="185"/>
      <c r="Q54" s="185"/>
      <c r="R54" s="241"/>
      <c r="S54" s="185"/>
      <c r="T54" s="184"/>
      <c r="U54" s="184"/>
      <c r="V54" s="182"/>
      <c r="W54" s="185"/>
      <c r="X54" s="185"/>
      <c r="Y54" s="185"/>
      <c r="Z54" s="189"/>
      <c r="AA54" s="184"/>
      <c r="AB54" s="184"/>
      <c r="AC54" s="185"/>
      <c r="AD54" s="185"/>
      <c r="AE54" s="185"/>
      <c r="AF54" s="185"/>
      <c r="AG54" s="185"/>
      <c r="AH54" s="184"/>
    </row>
    <row r="55" spans="1:34" ht="15" thickBot="1" x14ac:dyDescent="0.4">
      <c r="A55" s="228" t="s">
        <v>0</v>
      </c>
      <c r="B55" s="313" t="s">
        <v>183</v>
      </c>
      <c r="C55" s="195" t="s">
        <v>630</v>
      </c>
      <c r="D55" s="228"/>
      <c r="E55" s="185"/>
      <c r="F55" s="184"/>
      <c r="G55" s="184"/>
      <c r="H55" s="185"/>
      <c r="I55" s="185"/>
      <c r="J55" s="185"/>
      <c r="K55" s="185"/>
      <c r="L55" s="185"/>
      <c r="M55" s="184"/>
      <c r="N55" s="184"/>
      <c r="O55" s="185"/>
      <c r="P55" s="185"/>
      <c r="Q55" s="185"/>
      <c r="R55" s="241"/>
      <c r="S55" s="185"/>
      <c r="T55" s="184"/>
      <c r="U55" s="184"/>
      <c r="V55" s="182"/>
      <c r="W55" s="185"/>
      <c r="X55" s="185"/>
      <c r="Y55" s="185"/>
      <c r="Z55" s="189"/>
      <c r="AA55" s="184"/>
      <c r="AB55" s="184"/>
      <c r="AC55" s="185"/>
      <c r="AD55" s="185"/>
      <c r="AE55" s="185"/>
      <c r="AF55" s="185"/>
      <c r="AG55" s="188"/>
      <c r="AH55" s="184"/>
    </row>
    <row r="56" spans="1:34" ht="15" thickBot="1" x14ac:dyDescent="0.4">
      <c r="A56" s="245" t="s">
        <v>739</v>
      </c>
      <c r="B56" s="311" t="s">
        <v>629</v>
      </c>
      <c r="C56" s="192" t="s">
        <v>628</v>
      </c>
      <c r="D56" s="228"/>
      <c r="E56" s="185"/>
      <c r="F56" s="184"/>
      <c r="G56" s="184"/>
      <c r="H56" s="185"/>
      <c r="I56" s="185"/>
      <c r="J56" s="185"/>
      <c r="K56" s="185"/>
      <c r="L56" s="185"/>
      <c r="M56" s="184"/>
      <c r="N56" s="184"/>
      <c r="O56" s="185"/>
      <c r="P56" s="185"/>
      <c r="Q56" s="185"/>
      <c r="R56" s="241"/>
      <c r="S56" s="185"/>
      <c r="T56" s="184"/>
      <c r="U56" s="184"/>
      <c r="V56" s="182"/>
      <c r="W56" s="185"/>
      <c r="X56" s="185"/>
      <c r="Y56" s="185"/>
      <c r="Z56" s="189"/>
      <c r="AA56" s="184"/>
      <c r="AB56" s="184"/>
      <c r="AC56" s="185"/>
      <c r="AD56" s="185"/>
      <c r="AE56" s="185"/>
      <c r="AF56" s="185"/>
      <c r="AG56" s="188"/>
      <c r="AH56" s="184"/>
    </row>
    <row r="57" spans="1:34" ht="15" thickBot="1" x14ac:dyDescent="0.4">
      <c r="A57" s="228" t="s">
        <v>42</v>
      </c>
      <c r="B57" s="311" t="s">
        <v>627</v>
      </c>
      <c r="C57" s="192" t="s">
        <v>626</v>
      </c>
      <c r="D57" s="228"/>
      <c r="E57" s="185"/>
      <c r="F57" s="184"/>
      <c r="G57" s="184"/>
      <c r="H57" s="185"/>
      <c r="I57" s="185"/>
      <c r="J57" s="185"/>
      <c r="K57" s="185"/>
      <c r="L57" s="185"/>
      <c r="M57" s="184"/>
      <c r="N57" s="184"/>
      <c r="O57" s="185"/>
      <c r="P57" s="185"/>
      <c r="Q57" s="185"/>
      <c r="R57" s="241"/>
      <c r="S57" s="185"/>
      <c r="T57" s="184"/>
      <c r="U57" s="184"/>
      <c r="V57" s="182"/>
      <c r="W57" s="185"/>
      <c r="X57" s="185"/>
      <c r="Y57" s="185"/>
      <c r="Z57" s="189"/>
      <c r="AA57" s="184"/>
      <c r="AB57" s="184"/>
      <c r="AC57" s="185"/>
      <c r="AD57" s="185"/>
      <c r="AE57" s="185"/>
      <c r="AF57" s="185"/>
      <c r="AG57" s="188"/>
      <c r="AH57" s="184"/>
    </row>
    <row r="58" spans="1:34" ht="15" thickBot="1" x14ac:dyDescent="0.4">
      <c r="A58" s="228" t="s">
        <v>93</v>
      </c>
      <c r="B58" s="311" t="s">
        <v>217</v>
      </c>
      <c r="C58" s="192" t="s">
        <v>625</v>
      </c>
      <c r="D58" s="228"/>
      <c r="E58" s="185"/>
      <c r="F58" s="184"/>
      <c r="G58" s="184"/>
      <c r="H58" s="185"/>
      <c r="I58" s="185"/>
      <c r="J58" s="185"/>
      <c r="K58" s="185"/>
      <c r="L58" s="188"/>
      <c r="M58" s="184"/>
      <c r="N58" s="184"/>
      <c r="O58" s="185"/>
      <c r="P58" s="185"/>
      <c r="Q58" s="185"/>
      <c r="R58" s="241"/>
      <c r="S58" s="185"/>
      <c r="T58" s="184"/>
      <c r="U58" s="184"/>
      <c r="V58" s="182"/>
      <c r="W58" s="185"/>
      <c r="X58" s="183"/>
      <c r="Y58" s="185"/>
      <c r="Z58" s="189"/>
      <c r="AA58" s="184"/>
      <c r="AB58" s="184"/>
      <c r="AC58" s="185"/>
      <c r="AD58" s="185"/>
      <c r="AE58" s="185"/>
      <c r="AF58" s="185"/>
      <c r="AG58" s="185"/>
      <c r="AH58" s="184"/>
    </row>
    <row r="59" spans="1:34" ht="15" thickBot="1" x14ac:dyDescent="0.4">
      <c r="A59" s="228" t="s">
        <v>62</v>
      </c>
      <c r="B59" s="311" t="s">
        <v>175</v>
      </c>
      <c r="C59" s="192" t="s">
        <v>164</v>
      </c>
      <c r="D59" s="188"/>
      <c r="E59" s="188"/>
      <c r="F59" s="184"/>
      <c r="G59" s="184"/>
      <c r="H59" s="185"/>
      <c r="I59" s="185"/>
      <c r="J59" s="185"/>
      <c r="K59" s="185"/>
      <c r="L59" s="185"/>
      <c r="M59" s="184"/>
      <c r="N59" s="184"/>
      <c r="O59" s="185"/>
      <c r="P59" s="185"/>
      <c r="Q59" s="185"/>
      <c r="R59" s="185"/>
      <c r="S59" s="241"/>
      <c r="T59" s="184"/>
      <c r="U59" s="184"/>
      <c r="V59" s="185"/>
      <c r="W59" s="182"/>
      <c r="X59" s="183"/>
      <c r="Y59" s="185"/>
      <c r="Z59" s="185"/>
      <c r="AA59" s="184"/>
      <c r="AB59" s="184"/>
      <c r="AC59" s="189"/>
      <c r="AD59" s="185"/>
      <c r="AE59" s="185"/>
      <c r="AF59" s="185"/>
      <c r="AG59" s="185"/>
      <c r="AH59" s="184"/>
    </row>
    <row r="60" spans="1:34" ht="15" thickBot="1" x14ac:dyDescent="0.4">
      <c r="A60" s="228" t="s">
        <v>714</v>
      </c>
      <c r="B60" s="314" t="s">
        <v>624</v>
      </c>
      <c r="C60" s="199" t="s">
        <v>623</v>
      </c>
      <c r="D60" s="228"/>
      <c r="E60" s="185"/>
      <c r="F60" s="184"/>
      <c r="G60" s="184"/>
      <c r="H60" s="185"/>
      <c r="I60" s="185"/>
      <c r="J60" s="185"/>
      <c r="K60" s="185"/>
      <c r="L60" s="185"/>
      <c r="M60" s="184"/>
      <c r="N60" s="184"/>
      <c r="O60" s="185"/>
      <c r="P60" s="185"/>
      <c r="Q60" s="185"/>
      <c r="R60" s="185"/>
      <c r="S60" s="185"/>
      <c r="T60" s="184"/>
      <c r="U60" s="184"/>
      <c r="V60" s="185"/>
      <c r="W60" s="185"/>
      <c r="X60" s="241"/>
      <c r="Y60" s="185"/>
      <c r="Z60" s="182"/>
      <c r="AA60" s="184"/>
      <c r="AB60" s="184"/>
      <c r="AC60" s="185"/>
      <c r="AD60" s="185"/>
      <c r="AE60" s="185"/>
      <c r="AF60" s="185"/>
      <c r="AG60" s="286"/>
      <c r="AH60" s="184"/>
    </row>
    <row r="61" spans="1:34" ht="15" thickBot="1" x14ac:dyDescent="0.4">
      <c r="A61" s="245" t="s">
        <v>742</v>
      </c>
      <c r="B61" s="311" t="s">
        <v>9</v>
      </c>
      <c r="C61" s="192" t="s">
        <v>456</v>
      </c>
      <c r="D61" s="228"/>
      <c r="E61" s="185"/>
      <c r="F61" s="184"/>
      <c r="G61" s="184"/>
      <c r="H61" s="188"/>
      <c r="I61" s="185"/>
      <c r="J61" s="185"/>
      <c r="K61" s="185"/>
      <c r="L61" s="185"/>
      <c r="M61" s="184"/>
      <c r="N61" s="184"/>
      <c r="O61" s="185"/>
      <c r="P61" s="185"/>
      <c r="Q61" s="185"/>
      <c r="R61" s="185"/>
      <c r="S61" s="185"/>
      <c r="T61" s="184"/>
      <c r="U61" s="184"/>
      <c r="V61" s="185"/>
      <c r="W61" s="185"/>
      <c r="X61" s="241"/>
      <c r="Y61" s="185"/>
      <c r="Z61" s="182"/>
      <c r="AA61" s="184"/>
      <c r="AB61" s="184"/>
      <c r="AC61" s="185"/>
      <c r="AD61" s="185"/>
      <c r="AE61" s="185"/>
      <c r="AF61" s="185"/>
      <c r="AG61" s="189"/>
      <c r="AH61" s="184"/>
    </row>
    <row r="62" spans="1:34" ht="15" thickBot="1" x14ac:dyDescent="0.4">
      <c r="A62" s="228" t="s">
        <v>93</v>
      </c>
      <c r="B62" s="313" t="s">
        <v>622</v>
      </c>
      <c r="C62" s="195" t="s">
        <v>621</v>
      </c>
      <c r="D62" s="228"/>
      <c r="E62" s="185"/>
      <c r="F62" s="184"/>
      <c r="G62" s="184"/>
      <c r="H62" s="185"/>
      <c r="I62" s="185"/>
      <c r="J62" s="185"/>
      <c r="K62" s="185"/>
      <c r="L62" s="188"/>
      <c r="M62" s="184"/>
      <c r="N62" s="184"/>
      <c r="O62" s="185"/>
      <c r="P62" s="185"/>
      <c r="Q62" s="185"/>
      <c r="R62" s="185"/>
      <c r="S62" s="185"/>
      <c r="T62" s="184"/>
      <c r="U62" s="184"/>
      <c r="V62" s="185"/>
      <c r="W62" s="185"/>
      <c r="X62" s="241"/>
      <c r="Y62" s="185"/>
      <c r="Z62" s="182"/>
      <c r="AA62" s="184"/>
      <c r="AB62" s="184"/>
      <c r="AC62" s="185"/>
      <c r="AD62" s="185"/>
      <c r="AE62" s="185"/>
      <c r="AF62" s="185"/>
      <c r="AG62" s="189"/>
      <c r="AH62" s="184"/>
    </row>
    <row r="63" spans="1:34" ht="15" thickBot="1" x14ac:dyDescent="0.4">
      <c r="A63" s="245" t="s">
        <v>737</v>
      </c>
      <c r="B63" s="311" t="s">
        <v>298</v>
      </c>
      <c r="C63" s="192" t="s">
        <v>293</v>
      </c>
      <c r="D63" s="228"/>
      <c r="E63" s="185"/>
      <c r="F63" s="184"/>
      <c r="G63" s="184"/>
      <c r="H63" s="185"/>
      <c r="I63" s="185"/>
      <c r="J63" s="188"/>
      <c r="K63" s="185"/>
      <c r="L63" s="185"/>
      <c r="M63" s="184"/>
      <c r="N63" s="184"/>
      <c r="O63" s="185"/>
      <c r="P63" s="185"/>
      <c r="Q63" s="185"/>
      <c r="R63" s="185"/>
      <c r="S63" s="185"/>
      <c r="T63" s="184"/>
      <c r="U63" s="184"/>
      <c r="V63" s="185"/>
      <c r="W63" s="185"/>
      <c r="X63" s="241"/>
      <c r="Y63" s="185"/>
      <c r="Z63" s="182"/>
      <c r="AA63" s="184"/>
      <c r="AB63" s="184"/>
      <c r="AC63" s="185"/>
      <c r="AD63" s="185"/>
      <c r="AE63" s="185"/>
      <c r="AF63" s="185"/>
      <c r="AG63" s="189"/>
      <c r="AH63" s="184"/>
    </row>
    <row r="64" spans="1:34" ht="15" thickBot="1" x14ac:dyDescent="0.4">
      <c r="A64" s="228" t="s">
        <v>714</v>
      </c>
      <c r="B64" s="300" t="s">
        <v>567</v>
      </c>
      <c r="C64" s="190" t="s">
        <v>620</v>
      </c>
      <c r="D64" s="228"/>
      <c r="E64" s="185"/>
      <c r="F64" s="184"/>
      <c r="G64" s="184"/>
      <c r="H64" s="185"/>
      <c r="I64" s="185"/>
      <c r="J64" s="188"/>
      <c r="K64" s="185"/>
      <c r="L64" s="185"/>
      <c r="M64" s="184"/>
      <c r="N64" s="184"/>
      <c r="O64" s="185"/>
      <c r="P64" s="185"/>
      <c r="Q64" s="185"/>
      <c r="R64" s="185"/>
      <c r="S64" s="185"/>
      <c r="T64" s="184"/>
      <c r="U64" s="184"/>
      <c r="V64" s="185"/>
      <c r="W64" s="185"/>
      <c r="X64" s="241"/>
      <c r="Y64" s="185"/>
      <c r="Z64" s="182"/>
      <c r="AA64" s="184"/>
      <c r="AB64" s="184"/>
      <c r="AC64" s="185"/>
      <c r="AD64" s="185"/>
      <c r="AE64" s="185"/>
      <c r="AF64" s="185"/>
      <c r="AG64" s="189"/>
      <c r="AH64" s="184"/>
    </row>
    <row r="65" spans="1:34" ht="15" thickBot="1" x14ac:dyDescent="0.4">
      <c r="A65" s="228" t="s">
        <v>714</v>
      </c>
      <c r="B65" s="300" t="s">
        <v>563</v>
      </c>
      <c r="C65" s="195" t="s">
        <v>619</v>
      </c>
      <c r="D65" s="228"/>
      <c r="E65" s="185"/>
      <c r="F65" s="184"/>
      <c r="G65" s="184"/>
      <c r="H65" s="185"/>
      <c r="I65" s="185"/>
      <c r="J65" s="185"/>
      <c r="K65" s="185"/>
      <c r="L65" s="188"/>
      <c r="M65" s="184"/>
      <c r="N65" s="184"/>
      <c r="O65" s="185"/>
      <c r="P65" s="185"/>
      <c r="Q65" s="185"/>
      <c r="R65" s="185"/>
      <c r="S65" s="185"/>
      <c r="T65" s="184"/>
      <c r="U65" s="184"/>
      <c r="V65" s="185"/>
      <c r="W65" s="185"/>
      <c r="X65" s="241"/>
      <c r="Y65" s="185"/>
      <c r="Z65" s="182"/>
      <c r="AA65" s="184"/>
      <c r="AB65" s="184"/>
      <c r="AC65" s="185"/>
      <c r="AD65" s="185"/>
      <c r="AE65" s="185"/>
      <c r="AF65" s="185"/>
      <c r="AG65" s="189"/>
      <c r="AH65" s="184"/>
    </row>
    <row r="66" spans="1:34" ht="15" thickBot="1" x14ac:dyDescent="0.4">
      <c r="A66" s="245" t="s">
        <v>743</v>
      </c>
      <c r="B66" s="311" t="s">
        <v>618</v>
      </c>
      <c r="C66" s="192" t="s">
        <v>617</v>
      </c>
      <c r="D66" s="228"/>
      <c r="E66" s="185"/>
      <c r="F66" s="184"/>
      <c r="G66" s="184"/>
      <c r="H66" s="185"/>
      <c r="I66" s="185"/>
      <c r="J66" s="185"/>
      <c r="K66" s="185"/>
      <c r="L66" s="185"/>
      <c r="M66" s="184"/>
      <c r="N66" s="184"/>
      <c r="O66" s="185"/>
      <c r="P66" s="185"/>
      <c r="Q66" s="185"/>
      <c r="R66" s="185"/>
      <c r="S66" s="185"/>
      <c r="T66" s="184"/>
      <c r="U66" s="184"/>
      <c r="V66" s="185"/>
      <c r="W66" s="185"/>
      <c r="X66" s="241"/>
      <c r="Y66" s="185"/>
      <c r="Z66" s="182"/>
      <c r="AA66" s="184"/>
      <c r="AB66" s="184"/>
      <c r="AC66" s="185"/>
      <c r="AD66" s="185"/>
      <c r="AE66" s="185"/>
      <c r="AF66" s="185"/>
      <c r="AG66" s="286"/>
      <c r="AH66" s="184"/>
    </row>
    <row r="67" spans="1:34" ht="15" thickBot="1" x14ac:dyDescent="0.4">
      <c r="A67" s="228" t="s">
        <v>62</v>
      </c>
      <c r="B67" s="305" t="s">
        <v>616</v>
      </c>
      <c r="C67" s="195" t="s">
        <v>615</v>
      </c>
      <c r="D67" s="188"/>
      <c r="E67" s="188"/>
      <c r="F67" s="184"/>
      <c r="G67" s="184"/>
      <c r="H67" s="185"/>
      <c r="I67" s="185"/>
      <c r="J67" s="185"/>
      <c r="K67" s="185"/>
      <c r="L67" s="185"/>
      <c r="M67" s="184"/>
      <c r="N67" s="184"/>
      <c r="O67" s="185"/>
      <c r="P67" s="185"/>
      <c r="Q67" s="185"/>
      <c r="R67" s="185"/>
      <c r="S67" s="185"/>
      <c r="T67" s="184"/>
      <c r="U67" s="184"/>
      <c r="V67" s="185"/>
      <c r="W67" s="185"/>
      <c r="X67" s="241"/>
      <c r="Y67" s="185"/>
      <c r="Z67" s="182"/>
      <c r="AA67" s="184"/>
      <c r="AB67" s="184"/>
      <c r="AC67" s="185"/>
      <c r="AD67" s="185"/>
      <c r="AE67" s="185"/>
      <c r="AF67" s="185"/>
      <c r="AG67" s="189"/>
      <c r="AH67" s="184"/>
    </row>
    <row r="68" spans="1:34" ht="15" thickBot="1" x14ac:dyDescent="0.4">
      <c r="A68" s="228" t="s">
        <v>42</v>
      </c>
      <c r="B68" s="311" t="s">
        <v>448</v>
      </c>
      <c r="C68" s="192" t="s">
        <v>614</v>
      </c>
      <c r="D68" s="228"/>
      <c r="E68" s="185"/>
      <c r="F68" s="184"/>
      <c r="G68" s="184"/>
      <c r="H68" s="185"/>
      <c r="I68" s="185"/>
      <c r="J68" s="185"/>
      <c r="K68" s="185"/>
      <c r="L68" s="185"/>
      <c r="M68" s="184"/>
      <c r="N68" s="184"/>
      <c r="O68" s="185"/>
      <c r="P68" s="185"/>
      <c r="Q68" s="185"/>
      <c r="R68" s="185"/>
      <c r="S68" s="185"/>
      <c r="T68" s="184"/>
      <c r="U68" s="184"/>
      <c r="V68" s="185"/>
      <c r="W68" s="185"/>
      <c r="X68" s="241"/>
      <c r="Y68" s="185"/>
      <c r="Z68" s="182"/>
      <c r="AA68" s="184"/>
      <c r="AB68" s="184"/>
      <c r="AC68" s="185"/>
      <c r="AD68" s="185"/>
      <c r="AE68" s="185"/>
      <c r="AF68" s="185"/>
      <c r="AG68" s="286"/>
      <c r="AH68" s="184"/>
    </row>
    <row r="69" spans="1:34" ht="15" thickBot="1" x14ac:dyDescent="0.4">
      <c r="A69" s="228" t="s">
        <v>42</v>
      </c>
      <c r="B69" s="313" t="s">
        <v>451</v>
      </c>
      <c r="C69" s="195" t="s">
        <v>613</v>
      </c>
      <c r="D69" s="228"/>
      <c r="E69" s="185"/>
      <c r="F69" s="184"/>
      <c r="G69" s="184"/>
      <c r="H69" s="185"/>
      <c r="I69" s="185"/>
      <c r="J69" s="185"/>
      <c r="K69" s="185"/>
      <c r="L69" s="185"/>
      <c r="M69" s="184"/>
      <c r="N69" s="184"/>
      <c r="O69" s="185"/>
      <c r="P69" s="185"/>
      <c r="Q69" s="185"/>
      <c r="R69" s="185"/>
      <c r="S69" s="185"/>
      <c r="T69" s="184"/>
      <c r="U69" s="184"/>
      <c r="V69" s="185"/>
      <c r="W69" s="185"/>
      <c r="X69" s="241"/>
      <c r="Y69" s="185"/>
      <c r="Z69" s="182"/>
      <c r="AA69" s="184"/>
      <c r="AB69" s="184"/>
      <c r="AC69" s="185"/>
      <c r="AD69" s="185"/>
      <c r="AE69" s="185"/>
      <c r="AF69" s="185"/>
      <c r="AG69" s="286"/>
      <c r="AH69" s="184"/>
    </row>
    <row r="70" spans="1:34" ht="15" thickBot="1" x14ac:dyDescent="0.4">
      <c r="A70" s="228" t="s">
        <v>42</v>
      </c>
      <c r="B70" s="311" t="s">
        <v>44</v>
      </c>
      <c r="C70" s="192" t="s">
        <v>612</v>
      </c>
      <c r="D70" s="228"/>
      <c r="E70" s="185"/>
      <c r="F70" s="184"/>
      <c r="G70" s="184"/>
      <c r="H70" s="185"/>
      <c r="I70" s="185"/>
      <c r="J70" s="185"/>
      <c r="K70" s="185"/>
      <c r="L70" s="185"/>
      <c r="M70" s="184"/>
      <c r="N70" s="184"/>
      <c r="O70" s="185"/>
      <c r="P70" s="185"/>
      <c r="Q70" s="185"/>
      <c r="R70" s="185"/>
      <c r="S70" s="185"/>
      <c r="T70" s="184"/>
      <c r="U70" s="184"/>
      <c r="V70" s="185"/>
      <c r="W70" s="185"/>
      <c r="X70" s="241"/>
      <c r="Y70" s="185"/>
      <c r="Z70" s="182"/>
      <c r="AA70" s="184"/>
      <c r="AB70" s="184"/>
      <c r="AC70" s="185"/>
      <c r="AD70" s="185"/>
      <c r="AE70" s="185"/>
      <c r="AF70" s="185"/>
      <c r="AG70" s="286"/>
      <c r="AH70" s="184"/>
    </row>
    <row r="71" spans="1:34" ht="15" thickBot="1" x14ac:dyDescent="0.4">
      <c r="A71" s="228" t="s">
        <v>62</v>
      </c>
      <c r="B71" s="300" t="s">
        <v>611</v>
      </c>
      <c r="C71" s="192" t="s">
        <v>610</v>
      </c>
      <c r="D71" s="228"/>
      <c r="E71" s="185"/>
      <c r="F71" s="184"/>
      <c r="G71" s="184"/>
      <c r="H71" s="185"/>
      <c r="I71" s="185"/>
      <c r="J71" s="185"/>
      <c r="K71" s="185"/>
      <c r="L71" s="185"/>
      <c r="M71" s="184"/>
      <c r="N71" s="184"/>
      <c r="O71" s="185"/>
      <c r="P71" s="185"/>
      <c r="Q71" s="185"/>
      <c r="R71" s="185"/>
      <c r="S71" s="185"/>
      <c r="T71" s="184"/>
      <c r="U71" s="184"/>
      <c r="V71" s="185"/>
      <c r="W71" s="185"/>
      <c r="X71" s="241"/>
      <c r="Y71" s="185"/>
      <c r="Z71" s="182"/>
      <c r="AA71" s="184"/>
      <c r="AB71" s="184"/>
      <c r="AC71" s="185"/>
      <c r="AD71" s="185"/>
      <c r="AE71" s="185"/>
      <c r="AF71" s="185"/>
      <c r="AG71" s="286"/>
      <c r="AH71" s="184"/>
    </row>
    <row r="72" spans="1:34" ht="15" thickBot="1" x14ac:dyDescent="0.4">
      <c r="A72" s="228" t="s">
        <v>42</v>
      </c>
      <c r="B72" s="300" t="s">
        <v>608</v>
      </c>
      <c r="C72" s="190" t="s">
        <v>607</v>
      </c>
      <c r="D72" s="228"/>
      <c r="E72" s="185"/>
      <c r="F72" s="184"/>
      <c r="G72" s="184"/>
      <c r="H72" s="189"/>
      <c r="I72" s="185"/>
      <c r="J72" s="185"/>
      <c r="K72" s="185"/>
      <c r="L72" s="185"/>
      <c r="M72" s="184"/>
      <c r="N72" s="184"/>
      <c r="O72" s="185"/>
      <c r="P72" s="188"/>
      <c r="Q72" s="185"/>
      <c r="R72" s="185"/>
      <c r="S72" s="185"/>
      <c r="T72" s="184"/>
      <c r="U72" s="184"/>
      <c r="V72" s="185"/>
      <c r="W72" s="185"/>
      <c r="X72" s="185"/>
      <c r="Y72" s="185"/>
      <c r="Z72" s="185"/>
      <c r="AA72" s="184"/>
      <c r="AB72" s="184"/>
      <c r="AC72" s="185"/>
      <c r="AD72" s="185"/>
      <c r="AE72" s="241"/>
      <c r="AF72" s="185"/>
      <c r="AG72" s="182"/>
      <c r="AH72" s="184"/>
    </row>
    <row r="73" spans="1:34" x14ac:dyDescent="0.35">
      <c r="B73" s="298"/>
      <c r="C73" s="180"/>
      <c r="E73" s="179"/>
      <c r="F73" s="179"/>
      <c r="G73" s="179"/>
      <c r="H73" s="179"/>
      <c r="I73" s="179"/>
    </row>
    <row r="94" spans="34:34" x14ac:dyDescent="0.35">
      <c r="AH94" s="178"/>
    </row>
  </sheetData>
  <mergeCells count="1">
    <mergeCell ref="B1:D1"/>
  </mergeCells>
  <conditionalFormatting sqref="G4 U4 N4:N10 U7:U11 G11:G13 U13:U34 G15:G36 U36:U38 G39:G42 N39:N71 G44:G47 G49:G50 G55:G60 U60:U72 G62:G71">
    <cfRule type="cellIs" dxfId="205" priority="8" operator="equal">
      <formula>"U"</formula>
    </cfRule>
  </conditionalFormatting>
  <conditionalFormatting sqref="N12:N17">
    <cfRule type="cellIs" dxfId="204" priority="1" operator="equal">
      <formula>"U"</formula>
    </cfRule>
  </conditionalFormatting>
  <conditionalFormatting sqref="N36">
    <cfRule type="cellIs" dxfId="203" priority="6" operator="equal">
      <formula>"U"</formula>
    </cfRule>
  </conditionalFormatting>
  <conditionalFormatting sqref="U48:U50">
    <cfRule type="cellIs" dxfId="202" priority="4" operator="equal">
      <formula>"U"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BE6D2-AEB7-4D40-81C1-FA42F9D5BCCB}">
  <dimension ref="A1:AI73"/>
  <sheetViews>
    <sheetView zoomScaleNormal="100" workbookViewId="0">
      <pane xSplit="3" ySplit="3" topLeftCell="D4" activePane="bottomRight" state="frozen"/>
      <selection activeCell="O17" sqref="O17"/>
      <selection pane="topRight" activeCell="O17" sqref="O17"/>
      <selection pane="bottomLeft" activeCell="O17" sqref="O17"/>
      <selection pane="bottomRight" activeCell="AI1" sqref="AI1:AI1048576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20" width="3.54296875" customWidth="1"/>
    <col min="21" max="21" width="3.453125" customWidth="1"/>
    <col min="22" max="33" width="3.54296875" customWidth="1"/>
    <col min="34" max="34" width="2.26953125" customWidth="1"/>
    <col min="35" max="35" width="9.1796875" customWidth="1"/>
  </cols>
  <sheetData>
    <row r="1" spans="1:35" ht="15" thickBot="1" x14ac:dyDescent="0.4">
      <c r="A1" s="295" t="s">
        <v>266</v>
      </c>
      <c r="B1" s="450" t="s">
        <v>768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228" t="s">
        <v>745</v>
      </c>
      <c r="AD1" s="225"/>
      <c r="AE1" s="225"/>
      <c r="AF1" s="225"/>
      <c r="AG1" s="225"/>
    </row>
    <row r="2" spans="1:35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  <c r="AF2" s="220"/>
      <c r="AG2" s="220"/>
    </row>
    <row r="3" spans="1:35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I3" s="214" t="s">
        <v>746</v>
      </c>
    </row>
    <row r="4" spans="1:35" ht="15" thickBot="1" x14ac:dyDescent="0.4">
      <c r="A4" s="294" t="s">
        <v>42</v>
      </c>
      <c r="B4" s="311" t="s">
        <v>702</v>
      </c>
      <c r="C4" s="195" t="s">
        <v>701</v>
      </c>
      <c r="D4" s="296"/>
      <c r="E4" s="182"/>
      <c r="F4" s="183"/>
      <c r="G4" s="194"/>
      <c r="H4" s="194"/>
      <c r="I4" s="189"/>
      <c r="J4" s="184"/>
      <c r="K4" s="265"/>
      <c r="L4" s="194"/>
      <c r="M4" s="194"/>
      <c r="N4" s="194"/>
      <c r="O4" s="194"/>
      <c r="P4" s="194"/>
      <c r="Q4" s="265"/>
      <c r="R4" s="265"/>
      <c r="S4" s="194"/>
      <c r="T4" s="194"/>
      <c r="U4" s="194"/>
      <c r="V4" s="194"/>
      <c r="W4" s="194"/>
      <c r="X4" s="265"/>
      <c r="Y4" s="265"/>
      <c r="Z4" s="194"/>
      <c r="AA4" s="194"/>
      <c r="AB4" s="194"/>
      <c r="AC4" s="194"/>
      <c r="AD4" s="321"/>
      <c r="AE4" s="265"/>
      <c r="AF4" s="265"/>
      <c r="AG4" s="194"/>
      <c r="AI4" t="s">
        <v>747</v>
      </c>
    </row>
    <row r="5" spans="1:35" ht="15" thickBot="1" x14ac:dyDescent="0.4">
      <c r="A5" s="294" t="s">
        <v>42</v>
      </c>
      <c r="B5" s="311" t="s">
        <v>700</v>
      </c>
      <c r="C5" s="192" t="s">
        <v>699</v>
      </c>
      <c r="D5" s="265"/>
      <c r="E5" s="182"/>
      <c r="F5" s="183"/>
      <c r="G5" s="194"/>
      <c r="H5" s="194"/>
      <c r="I5" s="189"/>
      <c r="J5" s="184"/>
      <c r="K5" s="265"/>
      <c r="L5" s="194"/>
      <c r="M5" s="194"/>
      <c r="N5" s="194"/>
      <c r="O5" s="194"/>
      <c r="P5" s="194"/>
      <c r="Q5" s="265"/>
      <c r="R5" s="265"/>
      <c r="S5" s="194"/>
      <c r="T5" s="194"/>
      <c r="U5" s="194"/>
      <c r="V5" s="194"/>
      <c r="W5" s="194"/>
      <c r="X5" s="265"/>
      <c r="Y5" s="265"/>
      <c r="Z5" s="194"/>
      <c r="AA5" s="194"/>
      <c r="AB5" s="194"/>
      <c r="AC5" s="194"/>
      <c r="AD5" s="290"/>
      <c r="AE5" s="265"/>
      <c r="AF5" s="265"/>
      <c r="AG5" s="320"/>
      <c r="AI5" t="s">
        <v>748</v>
      </c>
    </row>
    <row r="6" spans="1:35" ht="15" thickBot="1" x14ac:dyDescent="0.4">
      <c r="A6" s="228" t="s">
        <v>714</v>
      </c>
      <c r="B6" s="311" t="s">
        <v>350</v>
      </c>
      <c r="C6" s="207" t="s">
        <v>698</v>
      </c>
      <c r="D6" s="265"/>
      <c r="E6" s="182"/>
      <c r="F6" s="183"/>
      <c r="G6" s="194"/>
      <c r="H6" s="194"/>
      <c r="I6" s="189"/>
      <c r="J6" s="184"/>
      <c r="K6" s="265"/>
      <c r="L6" s="194"/>
      <c r="M6" s="194"/>
      <c r="N6" s="194"/>
      <c r="O6" s="194"/>
      <c r="P6" s="194"/>
      <c r="Q6" s="265"/>
      <c r="R6" s="265"/>
      <c r="S6" s="194"/>
      <c r="T6" s="194"/>
      <c r="U6" s="194"/>
      <c r="V6" s="194"/>
      <c r="W6" s="194"/>
      <c r="X6" s="265"/>
      <c r="Y6" s="265"/>
      <c r="Z6" s="194"/>
      <c r="AA6" s="194"/>
      <c r="AB6" s="194"/>
      <c r="AC6" s="194"/>
      <c r="AD6" s="290"/>
      <c r="AE6" s="265"/>
      <c r="AF6" s="265"/>
      <c r="AG6" s="320"/>
      <c r="AI6" t="s">
        <v>749</v>
      </c>
    </row>
    <row r="7" spans="1:35" ht="15" thickBot="1" x14ac:dyDescent="0.4">
      <c r="A7" s="245" t="s">
        <v>733</v>
      </c>
      <c r="B7" s="312" t="s">
        <v>697</v>
      </c>
      <c r="C7" s="195" t="s">
        <v>696</v>
      </c>
      <c r="D7" s="296"/>
      <c r="E7" s="320"/>
      <c r="F7" s="194"/>
      <c r="G7" s="182"/>
      <c r="H7" s="194"/>
      <c r="I7" s="194"/>
      <c r="J7" s="265"/>
      <c r="K7" s="265"/>
      <c r="L7" s="194"/>
      <c r="M7" s="189"/>
      <c r="N7" s="194"/>
      <c r="O7" s="194"/>
      <c r="P7" s="194"/>
      <c r="Q7" s="265"/>
      <c r="R7" s="265"/>
      <c r="S7" s="194"/>
      <c r="T7" s="194"/>
      <c r="U7" s="194"/>
      <c r="V7" s="194"/>
      <c r="W7" s="194"/>
      <c r="X7" s="265"/>
      <c r="Y7" s="265"/>
      <c r="Z7" s="194"/>
      <c r="AA7" s="194"/>
      <c r="AB7" s="194"/>
      <c r="AC7" s="194"/>
      <c r="AD7" s="290"/>
      <c r="AE7" s="265"/>
      <c r="AF7" s="265"/>
      <c r="AG7" s="194"/>
      <c r="AI7" t="s">
        <v>750</v>
      </c>
    </row>
    <row r="8" spans="1:35" ht="15" thickBot="1" x14ac:dyDescent="0.4">
      <c r="A8" s="294" t="s">
        <v>0</v>
      </c>
      <c r="B8" s="311" t="s">
        <v>695</v>
      </c>
      <c r="C8" s="192" t="s">
        <v>694</v>
      </c>
      <c r="D8" s="296"/>
      <c r="E8" s="320"/>
      <c r="F8" s="194"/>
      <c r="G8" s="182"/>
      <c r="H8" s="194"/>
      <c r="I8" s="194"/>
      <c r="J8" s="265"/>
      <c r="K8" s="265"/>
      <c r="L8" s="194"/>
      <c r="M8" s="189"/>
      <c r="N8" s="194"/>
      <c r="O8" s="194"/>
      <c r="P8" s="194"/>
      <c r="Q8" s="265"/>
      <c r="R8" s="265"/>
      <c r="S8" s="194"/>
      <c r="T8" s="194"/>
      <c r="U8" s="194"/>
      <c r="V8" s="194"/>
      <c r="W8" s="194"/>
      <c r="X8" s="265"/>
      <c r="Y8" s="265"/>
      <c r="Z8" s="194"/>
      <c r="AA8" s="194"/>
      <c r="AB8" s="194"/>
      <c r="AC8" s="194"/>
      <c r="AD8" s="290"/>
      <c r="AE8" s="265"/>
      <c r="AF8" s="265"/>
      <c r="AG8" s="194"/>
      <c r="AI8" t="s">
        <v>750</v>
      </c>
    </row>
    <row r="9" spans="1:35" ht="15" thickBot="1" x14ac:dyDescent="0.4">
      <c r="A9" s="294" t="s">
        <v>0</v>
      </c>
      <c r="B9" s="313" t="s">
        <v>2</v>
      </c>
      <c r="C9" s="195" t="s">
        <v>693</v>
      </c>
      <c r="D9" s="296"/>
      <c r="E9" s="320"/>
      <c r="F9" s="194"/>
      <c r="G9" s="182"/>
      <c r="H9" s="194"/>
      <c r="I9" s="194"/>
      <c r="J9" s="265"/>
      <c r="K9" s="265"/>
      <c r="L9" s="194"/>
      <c r="M9" s="189"/>
      <c r="N9" s="194"/>
      <c r="O9" s="194"/>
      <c r="P9" s="194"/>
      <c r="Q9" s="265"/>
      <c r="R9" s="265"/>
      <c r="S9" s="194"/>
      <c r="T9" s="194"/>
      <c r="U9" s="194"/>
      <c r="V9" s="194"/>
      <c r="W9" s="194"/>
      <c r="X9" s="265"/>
      <c r="Y9" s="265"/>
      <c r="Z9" s="194"/>
      <c r="AA9" s="194"/>
      <c r="AB9" s="194"/>
      <c r="AC9" s="194"/>
      <c r="AD9" s="290"/>
      <c r="AE9" s="265"/>
      <c r="AF9" s="265"/>
      <c r="AG9" s="194"/>
      <c r="AI9" t="s">
        <v>750</v>
      </c>
    </row>
    <row r="10" spans="1:35" ht="15" thickBot="1" x14ac:dyDescent="0.4">
      <c r="A10" s="294" t="s">
        <v>0</v>
      </c>
      <c r="B10" s="311" t="s">
        <v>692</v>
      </c>
      <c r="C10" s="192" t="s">
        <v>691</v>
      </c>
      <c r="D10" s="296"/>
      <c r="E10" s="320"/>
      <c r="F10" s="194"/>
      <c r="G10" s="182"/>
      <c r="H10" s="194"/>
      <c r="I10" s="194"/>
      <c r="J10" s="265"/>
      <c r="K10" s="265"/>
      <c r="L10" s="194"/>
      <c r="M10" s="189"/>
      <c r="N10" s="194"/>
      <c r="O10" s="194"/>
      <c r="P10" s="194"/>
      <c r="Q10" s="265"/>
      <c r="R10" s="265"/>
      <c r="S10" s="194"/>
      <c r="T10" s="194"/>
      <c r="U10" s="194"/>
      <c r="V10" s="194"/>
      <c r="W10" s="194"/>
      <c r="X10" s="265"/>
      <c r="Y10" s="265"/>
      <c r="Z10" s="194"/>
      <c r="AA10" s="194"/>
      <c r="AB10" s="194"/>
      <c r="AC10" s="194"/>
      <c r="AD10" s="290"/>
      <c r="AE10" s="265"/>
      <c r="AF10" s="265"/>
      <c r="AG10" s="194"/>
      <c r="AI10" t="s">
        <v>751</v>
      </c>
    </row>
    <row r="11" spans="1:35" ht="15" thickBot="1" x14ac:dyDescent="0.4">
      <c r="A11" s="228" t="s">
        <v>93</v>
      </c>
      <c r="B11" s="313" t="s">
        <v>690</v>
      </c>
      <c r="C11" s="195" t="s">
        <v>689</v>
      </c>
      <c r="D11" s="296"/>
      <c r="E11" s="194"/>
      <c r="F11" s="194"/>
      <c r="G11" s="194"/>
      <c r="H11" s="320"/>
      <c r="I11" s="290"/>
      <c r="J11" s="237"/>
      <c r="K11" s="265"/>
      <c r="L11" s="182"/>
      <c r="M11" s="194"/>
      <c r="N11" s="194"/>
      <c r="O11" s="194"/>
      <c r="P11" s="189"/>
      <c r="Q11" s="265"/>
      <c r="R11" s="265"/>
      <c r="S11" s="194"/>
      <c r="T11" s="194"/>
      <c r="U11" s="194"/>
      <c r="V11" s="194"/>
      <c r="W11" s="194"/>
      <c r="X11" s="265"/>
      <c r="Y11" s="265"/>
      <c r="Z11" s="194"/>
      <c r="AA11" s="194"/>
      <c r="AB11" s="194"/>
      <c r="AC11" s="194"/>
      <c r="AD11" s="290"/>
      <c r="AE11" s="265"/>
      <c r="AF11" s="265"/>
      <c r="AG11" s="194"/>
      <c r="AI11" t="s">
        <v>752</v>
      </c>
    </row>
    <row r="12" spans="1:35" ht="15" thickBot="1" x14ac:dyDescent="0.4">
      <c r="A12" s="228" t="s">
        <v>42</v>
      </c>
      <c r="B12" s="311" t="s">
        <v>688</v>
      </c>
      <c r="C12" s="192" t="s">
        <v>687</v>
      </c>
      <c r="D12" s="296"/>
      <c r="E12" s="194"/>
      <c r="F12" s="194"/>
      <c r="G12" s="194"/>
      <c r="H12" s="320"/>
      <c r="I12" s="290"/>
      <c r="J12" s="265"/>
      <c r="K12" s="265"/>
      <c r="L12" s="182"/>
      <c r="M12" s="183"/>
      <c r="N12" s="194"/>
      <c r="O12" s="194"/>
      <c r="P12" s="189"/>
      <c r="Q12" s="184"/>
      <c r="R12" s="265"/>
      <c r="S12" s="194"/>
      <c r="T12" s="194"/>
      <c r="U12" s="194"/>
      <c r="V12" s="194"/>
      <c r="W12" s="194"/>
      <c r="X12" s="265"/>
      <c r="Y12" s="265"/>
      <c r="Z12" s="194"/>
      <c r="AA12" s="194"/>
      <c r="AB12" s="194"/>
      <c r="AC12" s="194"/>
      <c r="AD12" s="290"/>
      <c r="AE12" s="265"/>
      <c r="AF12" s="265"/>
      <c r="AG12" s="194"/>
      <c r="AI12" t="s">
        <v>748</v>
      </c>
    </row>
    <row r="13" spans="1:35" ht="15" thickBot="1" x14ac:dyDescent="0.4">
      <c r="A13" s="228" t="s">
        <v>62</v>
      </c>
      <c r="B13" s="313" t="s">
        <v>686</v>
      </c>
      <c r="C13" s="195" t="s">
        <v>685</v>
      </c>
      <c r="D13" s="265"/>
      <c r="E13" s="194"/>
      <c r="F13" s="194"/>
      <c r="G13" s="194"/>
      <c r="H13" s="320"/>
      <c r="I13" s="290"/>
      <c r="J13" s="265"/>
      <c r="K13" s="265"/>
      <c r="L13" s="182"/>
      <c r="M13" s="183"/>
      <c r="N13" s="194"/>
      <c r="O13" s="194"/>
      <c r="P13" s="189"/>
      <c r="Q13" s="184"/>
      <c r="R13" s="265"/>
      <c r="S13" s="194"/>
      <c r="T13" s="194"/>
      <c r="U13" s="194"/>
      <c r="V13" s="194"/>
      <c r="W13" s="194"/>
      <c r="X13" s="265"/>
      <c r="Y13" s="265"/>
      <c r="Z13" s="194"/>
      <c r="AA13" s="194"/>
      <c r="AB13" s="194"/>
      <c r="AC13" s="194"/>
      <c r="AD13" s="290"/>
      <c r="AE13" s="265"/>
      <c r="AF13" s="265"/>
      <c r="AG13" s="194"/>
      <c r="AI13" t="s">
        <v>753</v>
      </c>
    </row>
    <row r="14" spans="1:35" ht="15" thickBot="1" x14ac:dyDescent="0.4">
      <c r="A14" s="228" t="s">
        <v>62</v>
      </c>
      <c r="B14" s="311" t="s">
        <v>684</v>
      </c>
      <c r="C14" s="192" t="s">
        <v>683</v>
      </c>
      <c r="D14" s="296"/>
      <c r="E14" s="194"/>
      <c r="F14" s="194"/>
      <c r="G14" s="194"/>
      <c r="H14" s="320"/>
      <c r="I14" s="290"/>
      <c r="J14" s="265"/>
      <c r="K14" s="265"/>
      <c r="L14" s="182"/>
      <c r="M14" s="183"/>
      <c r="N14" s="194"/>
      <c r="O14" s="194"/>
      <c r="P14" s="189"/>
      <c r="Q14" s="184"/>
      <c r="R14" s="265"/>
      <c r="S14" s="194"/>
      <c r="T14" s="194"/>
      <c r="U14" s="194"/>
      <c r="V14" s="194"/>
      <c r="W14" s="194"/>
      <c r="X14" s="265"/>
      <c r="Y14" s="265"/>
      <c r="Z14" s="194"/>
      <c r="AA14" s="194"/>
      <c r="AB14" s="194"/>
      <c r="AC14" s="194"/>
      <c r="AD14" s="194"/>
      <c r="AE14" s="265"/>
      <c r="AF14" s="265"/>
      <c r="AG14" s="194"/>
      <c r="AI14" t="s">
        <v>754</v>
      </c>
    </row>
    <row r="15" spans="1:35" ht="15" thickBot="1" x14ac:dyDescent="0.4">
      <c r="A15" s="228" t="s">
        <v>112</v>
      </c>
      <c r="B15" s="311" t="s">
        <v>114</v>
      </c>
      <c r="C15" s="192" t="s">
        <v>682</v>
      </c>
      <c r="D15" s="296"/>
      <c r="E15" s="194"/>
      <c r="F15" s="194"/>
      <c r="G15" s="194"/>
      <c r="H15" s="320"/>
      <c r="I15" s="290"/>
      <c r="J15" s="265"/>
      <c r="K15" s="265"/>
      <c r="L15" s="182"/>
      <c r="M15" s="183"/>
      <c r="N15" s="194"/>
      <c r="O15" s="194"/>
      <c r="P15" s="189"/>
      <c r="Q15" s="184"/>
      <c r="R15" s="265"/>
      <c r="S15" s="194"/>
      <c r="T15" s="194"/>
      <c r="U15" s="194"/>
      <c r="V15" s="194"/>
      <c r="W15" s="194"/>
      <c r="X15" s="265"/>
      <c r="Y15" s="265"/>
      <c r="Z15" s="194"/>
      <c r="AA15" s="194"/>
      <c r="AB15" s="194"/>
      <c r="AC15" s="194"/>
      <c r="AD15" s="194"/>
      <c r="AE15" s="265"/>
      <c r="AF15" s="265"/>
      <c r="AG15" s="194"/>
      <c r="AI15" t="s">
        <v>755</v>
      </c>
    </row>
    <row r="16" spans="1:35" ht="15" customHeight="1" thickBot="1" x14ac:dyDescent="0.4">
      <c r="A16" s="228" t="s">
        <v>714</v>
      </c>
      <c r="B16" s="311" t="s">
        <v>340</v>
      </c>
      <c r="C16" s="192" t="s">
        <v>339</v>
      </c>
      <c r="D16" s="296"/>
      <c r="E16" s="194"/>
      <c r="F16" s="194"/>
      <c r="G16" s="194"/>
      <c r="H16" s="320"/>
      <c r="I16" s="290"/>
      <c r="J16" s="265"/>
      <c r="K16" s="265"/>
      <c r="L16" s="182"/>
      <c r="M16" s="183"/>
      <c r="N16" s="194"/>
      <c r="O16" s="194"/>
      <c r="P16" s="189"/>
      <c r="Q16" s="184"/>
      <c r="R16" s="265"/>
      <c r="S16" s="194"/>
      <c r="T16" s="194"/>
      <c r="U16" s="194"/>
      <c r="V16" s="194"/>
      <c r="W16" s="194"/>
      <c r="X16" s="265"/>
      <c r="Y16" s="265"/>
      <c r="Z16" s="194"/>
      <c r="AA16" s="194"/>
      <c r="AB16" s="194"/>
      <c r="AC16" s="194"/>
      <c r="AD16" s="194"/>
      <c r="AE16" s="265"/>
      <c r="AF16" s="265"/>
      <c r="AG16" s="194"/>
      <c r="AI16" t="s">
        <v>754</v>
      </c>
    </row>
    <row r="17" spans="1:35" ht="15" thickBot="1" x14ac:dyDescent="0.4">
      <c r="A17" s="245" t="s">
        <v>734</v>
      </c>
      <c r="B17" s="311" t="s">
        <v>681</v>
      </c>
      <c r="C17" s="192" t="s">
        <v>202</v>
      </c>
      <c r="D17" s="296"/>
      <c r="E17" s="194"/>
      <c r="F17" s="194"/>
      <c r="G17" s="194"/>
      <c r="H17" s="320"/>
      <c r="I17" s="290"/>
      <c r="J17" s="265"/>
      <c r="K17" s="265"/>
      <c r="L17" s="182"/>
      <c r="M17" s="183"/>
      <c r="N17" s="194"/>
      <c r="O17" s="194"/>
      <c r="P17" s="189"/>
      <c r="Q17" s="184"/>
      <c r="R17" s="265"/>
      <c r="S17" s="194"/>
      <c r="T17" s="194"/>
      <c r="U17" s="194"/>
      <c r="V17" s="194"/>
      <c r="W17" s="194"/>
      <c r="X17" s="265"/>
      <c r="Y17" s="265"/>
      <c r="Z17" s="194"/>
      <c r="AA17" s="194"/>
      <c r="AB17" s="194"/>
      <c r="AC17" s="194"/>
      <c r="AD17" s="194"/>
      <c r="AE17" s="265"/>
      <c r="AF17" s="265"/>
      <c r="AG17" s="194"/>
      <c r="AI17" t="s">
        <v>754</v>
      </c>
    </row>
    <row r="18" spans="1:35" ht="15" thickBot="1" x14ac:dyDescent="0.4">
      <c r="A18" s="245" t="s">
        <v>735</v>
      </c>
      <c r="B18" s="311" t="s">
        <v>133</v>
      </c>
      <c r="C18" s="192" t="s">
        <v>680</v>
      </c>
      <c r="D18" s="296"/>
      <c r="E18" s="194"/>
      <c r="F18" s="194"/>
      <c r="G18" s="194"/>
      <c r="H18" s="320"/>
      <c r="I18" s="290"/>
      <c r="J18" s="265"/>
      <c r="K18" s="265"/>
      <c r="L18" s="182"/>
      <c r="M18" s="183"/>
      <c r="N18" s="194"/>
      <c r="O18" s="194"/>
      <c r="P18" s="286"/>
      <c r="Q18" s="265"/>
      <c r="R18" s="265"/>
      <c r="S18" s="194"/>
      <c r="T18" s="194"/>
      <c r="U18" s="194"/>
      <c r="V18" s="194"/>
      <c r="W18" s="194"/>
      <c r="X18" s="265"/>
      <c r="Y18" s="265"/>
      <c r="Z18" s="194"/>
      <c r="AA18" s="194"/>
      <c r="AB18" s="194"/>
      <c r="AC18" s="194"/>
      <c r="AD18" s="290"/>
      <c r="AE18" s="265"/>
      <c r="AF18" s="265"/>
      <c r="AG18" s="194"/>
      <c r="AI18" t="s">
        <v>756</v>
      </c>
    </row>
    <row r="19" spans="1:35" ht="15" thickBot="1" x14ac:dyDescent="0.4">
      <c r="A19" s="228" t="s">
        <v>93</v>
      </c>
      <c r="B19" s="314" t="s">
        <v>679</v>
      </c>
      <c r="C19" s="211" t="s">
        <v>678</v>
      </c>
      <c r="D19" s="296"/>
      <c r="E19" s="194"/>
      <c r="F19" s="194"/>
      <c r="G19" s="194"/>
      <c r="H19" s="320"/>
      <c r="I19" s="290"/>
      <c r="J19" s="265"/>
      <c r="K19" s="265"/>
      <c r="L19" s="182"/>
      <c r="M19" s="183"/>
      <c r="N19" s="194"/>
      <c r="O19" s="194"/>
      <c r="P19" s="189"/>
      <c r="Q19" s="184"/>
      <c r="R19" s="265"/>
      <c r="S19" s="194"/>
      <c r="T19" s="194"/>
      <c r="U19" s="194"/>
      <c r="V19" s="194"/>
      <c r="W19" s="194"/>
      <c r="X19" s="265"/>
      <c r="Y19" s="265"/>
      <c r="Z19" s="194"/>
      <c r="AA19" s="194"/>
      <c r="AB19" s="194"/>
      <c r="AC19" s="194"/>
      <c r="AD19" s="290"/>
      <c r="AE19" s="265"/>
      <c r="AF19" s="265"/>
      <c r="AG19" s="194"/>
      <c r="AI19" t="s">
        <v>87</v>
      </c>
    </row>
    <row r="20" spans="1:35" ht="15" thickBot="1" x14ac:dyDescent="0.4">
      <c r="A20" s="228" t="s">
        <v>0</v>
      </c>
      <c r="B20" s="311" t="s">
        <v>677</v>
      </c>
      <c r="C20" s="192" t="s">
        <v>676</v>
      </c>
      <c r="D20" s="296"/>
      <c r="E20" s="194"/>
      <c r="F20" s="194"/>
      <c r="G20" s="194"/>
      <c r="H20" s="320"/>
      <c r="I20" s="290"/>
      <c r="J20" s="265"/>
      <c r="K20" s="265"/>
      <c r="L20" s="182"/>
      <c r="M20" s="183"/>
      <c r="N20" s="194"/>
      <c r="O20" s="194"/>
      <c r="P20" s="189"/>
      <c r="Q20" s="184"/>
      <c r="R20" s="265"/>
      <c r="S20" s="194"/>
      <c r="T20" s="194"/>
      <c r="U20" s="194"/>
      <c r="V20" s="194"/>
      <c r="W20" s="194"/>
      <c r="X20" s="265"/>
      <c r="Y20" s="265"/>
      <c r="Z20" s="194"/>
      <c r="AA20" s="194"/>
      <c r="AB20" s="194"/>
      <c r="AC20" s="194"/>
      <c r="AD20" s="290"/>
      <c r="AE20" s="265"/>
      <c r="AF20" s="265"/>
      <c r="AG20" s="194"/>
      <c r="AI20" t="s">
        <v>87</v>
      </c>
    </row>
    <row r="21" spans="1:35" ht="15" thickBot="1" x14ac:dyDescent="0.4">
      <c r="A21" s="245" t="s">
        <v>736</v>
      </c>
      <c r="B21" s="313" t="s">
        <v>501</v>
      </c>
      <c r="C21" s="195" t="s">
        <v>497</v>
      </c>
      <c r="D21" s="296"/>
      <c r="E21" s="194"/>
      <c r="F21" s="194"/>
      <c r="G21" s="194"/>
      <c r="H21" s="320"/>
      <c r="I21" s="290"/>
      <c r="J21" s="265"/>
      <c r="K21" s="265"/>
      <c r="L21" s="182"/>
      <c r="M21" s="183"/>
      <c r="N21" s="194"/>
      <c r="O21" s="194"/>
      <c r="P21" s="189"/>
      <c r="Q21" s="184"/>
      <c r="R21" s="265"/>
      <c r="S21" s="194"/>
      <c r="T21" s="194"/>
      <c r="U21" s="194"/>
      <c r="V21" s="194"/>
      <c r="W21" s="194"/>
      <c r="X21" s="265"/>
      <c r="Y21" s="265"/>
      <c r="Z21" s="194"/>
      <c r="AA21" s="194"/>
      <c r="AB21" s="194"/>
      <c r="AC21" s="194"/>
      <c r="AD21" s="290"/>
      <c r="AE21" s="265"/>
      <c r="AF21" s="265"/>
      <c r="AG21" s="194"/>
      <c r="AI21" t="s">
        <v>87</v>
      </c>
    </row>
    <row r="22" spans="1:35" ht="15" thickBot="1" x14ac:dyDescent="0.4">
      <c r="A22" s="228" t="s">
        <v>0</v>
      </c>
      <c r="B22" s="311" t="s">
        <v>675</v>
      </c>
      <c r="C22" s="192" t="s">
        <v>674</v>
      </c>
      <c r="D22" s="296"/>
      <c r="E22" s="194"/>
      <c r="F22" s="194"/>
      <c r="G22" s="194"/>
      <c r="H22" s="320"/>
      <c r="I22" s="290"/>
      <c r="J22" s="265"/>
      <c r="K22" s="265"/>
      <c r="L22" s="182"/>
      <c r="M22" s="183"/>
      <c r="N22" s="194"/>
      <c r="O22" s="194"/>
      <c r="P22" s="189"/>
      <c r="Q22" s="184"/>
      <c r="R22" s="265"/>
      <c r="S22" s="194"/>
      <c r="T22" s="194"/>
      <c r="U22" s="194"/>
      <c r="V22" s="194"/>
      <c r="W22" s="194"/>
      <c r="X22" s="265"/>
      <c r="Y22" s="265"/>
      <c r="Z22" s="194"/>
      <c r="AA22" s="194"/>
      <c r="AB22" s="194"/>
      <c r="AC22" s="194"/>
      <c r="AD22" s="290"/>
      <c r="AE22" s="265"/>
      <c r="AF22" s="265"/>
      <c r="AG22" s="194"/>
      <c r="AI22" t="s">
        <v>87</v>
      </c>
    </row>
    <row r="23" spans="1:35" ht="15" thickBot="1" x14ac:dyDescent="0.4">
      <c r="A23" s="228" t="s">
        <v>62</v>
      </c>
      <c r="B23" s="313" t="s">
        <v>673</v>
      </c>
      <c r="C23" s="195" t="s">
        <v>672</v>
      </c>
      <c r="D23" s="296"/>
      <c r="E23" s="194"/>
      <c r="F23" s="194"/>
      <c r="G23" s="194"/>
      <c r="H23" s="320"/>
      <c r="I23" s="290"/>
      <c r="J23" s="265"/>
      <c r="K23" s="265"/>
      <c r="L23" s="182"/>
      <c r="M23" s="183"/>
      <c r="N23" s="194"/>
      <c r="O23" s="194"/>
      <c r="P23" s="189"/>
      <c r="Q23" s="184"/>
      <c r="R23" s="265"/>
      <c r="S23" s="194"/>
      <c r="T23" s="194"/>
      <c r="U23" s="194"/>
      <c r="V23" s="194"/>
      <c r="W23" s="194"/>
      <c r="X23" s="265"/>
      <c r="Y23" s="265"/>
      <c r="Z23" s="194"/>
      <c r="AA23" s="194"/>
      <c r="AB23" s="194"/>
      <c r="AC23" s="194"/>
      <c r="AD23" s="290"/>
      <c r="AE23" s="265"/>
      <c r="AF23" s="265"/>
      <c r="AG23" s="194"/>
      <c r="AI23" t="s">
        <v>87</v>
      </c>
    </row>
    <row r="24" spans="1:35" ht="15" thickBot="1" x14ac:dyDescent="0.4">
      <c r="A24" s="228" t="s">
        <v>62</v>
      </c>
      <c r="B24" s="311" t="s">
        <v>64</v>
      </c>
      <c r="C24" s="192" t="s">
        <v>671</v>
      </c>
      <c r="D24" s="296"/>
      <c r="E24" s="194"/>
      <c r="F24" s="194"/>
      <c r="G24" s="194"/>
      <c r="H24" s="320"/>
      <c r="I24" s="290"/>
      <c r="J24" s="265"/>
      <c r="K24" s="265"/>
      <c r="L24" s="182"/>
      <c r="M24" s="183"/>
      <c r="N24" s="194"/>
      <c r="O24" s="194"/>
      <c r="P24" s="189"/>
      <c r="Q24" s="184"/>
      <c r="R24" s="265"/>
      <c r="S24" s="194"/>
      <c r="T24" s="194"/>
      <c r="U24" s="194"/>
      <c r="V24" s="194"/>
      <c r="W24" s="194"/>
      <c r="X24" s="265"/>
      <c r="Y24" s="265"/>
      <c r="Z24" s="194"/>
      <c r="AA24" s="194"/>
      <c r="AB24" s="194"/>
      <c r="AC24" s="194"/>
      <c r="AD24" s="290"/>
      <c r="AE24" s="265"/>
      <c r="AF24" s="265"/>
      <c r="AG24" s="194"/>
      <c r="AI24" t="s">
        <v>87</v>
      </c>
    </row>
    <row r="25" spans="1:35" ht="15" thickBot="1" x14ac:dyDescent="0.4">
      <c r="A25" s="228" t="s">
        <v>112</v>
      </c>
      <c r="B25" s="313" t="s">
        <v>210</v>
      </c>
      <c r="C25" s="195" t="s">
        <v>670</v>
      </c>
      <c r="D25" s="296"/>
      <c r="E25" s="194"/>
      <c r="F25" s="194"/>
      <c r="G25" s="194"/>
      <c r="H25" s="320"/>
      <c r="I25" s="290"/>
      <c r="J25" s="265"/>
      <c r="K25" s="265"/>
      <c r="L25" s="182"/>
      <c r="M25" s="183"/>
      <c r="N25" s="194"/>
      <c r="O25" s="194"/>
      <c r="P25" s="189"/>
      <c r="Q25" s="184"/>
      <c r="R25" s="265"/>
      <c r="S25" s="194"/>
      <c r="T25" s="194"/>
      <c r="U25" s="194"/>
      <c r="V25" s="194"/>
      <c r="W25" s="194"/>
      <c r="X25" s="265"/>
      <c r="Y25" s="265"/>
      <c r="Z25" s="194"/>
      <c r="AA25" s="194"/>
      <c r="AB25" s="194"/>
      <c r="AC25" s="194"/>
      <c r="AD25" s="290"/>
      <c r="AE25" s="265"/>
      <c r="AF25" s="265"/>
      <c r="AG25" s="194"/>
      <c r="AI25" t="s">
        <v>87</v>
      </c>
    </row>
    <row r="26" spans="1:35" ht="15" thickBot="1" x14ac:dyDescent="0.4">
      <c r="A26" s="228" t="s">
        <v>62</v>
      </c>
      <c r="B26" s="311" t="s">
        <v>669</v>
      </c>
      <c r="C26" s="192" t="s">
        <v>668</v>
      </c>
      <c r="D26" s="296"/>
      <c r="E26" s="194"/>
      <c r="F26" s="194"/>
      <c r="G26" s="194"/>
      <c r="H26" s="320"/>
      <c r="I26" s="290"/>
      <c r="J26" s="265"/>
      <c r="K26" s="265"/>
      <c r="L26" s="182"/>
      <c r="M26" s="183"/>
      <c r="N26" s="194"/>
      <c r="O26" s="194"/>
      <c r="P26" s="189"/>
      <c r="Q26" s="184"/>
      <c r="R26" s="265"/>
      <c r="S26" s="194"/>
      <c r="T26" s="194"/>
      <c r="U26" s="194"/>
      <c r="V26" s="194"/>
      <c r="W26" s="194"/>
      <c r="X26" s="265"/>
      <c r="Y26" s="265"/>
      <c r="Z26" s="194"/>
      <c r="AA26" s="194"/>
      <c r="AB26" s="194"/>
      <c r="AC26" s="194"/>
      <c r="AD26" s="290"/>
      <c r="AE26" s="265"/>
      <c r="AF26" s="265"/>
      <c r="AG26" s="194"/>
      <c r="AI26" t="s">
        <v>87</v>
      </c>
    </row>
    <row r="27" spans="1:35" ht="15" thickBot="1" x14ac:dyDescent="0.4">
      <c r="A27" s="228" t="s">
        <v>0</v>
      </c>
      <c r="B27" s="313" t="s">
        <v>667</v>
      </c>
      <c r="C27" s="195" t="s">
        <v>666</v>
      </c>
      <c r="D27" s="296"/>
      <c r="E27" s="194"/>
      <c r="F27" s="194"/>
      <c r="G27" s="194"/>
      <c r="H27" s="320"/>
      <c r="I27" s="290"/>
      <c r="J27" s="265"/>
      <c r="K27" s="265"/>
      <c r="L27" s="182"/>
      <c r="M27" s="183"/>
      <c r="N27" s="194"/>
      <c r="O27" s="194"/>
      <c r="P27" s="189"/>
      <c r="Q27" s="184"/>
      <c r="R27" s="265"/>
      <c r="S27" s="194"/>
      <c r="T27" s="194"/>
      <c r="U27" s="194"/>
      <c r="V27" s="194"/>
      <c r="W27" s="194"/>
      <c r="X27" s="265"/>
      <c r="Y27" s="265"/>
      <c r="Z27" s="194"/>
      <c r="AA27" s="194"/>
      <c r="AB27" s="194"/>
      <c r="AC27" s="194"/>
      <c r="AD27" s="290"/>
      <c r="AE27" s="265"/>
      <c r="AF27" s="265"/>
      <c r="AG27" s="194"/>
      <c r="AI27" t="s">
        <v>87</v>
      </c>
    </row>
    <row r="28" spans="1:35" ht="15" thickBot="1" x14ac:dyDescent="0.4">
      <c r="A28" s="228" t="s">
        <v>0</v>
      </c>
      <c r="B28" s="311" t="s">
        <v>80</v>
      </c>
      <c r="C28" s="192" t="s">
        <v>78</v>
      </c>
      <c r="D28" s="296"/>
      <c r="E28" s="194"/>
      <c r="F28" s="194"/>
      <c r="G28" s="194"/>
      <c r="H28" s="320"/>
      <c r="I28" s="290"/>
      <c r="J28" s="265"/>
      <c r="K28" s="265"/>
      <c r="L28" s="182"/>
      <c r="M28" s="183"/>
      <c r="N28" s="194"/>
      <c r="O28" s="194"/>
      <c r="P28" s="189"/>
      <c r="Q28" s="184"/>
      <c r="R28" s="265"/>
      <c r="S28" s="194"/>
      <c r="T28" s="194"/>
      <c r="U28" s="194"/>
      <c r="V28" s="194"/>
      <c r="W28" s="194"/>
      <c r="X28" s="265"/>
      <c r="Y28" s="265"/>
      <c r="Z28" s="194"/>
      <c r="AA28" s="194"/>
      <c r="AB28" s="194"/>
      <c r="AC28" s="194"/>
      <c r="AD28" s="290"/>
      <c r="AE28" s="265"/>
      <c r="AF28" s="265"/>
      <c r="AG28" s="194"/>
      <c r="AI28" t="s">
        <v>87</v>
      </c>
    </row>
    <row r="29" spans="1:35" ht="15" thickBot="1" x14ac:dyDescent="0.4">
      <c r="A29" s="228" t="s">
        <v>0</v>
      </c>
      <c r="B29" s="315" t="s">
        <v>665</v>
      </c>
      <c r="C29" s="190" t="s">
        <v>664</v>
      </c>
      <c r="D29" s="296"/>
      <c r="E29" s="194"/>
      <c r="F29" s="194"/>
      <c r="G29" s="194"/>
      <c r="H29" s="320"/>
      <c r="I29" s="290"/>
      <c r="J29" s="265"/>
      <c r="K29" s="265"/>
      <c r="L29" s="182"/>
      <c r="M29" s="183"/>
      <c r="N29" s="194"/>
      <c r="O29" s="194"/>
      <c r="P29" s="189"/>
      <c r="Q29" s="184"/>
      <c r="R29" s="265"/>
      <c r="S29" s="194"/>
      <c r="T29" s="194"/>
      <c r="U29" s="194"/>
      <c r="V29" s="194"/>
      <c r="W29" s="194"/>
      <c r="X29" s="265"/>
      <c r="Y29" s="265"/>
      <c r="Z29" s="194"/>
      <c r="AA29" s="194"/>
      <c r="AB29" s="194"/>
      <c r="AC29" s="194"/>
      <c r="AD29" s="290"/>
      <c r="AE29" s="265"/>
      <c r="AF29" s="265"/>
      <c r="AG29" s="194"/>
      <c r="AI29" t="s">
        <v>87</v>
      </c>
    </row>
    <row r="30" spans="1:35" ht="15" thickBot="1" x14ac:dyDescent="0.4">
      <c r="A30" s="228" t="s">
        <v>716</v>
      </c>
      <c r="B30" s="315" t="s">
        <v>379</v>
      </c>
      <c r="C30" s="190" t="s">
        <v>663</v>
      </c>
      <c r="D30" s="296"/>
      <c r="E30" s="194"/>
      <c r="F30" s="194"/>
      <c r="G30" s="194"/>
      <c r="H30" s="320"/>
      <c r="I30" s="290"/>
      <c r="J30" s="265"/>
      <c r="K30" s="265"/>
      <c r="L30" s="182"/>
      <c r="M30" s="183"/>
      <c r="N30" s="194"/>
      <c r="O30" s="194"/>
      <c r="P30" s="189"/>
      <c r="Q30" s="184"/>
      <c r="R30" s="265"/>
      <c r="S30" s="194"/>
      <c r="T30" s="194"/>
      <c r="U30" s="194"/>
      <c r="V30" s="194"/>
      <c r="W30" s="194"/>
      <c r="X30" s="265"/>
      <c r="Y30" s="265"/>
      <c r="Z30" s="194"/>
      <c r="AA30" s="194"/>
      <c r="AB30" s="194"/>
      <c r="AC30" s="194"/>
      <c r="AD30" s="290"/>
      <c r="AE30" s="265"/>
      <c r="AF30" s="265"/>
      <c r="AG30" s="194"/>
      <c r="AI30" t="s">
        <v>752</v>
      </c>
    </row>
    <row r="31" spans="1:35" ht="15" thickBot="1" x14ac:dyDescent="0.4">
      <c r="A31" s="228" t="s">
        <v>714</v>
      </c>
      <c r="B31" s="313" t="s">
        <v>662</v>
      </c>
      <c r="C31" s="195" t="s">
        <v>661</v>
      </c>
      <c r="D31" s="296"/>
      <c r="E31" s="194"/>
      <c r="F31" s="194"/>
      <c r="G31" s="194"/>
      <c r="H31" s="320"/>
      <c r="I31" s="290"/>
      <c r="J31" s="265"/>
      <c r="K31" s="265"/>
      <c r="L31" s="182"/>
      <c r="M31" s="183"/>
      <c r="N31" s="194"/>
      <c r="O31" s="194"/>
      <c r="P31" s="189"/>
      <c r="Q31" s="184"/>
      <c r="R31" s="265"/>
      <c r="S31" s="194"/>
      <c r="T31" s="194"/>
      <c r="U31" s="194"/>
      <c r="V31" s="194"/>
      <c r="W31" s="194"/>
      <c r="X31" s="265"/>
      <c r="Y31" s="265"/>
      <c r="Z31" s="194"/>
      <c r="AA31" s="194"/>
      <c r="AB31" s="194"/>
      <c r="AC31" s="194"/>
      <c r="AD31" s="290"/>
      <c r="AE31" s="265"/>
      <c r="AF31" s="265"/>
      <c r="AG31" s="194"/>
      <c r="AI31" t="s">
        <v>87</v>
      </c>
    </row>
    <row r="32" spans="1:35" ht="15" thickBot="1" x14ac:dyDescent="0.4">
      <c r="A32" s="228" t="s">
        <v>0</v>
      </c>
      <c r="B32" s="311" t="s">
        <v>322</v>
      </c>
      <c r="C32" s="192" t="s">
        <v>660</v>
      </c>
      <c r="D32" s="265"/>
      <c r="E32" s="194"/>
      <c r="F32" s="194"/>
      <c r="G32" s="194"/>
      <c r="H32" s="320"/>
      <c r="I32" s="290"/>
      <c r="J32" s="265"/>
      <c r="K32" s="265"/>
      <c r="L32" s="182"/>
      <c r="M32" s="183"/>
      <c r="N32" s="194"/>
      <c r="O32" s="194"/>
      <c r="P32" s="189"/>
      <c r="Q32" s="184"/>
      <c r="R32" s="265"/>
      <c r="S32" s="194"/>
      <c r="T32" s="194"/>
      <c r="U32" s="194"/>
      <c r="V32" s="194"/>
      <c r="W32" s="194"/>
      <c r="X32" s="265"/>
      <c r="Y32" s="265"/>
      <c r="Z32" s="194"/>
      <c r="AA32" s="194"/>
      <c r="AB32" s="194"/>
      <c r="AC32" s="194"/>
      <c r="AD32" s="290"/>
      <c r="AE32" s="265"/>
      <c r="AF32" s="265"/>
      <c r="AG32" s="194"/>
      <c r="AI32" t="s">
        <v>753</v>
      </c>
    </row>
    <row r="33" spans="1:35" ht="15" thickBot="1" x14ac:dyDescent="0.4">
      <c r="A33" s="245" t="s">
        <v>737</v>
      </c>
      <c r="B33" s="313" t="s">
        <v>659</v>
      </c>
      <c r="C33" s="195" t="s">
        <v>658</v>
      </c>
      <c r="D33" s="296"/>
      <c r="E33" s="194"/>
      <c r="F33" s="194"/>
      <c r="G33" s="194"/>
      <c r="H33" s="320"/>
      <c r="I33" s="290"/>
      <c r="J33" s="265"/>
      <c r="K33" s="265"/>
      <c r="L33" s="182"/>
      <c r="M33" s="183"/>
      <c r="N33" s="194"/>
      <c r="O33" s="194"/>
      <c r="P33" s="189"/>
      <c r="Q33" s="184"/>
      <c r="R33" s="265"/>
      <c r="S33" s="194"/>
      <c r="T33" s="194"/>
      <c r="U33" s="194"/>
      <c r="V33" s="194"/>
      <c r="W33" s="194"/>
      <c r="X33" s="265"/>
      <c r="Y33" s="265"/>
      <c r="Z33" s="194"/>
      <c r="AA33" s="194"/>
      <c r="AB33" s="194"/>
      <c r="AC33" s="194"/>
      <c r="AD33" s="290"/>
      <c r="AE33" s="265"/>
      <c r="AF33" s="265"/>
      <c r="AG33" s="194"/>
      <c r="AI33" t="s">
        <v>750</v>
      </c>
    </row>
    <row r="34" spans="1:35" ht="15" thickBot="1" x14ac:dyDescent="0.4">
      <c r="A34" s="228" t="s">
        <v>0</v>
      </c>
      <c r="B34" s="311" t="s">
        <v>657</v>
      </c>
      <c r="C34" s="192" t="s">
        <v>602</v>
      </c>
      <c r="D34" s="296"/>
      <c r="E34" s="194"/>
      <c r="F34" s="194"/>
      <c r="G34" s="194"/>
      <c r="H34" s="320"/>
      <c r="I34" s="290"/>
      <c r="J34" s="265"/>
      <c r="K34" s="265"/>
      <c r="L34" s="182"/>
      <c r="M34" s="183"/>
      <c r="N34" s="194"/>
      <c r="O34" s="194"/>
      <c r="P34" s="189"/>
      <c r="Q34" s="184"/>
      <c r="R34" s="265"/>
      <c r="S34" s="194"/>
      <c r="T34" s="194"/>
      <c r="U34" s="194"/>
      <c r="V34" s="194"/>
      <c r="W34" s="194"/>
      <c r="X34" s="265"/>
      <c r="Y34" s="265"/>
      <c r="Z34" s="194"/>
      <c r="AA34" s="194"/>
      <c r="AB34" s="194"/>
      <c r="AC34" s="194"/>
      <c r="AD34" s="290"/>
      <c r="AE34" s="265"/>
      <c r="AF34" s="265"/>
      <c r="AG34" s="194"/>
      <c r="AI34" t="s">
        <v>87</v>
      </c>
    </row>
    <row r="35" spans="1:35" ht="15" thickBot="1" x14ac:dyDescent="0.4">
      <c r="A35" s="228" t="s">
        <v>62</v>
      </c>
      <c r="B35" s="311" t="s">
        <v>656</v>
      </c>
      <c r="C35" s="192" t="s">
        <v>655</v>
      </c>
      <c r="D35" s="296"/>
      <c r="E35" s="194"/>
      <c r="F35" s="194"/>
      <c r="G35" s="194"/>
      <c r="H35" s="320"/>
      <c r="I35" s="290"/>
      <c r="J35" s="265"/>
      <c r="K35" s="265"/>
      <c r="L35" s="182"/>
      <c r="M35" s="183"/>
      <c r="N35" s="194"/>
      <c r="O35" s="194"/>
      <c r="P35" s="189"/>
      <c r="Q35" s="184"/>
      <c r="R35" s="265"/>
      <c r="S35" s="194"/>
      <c r="T35" s="194"/>
      <c r="U35" s="194"/>
      <c r="V35" s="194"/>
      <c r="W35" s="194"/>
      <c r="X35" s="265"/>
      <c r="Y35" s="265"/>
      <c r="Z35" s="194"/>
      <c r="AA35" s="194"/>
      <c r="AB35" s="194"/>
      <c r="AC35" s="194"/>
      <c r="AD35" s="290"/>
      <c r="AE35" s="265"/>
      <c r="AF35" s="265"/>
      <c r="AG35" s="194"/>
      <c r="AI35" t="s">
        <v>757</v>
      </c>
    </row>
    <row r="36" spans="1:35" ht="15" thickBot="1" x14ac:dyDescent="0.4">
      <c r="A36" s="228" t="s">
        <v>62</v>
      </c>
      <c r="B36" s="300" t="s">
        <v>654</v>
      </c>
      <c r="C36" s="192" t="s">
        <v>653</v>
      </c>
      <c r="D36" s="296"/>
      <c r="E36" s="194"/>
      <c r="F36" s="194"/>
      <c r="G36" s="194"/>
      <c r="H36" s="320"/>
      <c r="I36" s="290"/>
      <c r="J36" s="265"/>
      <c r="K36" s="265"/>
      <c r="L36" s="182"/>
      <c r="M36" s="183"/>
      <c r="N36" s="194"/>
      <c r="O36" s="194"/>
      <c r="P36" s="189"/>
      <c r="Q36" s="184"/>
      <c r="R36" s="265"/>
      <c r="S36" s="194"/>
      <c r="T36" s="194"/>
      <c r="U36" s="194"/>
      <c r="V36" s="194"/>
      <c r="W36" s="194"/>
      <c r="X36" s="265"/>
      <c r="Y36" s="265"/>
      <c r="Z36" s="194"/>
      <c r="AA36" s="194"/>
      <c r="AB36" s="194"/>
      <c r="AC36" s="194"/>
      <c r="AD36" s="290"/>
      <c r="AE36" s="265"/>
      <c r="AF36" s="265"/>
      <c r="AG36" s="194"/>
      <c r="AI36" t="s">
        <v>87</v>
      </c>
    </row>
    <row r="37" spans="1:35" ht="15" thickBot="1" x14ac:dyDescent="0.4">
      <c r="A37" s="294" t="s">
        <v>716</v>
      </c>
      <c r="B37" s="311" t="s">
        <v>652</v>
      </c>
      <c r="C37" s="192" t="s">
        <v>651</v>
      </c>
      <c r="D37" s="296"/>
      <c r="E37" s="194"/>
      <c r="F37" s="194"/>
      <c r="G37" s="194"/>
      <c r="H37" s="194"/>
      <c r="I37" s="321"/>
      <c r="J37" s="265"/>
      <c r="K37" s="265"/>
      <c r="L37" s="194"/>
      <c r="M37" s="182"/>
      <c r="N37" s="194"/>
      <c r="O37" s="194"/>
      <c r="P37" s="194"/>
      <c r="Q37" s="184"/>
      <c r="R37" s="265"/>
      <c r="S37" s="189"/>
      <c r="T37" s="194"/>
      <c r="U37" s="194"/>
      <c r="V37" s="194"/>
      <c r="W37" s="194"/>
      <c r="X37" s="265"/>
      <c r="Y37" s="265"/>
      <c r="Z37" s="194"/>
      <c r="AA37" s="194"/>
      <c r="AB37" s="194"/>
      <c r="AC37" s="194"/>
      <c r="AD37" s="290"/>
      <c r="AE37" s="265"/>
      <c r="AF37" s="265"/>
      <c r="AG37" s="194"/>
      <c r="AI37" t="s">
        <v>758</v>
      </c>
    </row>
    <row r="38" spans="1:35" ht="15" thickBot="1" x14ac:dyDescent="0.4">
      <c r="A38" s="294" t="s">
        <v>716</v>
      </c>
      <c r="B38" s="319" t="s">
        <v>514</v>
      </c>
      <c r="C38" s="195" t="s">
        <v>512</v>
      </c>
      <c r="D38" s="296"/>
      <c r="E38" s="194"/>
      <c r="F38" s="194"/>
      <c r="G38" s="194"/>
      <c r="H38" s="194"/>
      <c r="I38" s="321"/>
      <c r="J38" s="265"/>
      <c r="K38" s="265"/>
      <c r="L38" s="194"/>
      <c r="M38" s="182"/>
      <c r="N38" s="194"/>
      <c r="O38" s="194"/>
      <c r="P38" s="194"/>
      <c r="Q38" s="184"/>
      <c r="R38" s="265"/>
      <c r="S38" s="189"/>
      <c r="T38" s="194"/>
      <c r="U38" s="194"/>
      <c r="V38" s="194"/>
      <c r="W38" s="194"/>
      <c r="X38" s="265"/>
      <c r="Y38" s="265"/>
      <c r="Z38" s="194"/>
      <c r="AA38" s="194"/>
      <c r="AB38" s="194"/>
      <c r="AC38" s="194"/>
      <c r="AD38" s="290"/>
      <c r="AE38" s="265"/>
      <c r="AF38" s="265"/>
      <c r="AG38" s="194"/>
      <c r="AI38" t="s">
        <v>758</v>
      </c>
    </row>
    <row r="39" spans="1:35" ht="15" thickBot="1" x14ac:dyDescent="0.4">
      <c r="A39" s="228" t="s">
        <v>714</v>
      </c>
      <c r="B39" s="313" t="s">
        <v>410</v>
      </c>
      <c r="C39" s="195" t="s">
        <v>650</v>
      </c>
      <c r="D39" s="296"/>
      <c r="E39" s="194"/>
      <c r="F39" s="194"/>
      <c r="G39" s="194"/>
      <c r="H39" s="194"/>
      <c r="I39" s="290"/>
      <c r="J39" s="265"/>
      <c r="K39" s="265"/>
      <c r="L39" s="194"/>
      <c r="M39" s="320"/>
      <c r="N39" s="194"/>
      <c r="O39" s="182"/>
      <c r="P39" s="194"/>
      <c r="Q39" s="265"/>
      <c r="R39" s="265"/>
      <c r="S39" s="194"/>
      <c r="T39" s="194"/>
      <c r="U39" s="189"/>
      <c r="V39" s="194"/>
      <c r="W39" s="194"/>
      <c r="X39" s="265"/>
      <c r="Y39" s="265"/>
      <c r="Z39" s="194"/>
      <c r="AA39" s="194"/>
      <c r="AB39" s="194"/>
      <c r="AC39" s="194"/>
      <c r="AD39" s="290"/>
      <c r="AE39" s="265"/>
      <c r="AF39" s="265"/>
      <c r="AG39" s="194"/>
      <c r="AI39" t="s">
        <v>87</v>
      </c>
    </row>
    <row r="40" spans="1:35" ht="15" thickBot="1" x14ac:dyDescent="0.4">
      <c r="A40" s="246" t="s">
        <v>739</v>
      </c>
      <c r="B40" s="311" t="s">
        <v>540</v>
      </c>
      <c r="C40" s="192" t="s">
        <v>649</v>
      </c>
      <c r="D40" s="296"/>
      <c r="E40" s="194"/>
      <c r="F40" s="194"/>
      <c r="G40" s="194"/>
      <c r="H40" s="194"/>
      <c r="I40" s="290"/>
      <c r="J40" s="265"/>
      <c r="K40" s="265"/>
      <c r="L40" s="194"/>
      <c r="M40" s="320"/>
      <c r="N40" s="194"/>
      <c r="O40" s="182"/>
      <c r="P40" s="194"/>
      <c r="Q40" s="265"/>
      <c r="R40" s="265"/>
      <c r="S40" s="194"/>
      <c r="T40" s="194"/>
      <c r="U40" s="189"/>
      <c r="V40" s="194"/>
      <c r="W40" s="194"/>
      <c r="X40" s="265"/>
      <c r="Y40" s="265"/>
      <c r="Z40" s="194"/>
      <c r="AA40" s="194"/>
      <c r="AB40" s="194"/>
      <c r="AC40" s="194"/>
      <c r="AD40" s="194"/>
      <c r="AE40" s="265"/>
      <c r="AF40" s="265"/>
      <c r="AG40" s="194"/>
      <c r="AI40" t="s">
        <v>759</v>
      </c>
    </row>
    <row r="41" spans="1:35" ht="15" thickBot="1" x14ac:dyDescent="0.4">
      <c r="A41" s="245" t="s">
        <v>740</v>
      </c>
      <c r="B41" s="313" t="s">
        <v>424</v>
      </c>
      <c r="C41" s="195" t="s">
        <v>648</v>
      </c>
      <c r="D41" s="296"/>
      <c r="E41" s="194"/>
      <c r="F41" s="194"/>
      <c r="G41" s="194"/>
      <c r="H41" s="194"/>
      <c r="I41" s="290"/>
      <c r="J41" s="265"/>
      <c r="K41" s="265"/>
      <c r="L41" s="194"/>
      <c r="M41" s="194"/>
      <c r="N41" s="320"/>
      <c r="O41" s="194"/>
      <c r="P41" s="182"/>
      <c r="Q41" s="265"/>
      <c r="R41" s="265"/>
      <c r="S41" s="194"/>
      <c r="T41" s="194"/>
      <c r="U41" s="194"/>
      <c r="V41" s="189"/>
      <c r="W41" s="194"/>
      <c r="X41" s="265"/>
      <c r="Y41" s="265"/>
      <c r="Z41" s="194"/>
      <c r="AA41" s="194"/>
      <c r="AB41" s="194"/>
      <c r="AC41" s="194"/>
      <c r="AD41" s="194"/>
      <c r="AE41" s="265"/>
      <c r="AF41" s="265"/>
      <c r="AG41" s="194"/>
      <c r="AI41" t="s">
        <v>759</v>
      </c>
    </row>
    <row r="42" spans="1:35" ht="15" thickBot="1" x14ac:dyDescent="0.4">
      <c r="A42" s="294" t="s">
        <v>716</v>
      </c>
      <c r="B42" s="311" t="s">
        <v>647</v>
      </c>
      <c r="C42" s="192" t="s">
        <v>646</v>
      </c>
      <c r="D42" s="296"/>
      <c r="E42" s="194"/>
      <c r="F42" s="194"/>
      <c r="G42" s="194"/>
      <c r="H42" s="194"/>
      <c r="I42" s="290"/>
      <c r="J42" s="265"/>
      <c r="K42" s="265"/>
      <c r="L42" s="194"/>
      <c r="M42" s="194"/>
      <c r="N42" s="320"/>
      <c r="O42" s="194"/>
      <c r="P42" s="182"/>
      <c r="Q42" s="265"/>
      <c r="R42" s="265"/>
      <c r="S42" s="194"/>
      <c r="T42" s="194"/>
      <c r="U42" s="194"/>
      <c r="V42" s="189"/>
      <c r="W42" s="194"/>
      <c r="X42" s="265"/>
      <c r="Y42" s="265"/>
      <c r="Z42" s="194"/>
      <c r="AA42" s="194"/>
      <c r="AB42" s="194"/>
      <c r="AC42" s="194"/>
      <c r="AD42" s="290"/>
      <c r="AE42" s="265"/>
      <c r="AF42" s="265"/>
      <c r="AG42" s="194"/>
      <c r="AI42" t="s">
        <v>760</v>
      </c>
    </row>
    <row r="43" spans="1:35" ht="15" thickBot="1" x14ac:dyDescent="0.4">
      <c r="A43" s="294" t="s">
        <v>716</v>
      </c>
      <c r="B43" s="313" t="s">
        <v>425</v>
      </c>
      <c r="C43" s="195" t="s">
        <v>420</v>
      </c>
      <c r="D43" s="296"/>
      <c r="E43" s="194"/>
      <c r="F43" s="194"/>
      <c r="G43" s="194"/>
      <c r="H43" s="194"/>
      <c r="I43" s="290"/>
      <c r="J43" s="265"/>
      <c r="K43" s="265"/>
      <c r="L43" s="194"/>
      <c r="M43" s="194"/>
      <c r="N43" s="320"/>
      <c r="O43" s="194"/>
      <c r="P43" s="182"/>
      <c r="Q43" s="265"/>
      <c r="R43" s="265"/>
      <c r="S43" s="194"/>
      <c r="T43" s="194"/>
      <c r="U43" s="194"/>
      <c r="V43" s="189"/>
      <c r="W43" s="194"/>
      <c r="X43" s="265"/>
      <c r="Y43" s="265"/>
      <c r="Z43" s="194"/>
      <c r="AA43" s="194"/>
      <c r="AB43" s="194"/>
      <c r="AC43" s="194"/>
      <c r="AD43" s="290"/>
      <c r="AE43" s="265"/>
      <c r="AF43" s="265"/>
      <c r="AG43" s="194"/>
      <c r="AI43" t="s">
        <v>761</v>
      </c>
    </row>
    <row r="44" spans="1:35" ht="15" thickBot="1" x14ac:dyDescent="0.4">
      <c r="A44" s="228" t="s">
        <v>42</v>
      </c>
      <c r="B44" s="316" t="s">
        <v>645</v>
      </c>
      <c r="C44" s="192" t="s">
        <v>644</v>
      </c>
      <c r="D44" s="296"/>
      <c r="E44" s="194"/>
      <c r="F44" s="194"/>
      <c r="G44" s="194"/>
      <c r="H44" s="194"/>
      <c r="I44" s="290"/>
      <c r="J44" s="265"/>
      <c r="K44" s="265"/>
      <c r="L44" s="194"/>
      <c r="M44" s="194"/>
      <c r="N44" s="320"/>
      <c r="O44" s="194"/>
      <c r="P44" s="182"/>
      <c r="Q44" s="265"/>
      <c r="R44" s="265"/>
      <c r="S44" s="194"/>
      <c r="T44" s="194"/>
      <c r="U44" s="194"/>
      <c r="V44" s="189"/>
      <c r="W44" s="194"/>
      <c r="X44" s="265"/>
      <c r="Y44" s="265"/>
      <c r="Z44" s="194"/>
      <c r="AA44" s="194"/>
      <c r="AB44" s="194"/>
      <c r="AC44" s="194"/>
      <c r="AD44" s="290"/>
      <c r="AE44" s="265"/>
      <c r="AF44" s="265"/>
      <c r="AG44" s="194"/>
      <c r="AI44" t="s">
        <v>87</v>
      </c>
    </row>
    <row r="45" spans="1:35" ht="15" thickBot="1" x14ac:dyDescent="0.4">
      <c r="A45" s="228" t="s">
        <v>62</v>
      </c>
      <c r="B45" s="317" t="s">
        <v>643</v>
      </c>
      <c r="C45" s="195" t="s">
        <v>642</v>
      </c>
      <c r="D45" s="265"/>
      <c r="E45" s="194"/>
      <c r="F45" s="194"/>
      <c r="G45" s="194"/>
      <c r="H45" s="194"/>
      <c r="I45" s="290"/>
      <c r="J45" s="265"/>
      <c r="K45" s="265"/>
      <c r="L45" s="194"/>
      <c r="M45" s="194"/>
      <c r="N45" s="194"/>
      <c r="O45" s="320"/>
      <c r="P45" s="194"/>
      <c r="Q45" s="237"/>
      <c r="R45" s="265"/>
      <c r="S45" s="182"/>
      <c r="T45" s="194"/>
      <c r="U45" s="194"/>
      <c r="V45" s="194"/>
      <c r="W45" s="189"/>
      <c r="X45" s="265"/>
      <c r="Y45" s="265"/>
      <c r="Z45" s="194"/>
      <c r="AA45" s="194"/>
      <c r="AB45" s="194"/>
      <c r="AC45" s="194"/>
      <c r="AD45" s="290"/>
      <c r="AE45" s="265"/>
      <c r="AF45" s="265"/>
      <c r="AG45" s="194"/>
      <c r="AI45" t="s">
        <v>753</v>
      </c>
    </row>
    <row r="46" spans="1:35" ht="15" thickBot="1" x14ac:dyDescent="0.4">
      <c r="A46" s="294" t="s">
        <v>93</v>
      </c>
      <c r="B46" s="311" t="s">
        <v>321</v>
      </c>
      <c r="C46" s="192" t="s">
        <v>641</v>
      </c>
      <c r="D46" s="296"/>
      <c r="E46" s="194"/>
      <c r="F46" s="194"/>
      <c r="G46" s="194"/>
      <c r="H46" s="194"/>
      <c r="I46" s="290"/>
      <c r="J46" s="265"/>
      <c r="K46" s="265"/>
      <c r="L46" s="194"/>
      <c r="M46" s="194"/>
      <c r="N46" s="194"/>
      <c r="O46" s="320"/>
      <c r="P46" s="194"/>
      <c r="Q46" s="237"/>
      <c r="R46" s="265"/>
      <c r="S46" s="182"/>
      <c r="T46" s="194"/>
      <c r="U46" s="194"/>
      <c r="V46" s="194"/>
      <c r="W46" s="189"/>
      <c r="X46" s="265"/>
      <c r="Y46" s="265"/>
      <c r="Z46" s="194"/>
      <c r="AA46" s="194"/>
      <c r="AB46" s="194"/>
      <c r="AC46" s="194"/>
      <c r="AD46" s="290"/>
      <c r="AE46" s="265"/>
      <c r="AF46" s="265"/>
      <c r="AG46" s="194"/>
      <c r="AI46" t="s">
        <v>87</v>
      </c>
    </row>
    <row r="47" spans="1:35" ht="15" thickBot="1" x14ac:dyDescent="0.4">
      <c r="A47" s="294" t="s">
        <v>93</v>
      </c>
      <c r="B47" s="313" t="s">
        <v>640</v>
      </c>
      <c r="C47" s="195" t="s">
        <v>639</v>
      </c>
      <c r="D47" s="296"/>
      <c r="E47" s="194"/>
      <c r="F47" s="194"/>
      <c r="G47" s="194"/>
      <c r="H47" s="194"/>
      <c r="I47" s="290"/>
      <c r="J47" s="265"/>
      <c r="K47" s="265"/>
      <c r="L47" s="194"/>
      <c r="M47" s="194"/>
      <c r="N47" s="194"/>
      <c r="O47" s="320"/>
      <c r="P47" s="194"/>
      <c r="Q47" s="237"/>
      <c r="R47" s="265"/>
      <c r="S47" s="182"/>
      <c r="T47" s="194"/>
      <c r="U47" s="194"/>
      <c r="V47" s="194"/>
      <c r="W47" s="189"/>
      <c r="X47" s="265"/>
      <c r="Y47" s="265"/>
      <c r="Z47" s="194"/>
      <c r="AA47" s="194"/>
      <c r="AB47" s="194"/>
      <c r="AC47" s="194"/>
      <c r="AD47" s="290"/>
      <c r="AE47" s="265"/>
      <c r="AF47" s="265"/>
      <c r="AG47" s="194"/>
      <c r="AI47" t="s">
        <v>87</v>
      </c>
    </row>
    <row r="48" spans="1:35" ht="15" thickBot="1" x14ac:dyDescent="0.4">
      <c r="A48" s="294" t="s">
        <v>0</v>
      </c>
      <c r="B48" s="307" t="s">
        <v>21</v>
      </c>
      <c r="C48" s="192" t="s">
        <v>638</v>
      </c>
      <c r="D48" s="296"/>
      <c r="E48" s="194"/>
      <c r="F48" s="194"/>
      <c r="G48" s="194"/>
      <c r="H48" s="194"/>
      <c r="I48" s="290"/>
      <c r="J48" s="265"/>
      <c r="K48" s="265"/>
      <c r="L48" s="194"/>
      <c r="M48" s="194"/>
      <c r="N48" s="194"/>
      <c r="O48" s="320"/>
      <c r="P48" s="194"/>
      <c r="Q48" s="265"/>
      <c r="R48" s="265"/>
      <c r="S48" s="182"/>
      <c r="T48" s="194"/>
      <c r="U48" s="183"/>
      <c r="V48" s="194"/>
      <c r="W48" s="189"/>
      <c r="X48" s="184"/>
      <c r="Y48" s="265"/>
      <c r="Z48" s="194"/>
      <c r="AA48" s="194"/>
      <c r="AB48" s="194"/>
      <c r="AC48" s="194"/>
      <c r="AD48" s="290"/>
      <c r="AE48" s="265"/>
      <c r="AF48" s="265"/>
      <c r="AG48" s="194"/>
      <c r="AI48" t="s">
        <v>762</v>
      </c>
    </row>
    <row r="49" spans="1:35" ht="15" thickBot="1" x14ac:dyDescent="0.4">
      <c r="A49" s="294" t="s">
        <v>0</v>
      </c>
      <c r="B49" s="308" t="s">
        <v>637</v>
      </c>
      <c r="C49" s="195" t="s">
        <v>435</v>
      </c>
      <c r="D49" s="296"/>
      <c r="E49" s="194"/>
      <c r="F49" s="194"/>
      <c r="G49" s="194"/>
      <c r="H49" s="194"/>
      <c r="I49" s="290"/>
      <c r="J49" s="265"/>
      <c r="K49" s="265"/>
      <c r="L49" s="194"/>
      <c r="M49" s="194"/>
      <c r="N49" s="194"/>
      <c r="O49" s="320"/>
      <c r="P49" s="194"/>
      <c r="Q49" s="265"/>
      <c r="R49" s="265"/>
      <c r="S49" s="182"/>
      <c r="T49" s="194"/>
      <c r="U49" s="183"/>
      <c r="V49" s="194"/>
      <c r="W49" s="189"/>
      <c r="X49" s="184"/>
      <c r="Y49" s="265"/>
      <c r="Z49" s="194"/>
      <c r="AA49" s="194"/>
      <c r="AB49" s="194"/>
      <c r="AC49" s="194"/>
      <c r="AD49" s="290"/>
      <c r="AE49" s="265"/>
      <c r="AF49" s="265"/>
      <c r="AG49" s="194"/>
      <c r="AI49" t="s">
        <v>87</v>
      </c>
    </row>
    <row r="50" spans="1:35" ht="14.15" customHeight="1" thickBot="1" x14ac:dyDescent="0.4">
      <c r="A50" s="294" t="s">
        <v>0</v>
      </c>
      <c r="B50" s="300" t="s">
        <v>636</v>
      </c>
      <c r="C50" s="192" t="s">
        <v>635</v>
      </c>
      <c r="D50" s="296"/>
      <c r="E50" s="194"/>
      <c r="F50" s="194"/>
      <c r="G50" s="194"/>
      <c r="H50" s="194"/>
      <c r="I50" s="290"/>
      <c r="J50" s="265"/>
      <c r="K50" s="265"/>
      <c r="L50" s="194"/>
      <c r="M50" s="194"/>
      <c r="N50" s="194"/>
      <c r="O50" s="320"/>
      <c r="P50" s="194"/>
      <c r="Q50" s="265"/>
      <c r="R50" s="265"/>
      <c r="S50" s="182"/>
      <c r="T50" s="194"/>
      <c r="U50" s="183"/>
      <c r="V50" s="194"/>
      <c r="W50" s="189"/>
      <c r="X50" s="184"/>
      <c r="Y50" s="265"/>
      <c r="Z50" s="194"/>
      <c r="AA50" s="194"/>
      <c r="AB50" s="194"/>
      <c r="AC50" s="194"/>
      <c r="AD50" s="290"/>
      <c r="AE50" s="265"/>
      <c r="AF50" s="265"/>
      <c r="AG50" s="194"/>
      <c r="AI50" t="s">
        <v>87</v>
      </c>
    </row>
    <row r="51" spans="1:35" ht="15" thickBot="1" x14ac:dyDescent="0.4">
      <c r="A51" s="228" t="s">
        <v>112</v>
      </c>
      <c r="B51" s="311" t="s">
        <v>194</v>
      </c>
      <c r="C51" s="192" t="s">
        <v>634</v>
      </c>
      <c r="D51" s="296"/>
      <c r="E51" s="194"/>
      <c r="F51" s="194"/>
      <c r="G51" s="194"/>
      <c r="H51" s="194"/>
      <c r="I51" s="290"/>
      <c r="J51" s="265"/>
      <c r="K51" s="265"/>
      <c r="L51" s="194"/>
      <c r="M51" s="194"/>
      <c r="N51" s="194"/>
      <c r="O51" s="194"/>
      <c r="P51" s="320"/>
      <c r="Q51" s="265"/>
      <c r="R51" s="265"/>
      <c r="S51" s="194"/>
      <c r="T51" s="182"/>
      <c r="U51" s="183"/>
      <c r="V51" s="194"/>
      <c r="W51" s="194"/>
      <c r="X51" s="184"/>
      <c r="Y51" s="265"/>
      <c r="Z51" s="189"/>
      <c r="AA51" s="194"/>
      <c r="AB51" s="194"/>
      <c r="AC51" s="194"/>
      <c r="AD51" s="290"/>
      <c r="AE51" s="184"/>
      <c r="AF51" s="184"/>
      <c r="AG51" s="185"/>
      <c r="AI51" t="s">
        <v>763</v>
      </c>
    </row>
    <row r="52" spans="1:35" ht="15" thickBot="1" x14ac:dyDescent="0.4">
      <c r="A52" s="294" t="s">
        <v>42</v>
      </c>
      <c r="B52" s="318" t="s">
        <v>441</v>
      </c>
      <c r="C52" s="192" t="s">
        <v>633</v>
      </c>
      <c r="D52" s="296"/>
      <c r="E52" s="194"/>
      <c r="F52" s="194"/>
      <c r="G52" s="194"/>
      <c r="H52" s="194"/>
      <c r="I52" s="290"/>
      <c r="J52" s="265"/>
      <c r="K52" s="265"/>
      <c r="L52" s="194"/>
      <c r="M52" s="194"/>
      <c r="N52" s="194"/>
      <c r="O52" s="194"/>
      <c r="P52" s="320"/>
      <c r="Q52" s="265"/>
      <c r="R52" s="265"/>
      <c r="S52" s="194"/>
      <c r="T52" s="182"/>
      <c r="U52" s="183"/>
      <c r="V52" s="194"/>
      <c r="W52" s="194"/>
      <c r="X52" s="184"/>
      <c r="Y52" s="265"/>
      <c r="Z52" s="189"/>
      <c r="AA52" s="194"/>
      <c r="AB52" s="194"/>
      <c r="AC52" s="194"/>
      <c r="AD52" s="290"/>
      <c r="AE52" s="265"/>
      <c r="AF52" s="265"/>
      <c r="AG52" s="194"/>
      <c r="AI52" t="s">
        <v>764</v>
      </c>
    </row>
    <row r="53" spans="1:35" ht="15" thickBot="1" x14ac:dyDescent="0.4">
      <c r="A53" s="294" t="s">
        <v>42</v>
      </c>
      <c r="B53" s="300" t="s">
        <v>520</v>
      </c>
      <c r="C53" s="195" t="s">
        <v>632</v>
      </c>
      <c r="D53" s="296"/>
      <c r="E53" s="194"/>
      <c r="F53" s="194"/>
      <c r="G53" s="194"/>
      <c r="H53" s="194"/>
      <c r="I53" s="290"/>
      <c r="J53" s="265"/>
      <c r="K53" s="265"/>
      <c r="L53" s="194"/>
      <c r="M53" s="194"/>
      <c r="N53" s="194"/>
      <c r="O53" s="194"/>
      <c r="P53" s="320"/>
      <c r="Q53" s="265"/>
      <c r="R53" s="265"/>
      <c r="S53" s="194"/>
      <c r="T53" s="182"/>
      <c r="U53" s="183"/>
      <c r="V53" s="194"/>
      <c r="W53" s="194"/>
      <c r="X53" s="184"/>
      <c r="Y53" s="265"/>
      <c r="Z53" s="189"/>
      <c r="AA53" s="194"/>
      <c r="AB53" s="194"/>
      <c r="AC53" s="194"/>
      <c r="AD53" s="290"/>
      <c r="AE53" s="265"/>
      <c r="AF53" s="265"/>
      <c r="AG53" s="194"/>
      <c r="AI53" t="s">
        <v>764</v>
      </c>
    </row>
    <row r="54" spans="1:35" ht="15" thickBot="1" x14ac:dyDescent="0.4">
      <c r="A54" s="294" t="s">
        <v>42</v>
      </c>
      <c r="B54" s="311" t="s">
        <v>631</v>
      </c>
      <c r="C54" s="192" t="s">
        <v>151</v>
      </c>
      <c r="D54" s="296"/>
      <c r="E54" s="194"/>
      <c r="F54" s="194"/>
      <c r="G54" s="194"/>
      <c r="H54" s="194"/>
      <c r="I54" s="290"/>
      <c r="J54" s="265"/>
      <c r="K54" s="265"/>
      <c r="L54" s="194"/>
      <c r="M54" s="194"/>
      <c r="N54" s="194"/>
      <c r="O54" s="194"/>
      <c r="P54" s="320"/>
      <c r="Q54" s="265"/>
      <c r="R54" s="265"/>
      <c r="S54" s="194"/>
      <c r="T54" s="182"/>
      <c r="U54" s="183"/>
      <c r="V54" s="194"/>
      <c r="W54" s="194"/>
      <c r="X54" s="184"/>
      <c r="Y54" s="265"/>
      <c r="Z54" s="189"/>
      <c r="AA54" s="194"/>
      <c r="AB54" s="194"/>
      <c r="AC54" s="194"/>
      <c r="AD54" s="290"/>
      <c r="AE54" s="265"/>
      <c r="AF54" s="265"/>
      <c r="AG54" s="194"/>
      <c r="AI54" t="s">
        <v>764</v>
      </c>
    </row>
    <row r="55" spans="1:35" ht="15" thickBot="1" x14ac:dyDescent="0.4">
      <c r="A55" s="228" t="s">
        <v>0</v>
      </c>
      <c r="B55" s="313" t="s">
        <v>183</v>
      </c>
      <c r="C55" s="195" t="s">
        <v>630</v>
      </c>
      <c r="D55" s="296"/>
      <c r="E55" s="194"/>
      <c r="F55" s="194"/>
      <c r="G55" s="194"/>
      <c r="H55" s="194"/>
      <c r="I55" s="290"/>
      <c r="J55" s="265"/>
      <c r="K55" s="265"/>
      <c r="L55" s="194"/>
      <c r="M55" s="194"/>
      <c r="N55" s="194"/>
      <c r="O55" s="194"/>
      <c r="P55" s="194"/>
      <c r="Q55" s="265"/>
      <c r="R55" s="265"/>
      <c r="S55" s="320"/>
      <c r="T55" s="194"/>
      <c r="U55" s="182"/>
      <c r="V55" s="194"/>
      <c r="W55" s="194"/>
      <c r="X55" s="265"/>
      <c r="Y55" s="265"/>
      <c r="Z55" s="194"/>
      <c r="AA55" s="189"/>
      <c r="AB55" s="194"/>
      <c r="AC55" s="194"/>
      <c r="AD55" s="290"/>
      <c r="AE55" s="265"/>
      <c r="AF55" s="265"/>
      <c r="AG55" s="194"/>
      <c r="AI55" t="s">
        <v>87</v>
      </c>
    </row>
    <row r="56" spans="1:35" ht="15" thickBot="1" x14ac:dyDescent="0.4">
      <c r="A56" s="245" t="s">
        <v>739</v>
      </c>
      <c r="B56" s="311" t="s">
        <v>629</v>
      </c>
      <c r="C56" s="192" t="s">
        <v>628</v>
      </c>
      <c r="D56" s="296"/>
      <c r="E56" s="194"/>
      <c r="F56" s="194"/>
      <c r="G56" s="194"/>
      <c r="H56" s="194"/>
      <c r="I56" s="290"/>
      <c r="J56" s="265"/>
      <c r="K56" s="265"/>
      <c r="L56" s="194"/>
      <c r="M56" s="194"/>
      <c r="N56" s="194"/>
      <c r="O56" s="194"/>
      <c r="P56" s="194"/>
      <c r="Q56" s="265"/>
      <c r="R56" s="265"/>
      <c r="S56" s="320"/>
      <c r="T56" s="194"/>
      <c r="U56" s="182"/>
      <c r="V56" s="194"/>
      <c r="W56" s="194"/>
      <c r="X56" s="265"/>
      <c r="Y56" s="265"/>
      <c r="Z56" s="194"/>
      <c r="AA56" s="189"/>
      <c r="AB56" s="194"/>
      <c r="AC56" s="194"/>
      <c r="AD56" s="290"/>
      <c r="AE56" s="265"/>
      <c r="AF56" s="265"/>
      <c r="AG56" s="194"/>
      <c r="AI56" t="s">
        <v>87</v>
      </c>
    </row>
    <row r="57" spans="1:35" ht="15" thickBot="1" x14ac:dyDescent="0.4">
      <c r="A57" s="228" t="s">
        <v>42</v>
      </c>
      <c r="B57" s="311" t="s">
        <v>627</v>
      </c>
      <c r="C57" s="192" t="s">
        <v>626</v>
      </c>
      <c r="D57" s="296"/>
      <c r="E57" s="194"/>
      <c r="F57" s="194"/>
      <c r="G57" s="194"/>
      <c r="H57" s="194"/>
      <c r="I57" s="290"/>
      <c r="J57" s="265"/>
      <c r="K57" s="265"/>
      <c r="L57" s="194"/>
      <c r="M57" s="194"/>
      <c r="N57" s="194"/>
      <c r="O57" s="194"/>
      <c r="P57" s="194"/>
      <c r="Q57" s="265"/>
      <c r="R57" s="265"/>
      <c r="S57" s="320"/>
      <c r="T57" s="194"/>
      <c r="U57" s="182"/>
      <c r="V57" s="194"/>
      <c r="W57" s="194"/>
      <c r="X57" s="265"/>
      <c r="Y57" s="265"/>
      <c r="Z57" s="194"/>
      <c r="AA57" s="189"/>
      <c r="AB57" s="194"/>
      <c r="AC57" s="194"/>
      <c r="AD57" s="290"/>
      <c r="AE57" s="265"/>
      <c r="AF57" s="265"/>
      <c r="AG57" s="194"/>
      <c r="AI57" t="s">
        <v>87</v>
      </c>
    </row>
    <row r="58" spans="1:35" ht="15" thickBot="1" x14ac:dyDescent="0.4">
      <c r="A58" s="228" t="s">
        <v>93</v>
      </c>
      <c r="B58" s="311" t="s">
        <v>217</v>
      </c>
      <c r="C58" s="192" t="s">
        <v>625</v>
      </c>
      <c r="D58" s="296"/>
      <c r="E58" s="194"/>
      <c r="F58" s="194"/>
      <c r="G58" s="194"/>
      <c r="H58" s="194"/>
      <c r="I58" s="290"/>
      <c r="J58" s="265"/>
      <c r="K58" s="265"/>
      <c r="L58" s="194"/>
      <c r="M58" s="194"/>
      <c r="N58" s="194"/>
      <c r="O58" s="194"/>
      <c r="P58" s="194"/>
      <c r="Q58" s="265"/>
      <c r="R58" s="265"/>
      <c r="S58" s="194"/>
      <c r="T58" s="320"/>
      <c r="U58" s="194"/>
      <c r="V58" s="182"/>
      <c r="W58" s="194"/>
      <c r="X58" s="265"/>
      <c r="Y58" s="265"/>
      <c r="Z58" s="194"/>
      <c r="AA58" s="194"/>
      <c r="AB58" s="189"/>
      <c r="AC58" s="194"/>
      <c r="AD58" s="290"/>
      <c r="AE58" s="265"/>
      <c r="AF58" s="265"/>
      <c r="AG58" s="194"/>
      <c r="AI58" t="s">
        <v>747</v>
      </c>
    </row>
    <row r="59" spans="1:35" ht="15" thickBot="1" x14ac:dyDescent="0.4">
      <c r="A59" s="228" t="s">
        <v>62</v>
      </c>
      <c r="B59" s="311" t="s">
        <v>175</v>
      </c>
      <c r="C59" s="192" t="s">
        <v>164</v>
      </c>
      <c r="D59" s="296"/>
      <c r="E59" s="194"/>
      <c r="F59" s="194"/>
      <c r="G59" s="194"/>
      <c r="H59" s="194"/>
      <c r="I59" s="290"/>
      <c r="J59" s="265"/>
      <c r="K59" s="265"/>
      <c r="L59" s="194"/>
      <c r="M59" s="194"/>
      <c r="N59" s="194"/>
      <c r="O59" s="194"/>
      <c r="P59" s="194"/>
      <c r="Q59" s="265"/>
      <c r="R59" s="265"/>
      <c r="S59" s="194"/>
      <c r="T59" s="194"/>
      <c r="U59" s="320"/>
      <c r="V59" s="194"/>
      <c r="W59" s="182"/>
      <c r="X59" s="265"/>
      <c r="Y59" s="265"/>
      <c r="Z59" s="194"/>
      <c r="AA59" s="194"/>
      <c r="AB59" s="194"/>
      <c r="AC59" s="189"/>
      <c r="AD59" s="290"/>
      <c r="AE59" s="265"/>
      <c r="AF59" s="265"/>
      <c r="AG59" s="194"/>
      <c r="AI59" t="s">
        <v>753</v>
      </c>
    </row>
    <row r="60" spans="1:35" ht="14.5" customHeight="1" thickBot="1" x14ac:dyDescent="0.4">
      <c r="A60" s="228" t="s">
        <v>714</v>
      </c>
      <c r="B60" s="314" t="s">
        <v>624</v>
      </c>
      <c r="C60" s="199" t="s">
        <v>623</v>
      </c>
      <c r="D60" s="296"/>
      <c r="E60" s="194"/>
      <c r="F60" s="194"/>
      <c r="G60" s="194"/>
      <c r="H60" s="194"/>
      <c r="I60" s="290"/>
      <c r="J60" s="265"/>
      <c r="K60" s="265"/>
      <c r="L60" s="194"/>
      <c r="M60" s="194"/>
      <c r="N60" s="194"/>
      <c r="O60" s="194"/>
      <c r="P60" s="194"/>
      <c r="Q60" s="265"/>
      <c r="R60" s="265"/>
      <c r="S60" s="194"/>
      <c r="T60" s="194"/>
      <c r="U60" s="194"/>
      <c r="V60" s="320"/>
      <c r="W60" s="194"/>
      <c r="X60" s="265"/>
      <c r="Y60" s="265"/>
      <c r="Z60" s="182"/>
      <c r="AA60" s="194"/>
      <c r="AB60" s="194"/>
      <c r="AC60" s="194"/>
      <c r="AD60" s="189"/>
      <c r="AE60" s="265"/>
      <c r="AF60" s="265"/>
      <c r="AG60" s="194"/>
      <c r="AI60" t="s">
        <v>87</v>
      </c>
    </row>
    <row r="61" spans="1:35" ht="15" thickBot="1" x14ac:dyDescent="0.4">
      <c r="A61" s="245" t="s">
        <v>742</v>
      </c>
      <c r="B61" s="311" t="s">
        <v>9</v>
      </c>
      <c r="C61" s="192" t="s">
        <v>456</v>
      </c>
      <c r="D61" s="296"/>
      <c r="E61" s="194"/>
      <c r="F61" s="194"/>
      <c r="G61" s="194"/>
      <c r="H61" s="194"/>
      <c r="I61" s="290"/>
      <c r="J61" s="265"/>
      <c r="K61" s="265"/>
      <c r="L61" s="194"/>
      <c r="M61" s="194"/>
      <c r="N61" s="194"/>
      <c r="O61" s="194"/>
      <c r="P61" s="194"/>
      <c r="Q61" s="265"/>
      <c r="R61" s="265"/>
      <c r="S61" s="194"/>
      <c r="T61" s="194"/>
      <c r="U61" s="194"/>
      <c r="V61" s="194"/>
      <c r="W61" s="320"/>
      <c r="X61" s="265"/>
      <c r="Y61" s="265"/>
      <c r="Z61" s="194"/>
      <c r="AA61" s="182"/>
      <c r="AB61" s="183"/>
      <c r="AC61" s="194"/>
      <c r="AD61" s="290"/>
      <c r="AE61" s="184"/>
      <c r="AF61" s="184"/>
      <c r="AG61" s="189"/>
      <c r="AI61" t="s">
        <v>763</v>
      </c>
    </row>
    <row r="62" spans="1:35" ht="15" thickBot="1" x14ac:dyDescent="0.4">
      <c r="A62" s="228" t="s">
        <v>93</v>
      </c>
      <c r="B62" s="313" t="s">
        <v>622</v>
      </c>
      <c r="C62" s="195" t="s">
        <v>621</v>
      </c>
      <c r="D62" s="296"/>
      <c r="E62" s="194"/>
      <c r="F62" s="194"/>
      <c r="G62" s="194"/>
      <c r="H62" s="194"/>
      <c r="I62" s="290"/>
      <c r="J62" s="265"/>
      <c r="K62" s="265"/>
      <c r="L62" s="194"/>
      <c r="M62" s="194"/>
      <c r="N62" s="194"/>
      <c r="O62" s="194"/>
      <c r="P62" s="194"/>
      <c r="Q62" s="265"/>
      <c r="R62" s="265"/>
      <c r="S62" s="194"/>
      <c r="T62" s="194"/>
      <c r="U62" s="194"/>
      <c r="V62" s="194"/>
      <c r="W62" s="320"/>
      <c r="X62" s="265"/>
      <c r="Y62" s="265"/>
      <c r="Z62" s="194"/>
      <c r="AA62" s="182"/>
      <c r="AB62" s="183"/>
      <c r="AC62" s="194"/>
      <c r="AD62" s="290"/>
      <c r="AE62" s="184"/>
      <c r="AF62" s="184"/>
      <c r="AG62" s="189"/>
      <c r="AI62" t="s">
        <v>747</v>
      </c>
    </row>
    <row r="63" spans="1:35" ht="15" thickBot="1" x14ac:dyDescent="0.4">
      <c r="A63" s="245" t="s">
        <v>737</v>
      </c>
      <c r="B63" s="311" t="s">
        <v>298</v>
      </c>
      <c r="C63" s="192" t="s">
        <v>293</v>
      </c>
      <c r="D63" s="296"/>
      <c r="E63" s="194"/>
      <c r="F63" s="194"/>
      <c r="G63" s="194"/>
      <c r="H63" s="194"/>
      <c r="I63" s="194"/>
      <c r="J63" s="265"/>
      <c r="K63" s="265"/>
      <c r="L63" s="194"/>
      <c r="M63" s="194"/>
      <c r="N63" s="194"/>
      <c r="O63" s="194"/>
      <c r="P63" s="194"/>
      <c r="Q63" s="265"/>
      <c r="R63" s="265"/>
      <c r="S63" s="194"/>
      <c r="T63" s="194"/>
      <c r="U63" s="194"/>
      <c r="V63" s="194"/>
      <c r="W63" s="320"/>
      <c r="X63" s="265"/>
      <c r="Y63" s="265"/>
      <c r="Z63" s="194"/>
      <c r="AA63" s="182"/>
      <c r="AB63" s="183"/>
      <c r="AC63" s="194"/>
      <c r="AD63" s="290"/>
      <c r="AE63" s="184"/>
      <c r="AF63" s="184"/>
      <c r="AG63" s="189"/>
      <c r="AI63" t="s">
        <v>765</v>
      </c>
    </row>
    <row r="64" spans="1:35" ht="15" thickBot="1" x14ac:dyDescent="0.4">
      <c r="A64" s="228" t="s">
        <v>714</v>
      </c>
      <c r="B64" s="300" t="s">
        <v>567</v>
      </c>
      <c r="C64" s="190" t="s">
        <v>620</v>
      </c>
      <c r="D64" s="296"/>
      <c r="E64" s="194"/>
      <c r="F64" s="194"/>
      <c r="G64" s="194"/>
      <c r="H64" s="194"/>
      <c r="I64" s="194"/>
      <c r="J64" s="265"/>
      <c r="K64" s="265"/>
      <c r="L64" s="194"/>
      <c r="M64" s="194"/>
      <c r="N64" s="194"/>
      <c r="O64" s="194"/>
      <c r="P64" s="194"/>
      <c r="Q64" s="265"/>
      <c r="R64" s="265"/>
      <c r="S64" s="194"/>
      <c r="T64" s="194"/>
      <c r="U64" s="194"/>
      <c r="V64" s="194"/>
      <c r="W64" s="320"/>
      <c r="X64" s="265"/>
      <c r="Y64" s="265"/>
      <c r="Z64" s="194"/>
      <c r="AA64" s="182"/>
      <c r="AB64" s="183"/>
      <c r="AC64" s="194"/>
      <c r="AD64" s="290"/>
      <c r="AE64" s="184"/>
      <c r="AF64" s="184"/>
      <c r="AG64" s="189"/>
      <c r="AI64" t="s">
        <v>765</v>
      </c>
    </row>
    <row r="65" spans="1:35" ht="15" thickBot="1" x14ac:dyDescent="0.4">
      <c r="A65" s="228" t="s">
        <v>714</v>
      </c>
      <c r="B65" s="300" t="s">
        <v>563</v>
      </c>
      <c r="C65" s="195" t="s">
        <v>619</v>
      </c>
      <c r="D65" s="296"/>
      <c r="E65" s="194"/>
      <c r="F65" s="194"/>
      <c r="G65" s="194"/>
      <c r="H65" s="194"/>
      <c r="I65" s="290"/>
      <c r="J65" s="265"/>
      <c r="K65" s="265"/>
      <c r="L65" s="194"/>
      <c r="M65" s="194"/>
      <c r="N65" s="194"/>
      <c r="O65" s="194"/>
      <c r="P65" s="194"/>
      <c r="Q65" s="265"/>
      <c r="R65" s="265"/>
      <c r="S65" s="194"/>
      <c r="T65" s="194"/>
      <c r="U65" s="194"/>
      <c r="V65" s="194"/>
      <c r="W65" s="320"/>
      <c r="X65" s="265"/>
      <c r="Y65" s="265"/>
      <c r="Z65" s="194"/>
      <c r="AA65" s="182"/>
      <c r="AB65" s="183"/>
      <c r="AC65" s="194"/>
      <c r="AD65" s="290"/>
      <c r="AE65" s="184"/>
      <c r="AF65" s="184"/>
      <c r="AG65" s="189"/>
      <c r="AI65" t="s">
        <v>747</v>
      </c>
    </row>
    <row r="66" spans="1:35" ht="15" thickBot="1" x14ac:dyDescent="0.4">
      <c r="A66" s="245" t="s">
        <v>743</v>
      </c>
      <c r="B66" s="311" t="s">
        <v>618</v>
      </c>
      <c r="C66" s="192" t="s">
        <v>617</v>
      </c>
      <c r="D66" s="265"/>
      <c r="E66" s="194"/>
      <c r="F66" s="194"/>
      <c r="G66" s="194"/>
      <c r="H66" s="194"/>
      <c r="I66" s="290"/>
      <c r="J66" s="265"/>
      <c r="K66" s="265"/>
      <c r="L66" s="194"/>
      <c r="M66" s="194"/>
      <c r="N66" s="194"/>
      <c r="O66" s="194"/>
      <c r="P66" s="194"/>
      <c r="Q66" s="265"/>
      <c r="R66" s="265"/>
      <c r="S66" s="194"/>
      <c r="T66" s="194"/>
      <c r="U66" s="194"/>
      <c r="V66" s="194"/>
      <c r="W66" s="320"/>
      <c r="X66" s="265"/>
      <c r="Y66" s="265"/>
      <c r="Z66" s="194"/>
      <c r="AA66" s="182"/>
      <c r="AB66" s="183"/>
      <c r="AC66" s="194"/>
      <c r="AD66" s="290"/>
      <c r="AE66" s="265"/>
      <c r="AF66" s="265"/>
      <c r="AG66" s="291"/>
      <c r="AI66" t="s">
        <v>87</v>
      </c>
    </row>
    <row r="67" spans="1:35" ht="15" thickBot="1" x14ac:dyDescent="0.4">
      <c r="A67" s="228" t="s">
        <v>62</v>
      </c>
      <c r="B67" s="305" t="s">
        <v>616</v>
      </c>
      <c r="C67" s="195" t="s">
        <v>615</v>
      </c>
      <c r="D67" s="296"/>
      <c r="E67" s="194"/>
      <c r="F67" s="194"/>
      <c r="G67" s="194"/>
      <c r="H67" s="194"/>
      <c r="I67" s="290"/>
      <c r="J67" s="265"/>
      <c r="K67" s="265"/>
      <c r="L67" s="194"/>
      <c r="M67" s="194"/>
      <c r="N67" s="194"/>
      <c r="O67" s="194"/>
      <c r="P67" s="194"/>
      <c r="Q67" s="265"/>
      <c r="R67" s="265"/>
      <c r="S67" s="194"/>
      <c r="T67" s="194"/>
      <c r="U67" s="194"/>
      <c r="V67" s="194"/>
      <c r="W67" s="320"/>
      <c r="X67" s="265"/>
      <c r="Y67" s="265"/>
      <c r="Z67" s="194"/>
      <c r="AA67" s="182"/>
      <c r="AB67" s="183"/>
      <c r="AC67" s="194"/>
      <c r="AD67" s="290"/>
      <c r="AE67" s="184"/>
      <c r="AF67" s="184"/>
      <c r="AG67" s="189"/>
      <c r="AI67" t="s">
        <v>753</v>
      </c>
    </row>
    <row r="68" spans="1:35" ht="15" thickBot="1" x14ac:dyDescent="0.4">
      <c r="A68" s="228" t="s">
        <v>42</v>
      </c>
      <c r="B68" s="311" t="s">
        <v>448</v>
      </c>
      <c r="C68" s="192" t="s">
        <v>614</v>
      </c>
      <c r="D68" s="296"/>
      <c r="E68" s="194"/>
      <c r="F68" s="194"/>
      <c r="G68" s="194"/>
      <c r="H68" s="194"/>
      <c r="I68" s="290"/>
      <c r="J68" s="265"/>
      <c r="K68" s="265"/>
      <c r="L68" s="194"/>
      <c r="M68" s="194"/>
      <c r="N68" s="194"/>
      <c r="O68" s="194"/>
      <c r="P68" s="194"/>
      <c r="Q68" s="265"/>
      <c r="R68" s="265"/>
      <c r="S68" s="194"/>
      <c r="T68" s="194"/>
      <c r="U68" s="194"/>
      <c r="V68" s="194"/>
      <c r="W68" s="320"/>
      <c r="X68" s="265"/>
      <c r="Y68" s="265"/>
      <c r="Z68" s="194"/>
      <c r="AA68" s="182"/>
      <c r="AB68" s="183"/>
      <c r="AC68" s="194"/>
      <c r="AD68" s="290"/>
      <c r="AE68" s="265"/>
      <c r="AF68" s="265"/>
      <c r="AG68" s="291"/>
      <c r="AI68" t="s">
        <v>87</v>
      </c>
    </row>
    <row r="69" spans="1:35" ht="15" thickBot="1" x14ac:dyDescent="0.4">
      <c r="A69" s="228" t="s">
        <v>42</v>
      </c>
      <c r="B69" s="313" t="s">
        <v>451</v>
      </c>
      <c r="C69" s="195" t="s">
        <v>613</v>
      </c>
      <c r="D69" s="296"/>
      <c r="E69" s="194"/>
      <c r="F69" s="194"/>
      <c r="G69" s="194"/>
      <c r="H69" s="194"/>
      <c r="I69" s="290"/>
      <c r="J69" s="265"/>
      <c r="K69" s="265"/>
      <c r="L69" s="194"/>
      <c r="M69" s="194"/>
      <c r="N69" s="194"/>
      <c r="O69" s="194"/>
      <c r="P69" s="194"/>
      <c r="Q69" s="265"/>
      <c r="R69" s="265"/>
      <c r="S69" s="194"/>
      <c r="T69" s="194"/>
      <c r="U69" s="194"/>
      <c r="V69" s="194"/>
      <c r="W69" s="320"/>
      <c r="X69" s="265"/>
      <c r="Y69" s="265"/>
      <c r="Z69" s="194"/>
      <c r="AA69" s="182"/>
      <c r="AB69" s="183"/>
      <c r="AC69" s="194"/>
      <c r="AD69" s="290"/>
      <c r="AE69" s="265"/>
      <c r="AF69" s="265"/>
      <c r="AG69" s="291"/>
      <c r="AI69" t="s">
        <v>87</v>
      </c>
    </row>
    <row r="70" spans="1:35" ht="15" thickBot="1" x14ac:dyDescent="0.4">
      <c r="A70" s="228" t="s">
        <v>42</v>
      </c>
      <c r="B70" s="311" t="s">
        <v>44</v>
      </c>
      <c r="C70" s="192" t="s">
        <v>612</v>
      </c>
      <c r="D70" s="296"/>
      <c r="E70" s="194"/>
      <c r="F70" s="194"/>
      <c r="G70" s="194"/>
      <c r="H70" s="194"/>
      <c r="I70" s="290"/>
      <c r="J70" s="265"/>
      <c r="K70" s="265"/>
      <c r="L70" s="194"/>
      <c r="M70" s="194"/>
      <c r="N70" s="194"/>
      <c r="O70" s="194"/>
      <c r="P70" s="194"/>
      <c r="Q70" s="265"/>
      <c r="R70" s="265"/>
      <c r="S70" s="194"/>
      <c r="T70" s="194"/>
      <c r="U70" s="194"/>
      <c r="V70" s="194"/>
      <c r="W70" s="320"/>
      <c r="X70" s="265"/>
      <c r="Y70" s="265"/>
      <c r="Z70" s="194"/>
      <c r="AA70" s="182"/>
      <c r="AB70" s="183"/>
      <c r="AC70" s="194"/>
      <c r="AD70" s="290"/>
      <c r="AE70" s="265"/>
      <c r="AF70" s="265"/>
      <c r="AG70" s="291"/>
      <c r="AI70" t="s">
        <v>87</v>
      </c>
    </row>
    <row r="71" spans="1:35" ht="15" thickBot="1" x14ac:dyDescent="0.4">
      <c r="A71" s="228" t="s">
        <v>62</v>
      </c>
      <c r="B71" s="300" t="s">
        <v>611</v>
      </c>
      <c r="C71" s="192" t="s">
        <v>610</v>
      </c>
      <c r="D71" s="296"/>
      <c r="E71" s="194"/>
      <c r="F71" s="194"/>
      <c r="G71" s="194"/>
      <c r="H71" s="194"/>
      <c r="I71" s="290"/>
      <c r="J71" s="265"/>
      <c r="K71" s="265"/>
      <c r="L71" s="194"/>
      <c r="M71" s="194"/>
      <c r="N71" s="194"/>
      <c r="O71" s="194"/>
      <c r="P71" s="194"/>
      <c r="Q71" s="265"/>
      <c r="R71" s="265"/>
      <c r="S71" s="194"/>
      <c r="T71" s="194"/>
      <c r="U71" s="194"/>
      <c r="V71" s="194"/>
      <c r="W71" s="320"/>
      <c r="X71" s="265"/>
      <c r="Y71" s="265"/>
      <c r="Z71" s="194"/>
      <c r="AA71" s="182"/>
      <c r="AB71" s="183"/>
      <c r="AC71" s="194"/>
      <c r="AD71" s="290"/>
      <c r="AE71" s="265"/>
      <c r="AF71" s="265"/>
      <c r="AG71" s="291"/>
      <c r="AI71" t="s">
        <v>87</v>
      </c>
    </row>
    <row r="72" spans="1:35" ht="15" thickBot="1" x14ac:dyDescent="0.4">
      <c r="A72" s="228" t="s">
        <v>42</v>
      </c>
      <c r="B72" s="300" t="s">
        <v>608</v>
      </c>
      <c r="C72" s="190" t="s">
        <v>607</v>
      </c>
      <c r="D72" s="296"/>
      <c r="E72" s="194"/>
      <c r="F72" s="194"/>
      <c r="G72" s="194"/>
      <c r="H72" s="189"/>
      <c r="I72" s="194"/>
      <c r="J72" s="265"/>
      <c r="K72" s="265"/>
      <c r="L72" s="194"/>
      <c r="M72" s="194"/>
      <c r="N72" s="194"/>
      <c r="O72" s="194"/>
      <c r="P72" s="194"/>
      <c r="Q72" s="265"/>
      <c r="R72" s="265"/>
      <c r="S72" s="194"/>
      <c r="T72" s="194"/>
      <c r="U72" s="194"/>
      <c r="V72" s="194"/>
      <c r="W72" s="194"/>
      <c r="X72" s="265"/>
      <c r="Y72" s="265"/>
      <c r="Z72" s="194"/>
      <c r="AA72" s="194"/>
      <c r="AB72" s="194"/>
      <c r="AC72" s="320"/>
      <c r="AD72" s="194"/>
      <c r="AE72" s="265"/>
      <c r="AF72" s="265"/>
      <c r="AG72" s="182"/>
      <c r="AI72" t="s">
        <v>766</v>
      </c>
    </row>
    <row r="73" spans="1:35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2 G44:G47 G49:G50 G55:G60 U60:U72 G62:G72">
    <cfRule type="cellIs" dxfId="201" priority="6" operator="equal">
      <formula>"U"</formula>
    </cfRule>
  </conditionalFormatting>
  <conditionalFormatting sqref="N12:N17">
    <cfRule type="cellIs" dxfId="200" priority="1" operator="equal">
      <formula>"U"</formula>
    </cfRule>
  </conditionalFormatting>
  <conditionalFormatting sqref="N36">
    <cfRule type="cellIs" dxfId="199" priority="4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10EF-042C-4D92-8B17-ABC5D63B41FA}">
  <dimension ref="A1:AK95"/>
  <sheetViews>
    <sheetView workbookViewId="0">
      <pane ySplit="3" topLeftCell="A4" activePane="bottomLeft" state="frozen"/>
      <selection activeCell="O17" sqref="O17"/>
      <selection pane="bottomLeft" activeCell="AG9" sqref="AG9:AG10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20" width="3.54296875" customWidth="1"/>
    <col min="21" max="21" width="3.453125" customWidth="1"/>
    <col min="22" max="34" width="3.54296875" customWidth="1"/>
    <col min="35" max="35" width="2.26953125" customWidth="1"/>
    <col min="36" max="36" width="9.1796875" customWidth="1"/>
  </cols>
  <sheetData>
    <row r="1" spans="1:37" ht="15" thickBot="1" x14ac:dyDescent="0.4">
      <c r="A1" s="295" t="s">
        <v>266</v>
      </c>
      <c r="B1" s="450" t="s">
        <v>777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228"/>
      <c r="AD1" s="225"/>
      <c r="AE1" s="225"/>
      <c r="AF1" s="225"/>
      <c r="AG1" s="234"/>
      <c r="AH1" s="233"/>
    </row>
    <row r="2" spans="1:37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  <c r="AF2" s="220"/>
      <c r="AG2" s="219"/>
      <c r="AH2" s="218"/>
    </row>
    <row r="3" spans="1:37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J3" s="214" t="s">
        <v>746</v>
      </c>
    </row>
    <row r="4" spans="1:37" ht="15" thickBot="1" x14ac:dyDescent="0.4">
      <c r="A4" s="294" t="s">
        <v>42</v>
      </c>
      <c r="B4" s="311" t="s">
        <v>702</v>
      </c>
      <c r="C4" s="195" t="s">
        <v>701</v>
      </c>
      <c r="D4" s="182"/>
      <c r="E4" s="185"/>
      <c r="F4" s="183"/>
      <c r="G4" s="187"/>
      <c r="H4" s="184"/>
      <c r="I4" s="184"/>
      <c r="J4" s="189"/>
      <c r="K4" s="185"/>
      <c r="L4" s="185"/>
      <c r="M4" s="188"/>
      <c r="N4" s="194"/>
      <c r="O4" s="184"/>
      <c r="P4" s="184"/>
      <c r="Q4" s="185"/>
      <c r="R4" s="185"/>
      <c r="S4" s="185"/>
      <c r="T4" s="185"/>
      <c r="U4" s="187"/>
      <c r="V4" s="184"/>
      <c r="W4" s="184"/>
      <c r="X4" s="185"/>
      <c r="Y4" s="185"/>
      <c r="Z4" s="185"/>
      <c r="AA4" s="185"/>
      <c r="AB4" s="186"/>
      <c r="AC4" s="184"/>
      <c r="AD4" s="184"/>
      <c r="AE4" s="330"/>
      <c r="AF4" s="262"/>
      <c r="AG4" s="185"/>
      <c r="AH4" s="322"/>
      <c r="AJ4" t="s">
        <v>747</v>
      </c>
      <c r="AK4" t="s">
        <v>778</v>
      </c>
    </row>
    <row r="5" spans="1:37" ht="15" thickBot="1" x14ac:dyDescent="0.4">
      <c r="A5" s="294" t="s">
        <v>42</v>
      </c>
      <c r="B5" s="311" t="s">
        <v>700</v>
      </c>
      <c r="C5" s="192" t="s">
        <v>699</v>
      </c>
      <c r="D5" s="228"/>
      <c r="E5" s="182"/>
      <c r="F5" s="183"/>
      <c r="G5" s="183"/>
      <c r="H5" s="184"/>
      <c r="I5" s="184"/>
      <c r="J5" s="185"/>
      <c r="K5" s="189"/>
      <c r="L5" s="185"/>
      <c r="M5" s="185"/>
      <c r="N5" s="194"/>
      <c r="O5" s="184"/>
      <c r="P5" s="184"/>
      <c r="Q5" s="185"/>
      <c r="R5" s="185"/>
      <c r="S5" s="185"/>
      <c r="T5" s="185"/>
      <c r="U5" s="188"/>
      <c r="V5" s="184"/>
      <c r="W5" s="184"/>
      <c r="X5" s="185"/>
      <c r="Y5" s="185"/>
      <c r="Z5" s="185"/>
      <c r="AA5" s="185"/>
      <c r="AB5" s="186"/>
      <c r="AC5" s="184"/>
      <c r="AD5" s="184"/>
      <c r="AE5" s="186"/>
      <c r="AF5" s="329"/>
      <c r="AG5" s="262"/>
      <c r="AH5" s="201"/>
      <c r="AJ5" t="s">
        <v>748</v>
      </c>
    </row>
    <row r="6" spans="1:37" ht="15" thickBot="1" x14ac:dyDescent="0.4">
      <c r="A6" s="228" t="s">
        <v>714</v>
      </c>
      <c r="B6" s="311" t="s">
        <v>350</v>
      </c>
      <c r="C6" s="207" t="s">
        <v>698</v>
      </c>
      <c r="D6" s="228"/>
      <c r="E6" s="182"/>
      <c r="F6" s="183"/>
      <c r="G6" s="183"/>
      <c r="H6" s="184"/>
      <c r="I6" s="184"/>
      <c r="J6" s="185"/>
      <c r="K6" s="189"/>
      <c r="L6" s="185"/>
      <c r="M6" s="185"/>
      <c r="N6" s="194"/>
      <c r="O6" s="184"/>
      <c r="P6" s="184"/>
      <c r="Q6" s="185"/>
      <c r="R6" s="185"/>
      <c r="S6" s="185"/>
      <c r="T6" s="185"/>
      <c r="U6" s="188"/>
      <c r="V6" s="184"/>
      <c r="W6" s="184"/>
      <c r="X6" s="185"/>
      <c r="Y6" s="185"/>
      <c r="Z6" s="185"/>
      <c r="AA6" s="185"/>
      <c r="AB6" s="186"/>
      <c r="AC6" s="184"/>
      <c r="AD6" s="184"/>
      <c r="AE6" s="186"/>
      <c r="AF6" s="329"/>
      <c r="AG6" s="262"/>
      <c r="AH6" s="201"/>
      <c r="AJ6" t="s">
        <v>749</v>
      </c>
    </row>
    <row r="7" spans="1:37" ht="15" thickBot="1" x14ac:dyDescent="0.4">
      <c r="A7" s="245" t="s">
        <v>733</v>
      </c>
      <c r="B7" s="312" t="s">
        <v>697</v>
      </c>
      <c r="C7" s="195" t="s">
        <v>696</v>
      </c>
      <c r="D7" s="228"/>
      <c r="E7" s="262"/>
      <c r="F7" s="185"/>
      <c r="G7" s="182"/>
      <c r="H7" s="184"/>
      <c r="I7" s="184"/>
      <c r="J7" s="185"/>
      <c r="K7" s="185"/>
      <c r="L7" s="185"/>
      <c r="M7" s="189"/>
      <c r="N7" s="194"/>
      <c r="O7" s="184"/>
      <c r="P7" s="184"/>
      <c r="Q7" s="185"/>
      <c r="R7" s="185"/>
      <c r="S7" s="185"/>
      <c r="T7" s="185"/>
      <c r="U7" s="187"/>
      <c r="V7" s="184"/>
      <c r="W7" s="184"/>
      <c r="X7" s="185"/>
      <c r="Y7" s="185"/>
      <c r="Z7" s="185"/>
      <c r="AA7" s="188"/>
      <c r="AB7" s="186"/>
      <c r="AC7" s="184"/>
      <c r="AD7" s="184"/>
      <c r="AE7" s="186"/>
      <c r="AF7" s="329"/>
      <c r="AG7" s="262"/>
      <c r="AH7" s="201"/>
      <c r="AJ7" t="s">
        <v>750</v>
      </c>
    </row>
    <row r="8" spans="1:37" ht="15" thickBot="1" x14ac:dyDescent="0.4">
      <c r="A8" s="294" t="s">
        <v>0</v>
      </c>
      <c r="B8" s="311" t="s">
        <v>695</v>
      </c>
      <c r="C8" s="192" t="s">
        <v>694</v>
      </c>
      <c r="D8" s="228"/>
      <c r="E8" s="262"/>
      <c r="F8" s="185"/>
      <c r="G8" s="182"/>
      <c r="H8" s="184"/>
      <c r="I8" s="184"/>
      <c r="J8" s="185"/>
      <c r="K8" s="185"/>
      <c r="L8" s="185"/>
      <c r="M8" s="189"/>
      <c r="N8" s="194"/>
      <c r="O8" s="184"/>
      <c r="P8" s="184"/>
      <c r="Q8" s="185"/>
      <c r="R8" s="185"/>
      <c r="S8" s="185"/>
      <c r="T8" s="185"/>
      <c r="U8" s="187"/>
      <c r="V8" s="184"/>
      <c r="W8" s="184"/>
      <c r="X8" s="185"/>
      <c r="Y8" s="185"/>
      <c r="Z8" s="185"/>
      <c r="AA8" s="188"/>
      <c r="AB8" s="186"/>
      <c r="AC8" s="184"/>
      <c r="AD8" s="184"/>
      <c r="AE8" s="186"/>
      <c r="AF8" s="329"/>
      <c r="AG8" s="262"/>
      <c r="AH8" s="201"/>
      <c r="AJ8" t="s">
        <v>750</v>
      </c>
    </row>
    <row r="9" spans="1:37" ht="15" thickBot="1" x14ac:dyDescent="0.4">
      <c r="A9" s="294" t="s">
        <v>0</v>
      </c>
      <c r="B9" s="313" t="s">
        <v>2</v>
      </c>
      <c r="C9" s="195" t="s">
        <v>693</v>
      </c>
      <c r="D9" s="228"/>
      <c r="E9" s="262"/>
      <c r="F9" s="185"/>
      <c r="G9" s="182"/>
      <c r="H9" s="184"/>
      <c r="I9" s="184"/>
      <c r="J9" s="185"/>
      <c r="K9" s="185"/>
      <c r="L9" s="185"/>
      <c r="M9" s="189"/>
      <c r="N9" s="194"/>
      <c r="O9" s="184"/>
      <c r="P9" s="184"/>
      <c r="Q9" s="185"/>
      <c r="R9" s="185"/>
      <c r="S9" s="185"/>
      <c r="T9" s="185"/>
      <c r="U9" s="187"/>
      <c r="V9" s="184"/>
      <c r="W9" s="184"/>
      <c r="X9" s="185"/>
      <c r="Y9" s="185"/>
      <c r="Z9" s="185"/>
      <c r="AA9" s="188"/>
      <c r="AB9" s="186"/>
      <c r="AC9" s="184"/>
      <c r="AD9" s="184"/>
      <c r="AE9" s="186"/>
      <c r="AF9" s="329"/>
      <c r="AG9" s="262"/>
      <c r="AH9" s="201"/>
      <c r="AJ9" t="s">
        <v>750</v>
      </c>
    </row>
    <row r="10" spans="1:37" ht="15" thickBot="1" x14ac:dyDescent="0.4">
      <c r="A10" s="294" t="s">
        <v>0</v>
      </c>
      <c r="B10" s="311" t="s">
        <v>692</v>
      </c>
      <c r="C10" s="192" t="s">
        <v>691</v>
      </c>
      <c r="D10" s="228"/>
      <c r="E10" s="262"/>
      <c r="F10" s="185"/>
      <c r="G10" s="182"/>
      <c r="H10" s="184"/>
      <c r="I10" s="184"/>
      <c r="J10" s="185"/>
      <c r="K10" s="185"/>
      <c r="L10" s="185"/>
      <c r="M10" s="189"/>
      <c r="N10" s="194"/>
      <c r="O10" s="184"/>
      <c r="P10" s="184"/>
      <c r="Q10" s="185"/>
      <c r="R10" s="185"/>
      <c r="S10" s="185"/>
      <c r="T10" s="185"/>
      <c r="U10" s="187"/>
      <c r="V10" s="184"/>
      <c r="W10" s="184"/>
      <c r="X10" s="185"/>
      <c r="Y10" s="185"/>
      <c r="Z10" s="185"/>
      <c r="AA10" s="188"/>
      <c r="AB10" s="186"/>
      <c r="AC10" s="184"/>
      <c r="AD10" s="184"/>
      <c r="AE10" s="186"/>
      <c r="AF10" s="329"/>
      <c r="AG10" s="262"/>
      <c r="AH10" s="201"/>
      <c r="AJ10" t="s">
        <v>751</v>
      </c>
    </row>
    <row r="11" spans="1:37" ht="15" thickBot="1" x14ac:dyDescent="0.4">
      <c r="A11" s="228" t="s">
        <v>93</v>
      </c>
      <c r="B11" s="313" t="s">
        <v>690</v>
      </c>
      <c r="C11" s="195" t="s">
        <v>689</v>
      </c>
      <c r="D11" s="228"/>
      <c r="E11" s="185"/>
      <c r="F11" s="262"/>
      <c r="G11" s="187"/>
      <c r="H11" s="184"/>
      <c r="I11" s="184"/>
      <c r="J11" s="182"/>
      <c r="K11" s="185"/>
      <c r="L11" s="185"/>
      <c r="M11" s="185"/>
      <c r="N11" s="189"/>
      <c r="O11" s="184"/>
      <c r="P11" s="184"/>
      <c r="Q11" s="185"/>
      <c r="R11" s="185"/>
      <c r="S11" s="185"/>
      <c r="T11" s="185"/>
      <c r="U11" s="187"/>
      <c r="V11" s="184"/>
      <c r="W11" s="184"/>
      <c r="X11" s="185"/>
      <c r="Y11" s="185"/>
      <c r="Z11" s="185"/>
      <c r="AA11" s="188"/>
      <c r="AB11" s="186"/>
      <c r="AC11" s="184"/>
      <c r="AD11" s="184"/>
      <c r="AE11" s="186"/>
      <c r="AF11" s="185"/>
      <c r="AG11" s="185"/>
      <c r="AH11" s="201"/>
      <c r="AJ11" t="s">
        <v>752</v>
      </c>
    </row>
    <row r="12" spans="1:37" ht="15" thickBot="1" x14ac:dyDescent="0.4">
      <c r="A12" s="228" t="s">
        <v>42</v>
      </c>
      <c r="B12" s="311" t="s">
        <v>688</v>
      </c>
      <c r="C12" s="192" t="s">
        <v>687</v>
      </c>
      <c r="D12" s="228"/>
      <c r="E12" s="185"/>
      <c r="F12" s="185"/>
      <c r="G12" s="263"/>
      <c r="H12" s="184"/>
      <c r="I12" s="184"/>
      <c r="J12" s="185"/>
      <c r="K12" s="182"/>
      <c r="L12" s="185"/>
      <c r="M12" s="183"/>
      <c r="N12" s="187"/>
      <c r="O12" s="184"/>
      <c r="P12" s="184"/>
      <c r="Q12" s="189"/>
      <c r="R12" s="185"/>
      <c r="S12" s="185"/>
      <c r="T12" s="185"/>
      <c r="U12" s="188"/>
      <c r="V12" s="184"/>
      <c r="W12" s="184"/>
      <c r="X12" s="185"/>
      <c r="Y12" s="185"/>
      <c r="Z12" s="185"/>
      <c r="AA12" s="185"/>
      <c r="AB12" s="186"/>
      <c r="AC12" s="184"/>
      <c r="AD12" s="184"/>
      <c r="AE12" s="186"/>
      <c r="AF12" s="185"/>
      <c r="AG12" s="185"/>
      <c r="AH12" s="201"/>
      <c r="AJ12" t="s">
        <v>748</v>
      </c>
    </row>
    <row r="13" spans="1:37" ht="15" thickBot="1" x14ac:dyDescent="0.4">
      <c r="A13" s="228" t="s">
        <v>62</v>
      </c>
      <c r="B13" s="313" t="s">
        <v>686</v>
      </c>
      <c r="C13" s="195" t="s">
        <v>685</v>
      </c>
      <c r="D13" s="188"/>
      <c r="E13" s="188"/>
      <c r="F13" s="188"/>
      <c r="G13" s="263"/>
      <c r="H13" s="184"/>
      <c r="I13" s="184"/>
      <c r="J13" s="185"/>
      <c r="K13" s="182"/>
      <c r="L13" s="185"/>
      <c r="M13" s="183"/>
      <c r="N13" s="187"/>
      <c r="O13" s="184"/>
      <c r="P13" s="184"/>
      <c r="Q13" s="189"/>
      <c r="R13" s="185"/>
      <c r="S13" s="185"/>
      <c r="T13" s="185"/>
      <c r="U13" s="194"/>
      <c r="V13" s="184"/>
      <c r="W13" s="184"/>
      <c r="X13" s="185"/>
      <c r="Y13" s="185"/>
      <c r="Z13" s="185"/>
      <c r="AA13" s="185"/>
      <c r="AB13" s="186"/>
      <c r="AC13" s="184"/>
      <c r="AD13" s="184"/>
      <c r="AE13" s="186"/>
      <c r="AF13" s="185"/>
      <c r="AG13" s="185"/>
      <c r="AH13" s="201"/>
      <c r="AJ13" t="s">
        <v>753</v>
      </c>
    </row>
    <row r="14" spans="1:37" ht="15" thickBot="1" x14ac:dyDescent="0.4">
      <c r="A14" s="228" t="s">
        <v>62</v>
      </c>
      <c r="B14" s="311" t="s">
        <v>684</v>
      </c>
      <c r="C14" s="192" t="s">
        <v>683</v>
      </c>
      <c r="D14" s="228"/>
      <c r="E14" s="185"/>
      <c r="F14" s="185"/>
      <c r="G14" s="262"/>
      <c r="H14" s="184"/>
      <c r="I14" s="184"/>
      <c r="J14" s="185"/>
      <c r="K14" s="182"/>
      <c r="L14" s="185"/>
      <c r="M14" s="183"/>
      <c r="N14" s="187"/>
      <c r="O14" s="184"/>
      <c r="P14" s="184"/>
      <c r="Q14" s="189"/>
      <c r="R14" s="185"/>
      <c r="S14" s="185"/>
      <c r="T14" s="185"/>
      <c r="U14" s="187"/>
      <c r="V14" s="184"/>
      <c r="W14" s="184"/>
      <c r="X14" s="185"/>
      <c r="Y14" s="185"/>
      <c r="Z14" s="185"/>
      <c r="AA14" s="188"/>
      <c r="AB14" s="186"/>
      <c r="AC14" s="184"/>
      <c r="AD14" s="184"/>
      <c r="AE14" s="186"/>
      <c r="AF14" s="185"/>
      <c r="AG14" s="185"/>
      <c r="AH14" s="201"/>
      <c r="AJ14" t="s">
        <v>754</v>
      </c>
    </row>
    <row r="15" spans="1:37" ht="15" thickBot="1" x14ac:dyDescent="0.4">
      <c r="A15" s="228" t="s">
        <v>112</v>
      </c>
      <c r="B15" s="300" t="s">
        <v>114</v>
      </c>
      <c r="C15" s="192" t="s">
        <v>682</v>
      </c>
      <c r="D15" s="228"/>
      <c r="E15" s="185"/>
      <c r="F15" s="185"/>
      <c r="G15" s="263"/>
      <c r="H15" s="184"/>
      <c r="I15" s="184"/>
      <c r="J15" s="185"/>
      <c r="K15" s="182"/>
      <c r="L15" s="185"/>
      <c r="M15" s="183"/>
      <c r="N15" s="187"/>
      <c r="O15" s="184"/>
      <c r="P15" s="184"/>
      <c r="Q15" s="189"/>
      <c r="R15" s="185"/>
      <c r="S15" s="185"/>
      <c r="T15" s="185"/>
      <c r="U15" s="187"/>
      <c r="V15" s="184"/>
      <c r="W15" s="184"/>
      <c r="X15" s="185"/>
      <c r="Y15" s="185"/>
      <c r="Z15" s="185"/>
      <c r="AA15" s="185"/>
      <c r="AB15" s="186"/>
      <c r="AC15" s="184"/>
      <c r="AD15" s="184"/>
      <c r="AE15" s="186"/>
      <c r="AF15" s="185"/>
      <c r="AG15" s="185"/>
      <c r="AH15" s="201"/>
      <c r="AJ15" t="s">
        <v>755</v>
      </c>
    </row>
    <row r="16" spans="1:37" ht="15" thickBot="1" x14ac:dyDescent="0.4">
      <c r="A16" s="228" t="s">
        <v>714</v>
      </c>
      <c r="B16" s="300" t="s">
        <v>340</v>
      </c>
      <c r="C16" s="192" t="s">
        <v>339</v>
      </c>
      <c r="D16" s="228"/>
      <c r="E16" s="185"/>
      <c r="F16" s="185"/>
      <c r="G16" s="194"/>
      <c r="H16" s="184"/>
      <c r="I16" s="184"/>
      <c r="J16" s="262"/>
      <c r="K16" s="185"/>
      <c r="L16" s="182"/>
      <c r="M16" s="183"/>
      <c r="N16" s="187"/>
      <c r="O16" s="184"/>
      <c r="P16" s="184"/>
      <c r="Q16" s="185"/>
      <c r="R16" s="189"/>
      <c r="S16" s="185"/>
      <c r="T16" s="185"/>
      <c r="U16" s="187"/>
      <c r="V16" s="184"/>
      <c r="W16" s="184"/>
      <c r="X16" s="185"/>
      <c r="Y16" s="185"/>
      <c r="Z16" s="185"/>
      <c r="AA16" s="185"/>
      <c r="AB16" s="186"/>
      <c r="AC16" s="184"/>
      <c r="AD16" s="184"/>
      <c r="AE16" s="186"/>
      <c r="AF16" s="185"/>
      <c r="AG16" s="185"/>
      <c r="AH16" s="201"/>
      <c r="AJ16" t="s">
        <v>754</v>
      </c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228"/>
      <c r="E17" s="185"/>
      <c r="F17" s="185"/>
      <c r="G17" s="194"/>
      <c r="H17" s="184"/>
      <c r="I17" s="184"/>
      <c r="J17" s="262"/>
      <c r="K17" s="185"/>
      <c r="L17" s="182"/>
      <c r="M17" s="183"/>
      <c r="N17" s="187"/>
      <c r="O17" s="184"/>
      <c r="P17" s="184"/>
      <c r="Q17" s="185"/>
      <c r="R17" s="189"/>
      <c r="S17" s="185"/>
      <c r="T17" s="185"/>
      <c r="U17" s="187"/>
      <c r="V17" s="184"/>
      <c r="W17" s="184"/>
      <c r="X17" s="185"/>
      <c r="Y17" s="185"/>
      <c r="Z17" s="185"/>
      <c r="AA17" s="185"/>
      <c r="AB17" s="186"/>
      <c r="AC17" s="184"/>
      <c r="AD17" s="184"/>
      <c r="AE17" s="186"/>
      <c r="AF17" s="185"/>
      <c r="AG17" s="185"/>
      <c r="AH17" s="201"/>
      <c r="AJ17" t="s">
        <v>754</v>
      </c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228"/>
      <c r="E18" s="185"/>
      <c r="F18" s="185"/>
      <c r="G18" s="194"/>
      <c r="H18" s="184"/>
      <c r="I18" s="184"/>
      <c r="J18" s="262"/>
      <c r="K18" s="185"/>
      <c r="L18" s="182"/>
      <c r="M18" s="183"/>
      <c r="N18" s="183"/>
      <c r="O18" s="184"/>
      <c r="P18" s="184"/>
      <c r="Q18" s="185"/>
      <c r="R18" s="189"/>
      <c r="S18" s="185"/>
      <c r="T18" s="185"/>
      <c r="U18" s="187"/>
      <c r="V18" s="184"/>
      <c r="W18" s="184"/>
      <c r="X18" s="185"/>
      <c r="Y18" s="185"/>
      <c r="Z18" s="185"/>
      <c r="AA18" s="185"/>
      <c r="AB18" s="186"/>
      <c r="AC18" s="184"/>
      <c r="AD18" s="184"/>
      <c r="AE18" s="186"/>
      <c r="AF18" s="185"/>
      <c r="AG18" s="185"/>
      <c r="AH18" s="201"/>
      <c r="AJ18" t="s">
        <v>756</v>
      </c>
    </row>
    <row r="19" spans="1:36" ht="15" thickBot="1" x14ac:dyDescent="0.4">
      <c r="A19" s="228" t="s">
        <v>93</v>
      </c>
      <c r="B19" s="314" t="s">
        <v>679</v>
      </c>
      <c r="C19" s="211" t="s">
        <v>678</v>
      </c>
      <c r="D19" s="228"/>
      <c r="E19" s="185"/>
      <c r="F19" s="185"/>
      <c r="G19" s="194"/>
      <c r="H19" s="184"/>
      <c r="I19" s="184"/>
      <c r="J19" s="262"/>
      <c r="K19" s="185"/>
      <c r="L19" s="182"/>
      <c r="M19" s="183"/>
      <c r="N19" s="183"/>
      <c r="O19" s="184"/>
      <c r="P19" s="184"/>
      <c r="Q19" s="185"/>
      <c r="R19" s="189"/>
      <c r="S19" s="185"/>
      <c r="T19" s="185"/>
      <c r="U19" s="187"/>
      <c r="V19" s="184"/>
      <c r="W19" s="184"/>
      <c r="X19" s="185"/>
      <c r="Y19" s="185"/>
      <c r="Z19" s="185"/>
      <c r="AA19" s="185"/>
      <c r="AB19" s="186"/>
      <c r="AC19" s="184"/>
      <c r="AD19" s="184"/>
      <c r="AE19" s="186"/>
      <c r="AF19" s="185"/>
      <c r="AG19" s="185"/>
      <c r="AH19" s="188"/>
      <c r="AJ19" t="s">
        <v>87</v>
      </c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228"/>
      <c r="E20" s="185"/>
      <c r="F20" s="185"/>
      <c r="G20" s="194"/>
      <c r="H20" s="184"/>
      <c r="I20" s="184"/>
      <c r="J20" s="262"/>
      <c r="K20" s="185"/>
      <c r="L20" s="182"/>
      <c r="M20" s="183"/>
      <c r="N20" s="183"/>
      <c r="O20" s="184"/>
      <c r="P20" s="184"/>
      <c r="Q20" s="185"/>
      <c r="R20" s="189"/>
      <c r="S20" s="185"/>
      <c r="T20" s="185"/>
      <c r="U20" s="187"/>
      <c r="V20" s="184"/>
      <c r="W20" s="184"/>
      <c r="X20" s="185"/>
      <c r="Y20" s="185"/>
      <c r="Z20" s="185"/>
      <c r="AA20" s="185"/>
      <c r="AB20" s="186"/>
      <c r="AC20" s="184"/>
      <c r="AD20" s="184"/>
      <c r="AE20" s="186"/>
      <c r="AF20" s="185"/>
      <c r="AG20" s="185"/>
      <c r="AH20" s="188"/>
      <c r="AJ20" t="s">
        <v>87</v>
      </c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228"/>
      <c r="E21" s="185"/>
      <c r="F21" s="185"/>
      <c r="G21" s="194"/>
      <c r="H21" s="184"/>
      <c r="I21" s="184"/>
      <c r="J21" s="262"/>
      <c r="K21" s="185"/>
      <c r="L21" s="182"/>
      <c r="M21" s="183"/>
      <c r="N21" s="183"/>
      <c r="O21" s="184"/>
      <c r="P21" s="184"/>
      <c r="Q21" s="185"/>
      <c r="R21" s="189"/>
      <c r="S21" s="185"/>
      <c r="T21" s="185"/>
      <c r="U21" s="187"/>
      <c r="V21" s="184"/>
      <c r="W21" s="184"/>
      <c r="X21" s="185"/>
      <c r="Y21" s="185"/>
      <c r="Z21" s="185"/>
      <c r="AA21" s="185"/>
      <c r="AB21" s="186"/>
      <c r="AC21" s="184"/>
      <c r="AD21" s="184"/>
      <c r="AE21" s="186"/>
      <c r="AF21" s="185"/>
      <c r="AG21" s="185"/>
      <c r="AH21" s="188"/>
      <c r="AJ21" t="s">
        <v>87</v>
      </c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228"/>
      <c r="E22" s="185"/>
      <c r="F22" s="185"/>
      <c r="G22" s="194"/>
      <c r="H22" s="184"/>
      <c r="I22" s="184"/>
      <c r="J22" s="262"/>
      <c r="K22" s="185"/>
      <c r="L22" s="182"/>
      <c r="M22" s="183"/>
      <c r="N22" s="183"/>
      <c r="O22" s="184"/>
      <c r="P22" s="184"/>
      <c r="Q22" s="185"/>
      <c r="R22" s="189"/>
      <c r="S22" s="185"/>
      <c r="T22" s="185"/>
      <c r="U22" s="187"/>
      <c r="V22" s="184"/>
      <c r="W22" s="184"/>
      <c r="X22" s="185"/>
      <c r="Y22" s="185"/>
      <c r="Z22" s="185"/>
      <c r="AA22" s="185"/>
      <c r="AB22" s="186"/>
      <c r="AC22" s="184"/>
      <c r="AD22" s="184"/>
      <c r="AE22" s="186"/>
      <c r="AF22" s="185"/>
      <c r="AG22" s="185"/>
      <c r="AH22" s="188"/>
      <c r="AJ22" t="s">
        <v>87</v>
      </c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228"/>
      <c r="E23" s="185"/>
      <c r="F23" s="185"/>
      <c r="G23" s="194"/>
      <c r="H23" s="184"/>
      <c r="I23" s="184"/>
      <c r="J23" s="262"/>
      <c r="K23" s="185"/>
      <c r="L23" s="182"/>
      <c r="M23" s="183"/>
      <c r="N23" s="183"/>
      <c r="O23" s="184"/>
      <c r="P23" s="184"/>
      <c r="Q23" s="185"/>
      <c r="R23" s="189"/>
      <c r="S23" s="185"/>
      <c r="T23" s="185"/>
      <c r="U23" s="187"/>
      <c r="V23" s="184"/>
      <c r="W23" s="184"/>
      <c r="X23" s="185"/>
      <c r="Y23" s="185"/>
      <c r="Z23" s="185"/>
      <c r="AA23" s="185"/>
      <c r="AB23" s="186"/>
      <c r="AC23" s="184"/>
      <c r="AD23" s="184"/>
      <c r="AE23" s="186"/>
      <c r="AF23" s="185"/>
      <c r="AG23" s="185"/>
      <c r="AH23" s="188"/>
      <c r="AJ23" t="s">
        <v>87</v>
      </c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228"/>
      <c r="E24" s="185"/>
      <c r="F24" s="185"/>
      <c r="G24" s="194"/>
      <c r="H24" s="184"/>
      <c r="I24" s="184"/>
      <c r="J24" s="262"/>
      <c r="K24" s="185"/>
      <c r="L24" s="182"/>
      <c r="M24" s="183"/>
      <c r="N24" s="183"/>
      <c r="O24" s="184"/>
      <c r="P24" s="184"/>
      <c r="Q24" s="185"/>
      <c r="R24" s="189"/>
      <c r="S24" s="185"/>
      <c r="T24" s="185"/>
      <c r="U24" s="187"/>
      <c r="V24" s="184"/>
      <c r="W24" s="184"/>
      <c r="X24" s="185"/>
      <c r="Y24" s="185"/>
      <c r="Z24" s="185"/>
      <c r="AA24" s="185"/>
      <c r="AB24" s="186"/>
      <c r="AC24" s="184"/>
      <c r="AD24" s="184"/>
      <c r="AE24" s="186"/>
      <c r="AF24" s="185"/>
      <c r="AG24" s="185"/>
      <c r="AH24" s="188"/>
      <c r="AJ24" t="s">
        <v>87</v>
      </c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228"/>
      <c r="E25" s="185"/>
      <c r="F25" s="185"/>
      <c r="G25" s="194"/>
      <c r="H25" s="184"/>
      <c r="I25" s="184"/>
      <c r="J25" s="262"/>
      <c r="K25" s="185"/>
      <c r="L25" s="182"/>
      <c r="M25" s="183"/>
      <c r="N25" s="183"/>
      <c r="O25" s="184"/>
      <c r="P25" s="184"/>
      <c r="Q25" s="185"/>
      <c r="R25" s="189"/>
      <c r="S25" s="185"/>
      <c r="T25" s="185"/>
      <c r="U25" s="187"/>
      <c r="V25" s="184"/>
      <c r="W25" s="184"/>
      <c r="X25" s="185"/>
      <c r="Y25" s="185"/>
      <c r="Z25" s="185"/>
      <c r="AA25" s="185"/>
      <c r="AB25" s="186"/>
      <c r="AC25" s="184"/>
      <c r="AD25" s="184"/>
      <c r="AE25" s="186"/>
      <c r="AF25" s="185"/>
      <c r="AG25" s="185"/>
      <c r="AH25" s="188"/>
      <c r="AJ25" t="s">
        <v>87</v>
      </c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228"/>
      <c r="E26" s="185"/>
      <c r="F26" s="185"/>
      <c r="G26" s="194"/>
      <c r="H26" s="184"/>
      <c r="I26" s="184"/>
      <c r="J26" s="262"/>
      <c r="K26" s="185"/>
      <c r="L26" s="182"/>
      <c r="M26" s="183"/>
      <c r="N26" s="183"/>
      <c r="O26" s="184"/>
      <c r="P26" s="184"/>
      <c r="Q26" s="185"/>
      <c r="R26" s="189"/>
      <c r="S26" s="185"/>
      <c r="T26" s="185"/>
      <c r="U26" s="187"/>
      <c r="V26" s="184"/>
      <c r="W26" s="184"/>
      <c r="X26" s="185"/>
      <c r="Y26" s="185"/>
      <c r="Z26" s="185"/>
      <c r="AA26" s="185"/>
      <c r="AB26" s="186"/>
      <c r="AC26" s="184"/>
      <c r="AD26" s="184"/>
      <c r="AE26" s="186"/>
      <c r="AF26" s="185"/>
      <c r="AG26" s="185"/>
      <c r="AH26" s="188"/>
      <c r="AJ26" t="s">
        <v>87</v>
      </c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228"/>
      <c r="E27" s="185"/>
      <c r="F27" s="185"/>
      <c r="G27" s="194"/>
      <c r="H27" s="184"/>
      <c r="I27" s="184"/>
      <c r="J27" s="262"/>
      <c r="K27" s="185"/>
      <c r="L27" s="182"/>
      <c r="M27" s="183"/>
      <c r="N27" s="183"/>
      <c r="O27" s="184"/>
      <c r="P27" s="184"/>
      <c r="Q27" s="185"/>
      <c r="R27" s="189"/>
      <c r="S27" s="185"/>
      <c r="T27" s="185"/>
      <c r="U27" s="187"/>
      <c r="V27" s="184"/>
      <c r="W27" s="184"/>
      <c r="X27" s="185"/>
      <c r="Y27" s="185"/>
      <c r="Z27" s="185"/>
      <c r="AA27" s="185"/>
      <c r="AB27" s="186"/>
      <c r="AC27" s="184"/>
      <c r="AD27" s="184"/>
      <c r="AE27" s="186"/>
      <c r="AF27" s="185"/>
      <c r="AG27" s="185"/>
      <c r="AH27" s="188"/>
      <c r="AJ27" t="s">
        <v>87</v>
      </c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228"/>
      <c r="E28" s="185"/>
      <c r="F28" s="185"/>
      <c r="G28" s="194"/>
      <c r="H28" s="184"/>
      <c r="I28" s="184"/>
      <c r="J28" s="262"/>
      <c r="K28" s="185"/>
      <c r="L28" s="182"/>
      <c r="M28" s="183"/>
      <c r="N28" s="183"/>
      <c r="O28" s="184"/>
      <c r="P28" s="184"/>
      <c r="Q28" s="185"/>
      <c r="R28" s="189"/>
      <c r="S28" s="185"/>
      <c r="T28" s="185"/>
      <c r="U28" s="187"/>
      <c r="V28" s="184"/>
      <c r="W28" s="184"/>
      <c r="X28" s="185"/>
      <c r="Y28" s="185"/>
      <c r="Z28" s="185"/>
      <c r="AA28" s="185"/>
      <c r="AB28" s="186"/>
      <c r="AC28" s="184"/>
      <c r="AD28" s="184"/>
      <c r="AE28" s="186"/>
      <c r="AF28" s="185"/>
      <c r="AG28" s="185"/>
      <c r="AH28" s="188"/>
      <c r="AJ28" t="s">
        <v>87</v>
      </c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228"/>
      <c r="E29" s="185"/>
      <c r="F29" s="185"/>
      <c r="G29" s="194"/>
      <c r="H29" s="184"/>
      <c r="I29" s="184"/>
      <c r="J29" s="262"/>
      <c r="K29" s="185"/>
      <c r="L29" s="182"/>
      <c r="M29" s="183"/>
      <c r="N29" s="183"/>
      <c r="O29" s="184"/>
      <c r="P29" s="184"/>
      <c r="Q29" s="185"/>
      <c r="R29" s="189"/>
      <c r="S29" s="185"/>
      <c r="T29" s="185"/>
      <c r="U29" s="187"/>
      <c r="V29" s="184"/>
      <c r="W29" s="184"/>
      <c r="X29" s="185"/>
      <c r="Y29" s="185"/>
      <c r="Z29" s="185"/>
      <c r="AA29" s="185"/>
      <c r="AB29" s="186"/>
      <c r="AC29" s="184"/>
      <c r="AD29" s="184"/>
      <c r="AE29" s="186"/>
      <c r="AF29" s="185"/>
      <c r="AG29" s="185"/>
      <c r="AH29" s="188"/>
      <c r="AJ29" t="s">
        <v>87</v>
      </c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228"/>
      <c r="E30" s="185"/>
      <c r="F30" s="185"/>
      <c r="G30" s="187"/>
      <c r="H30" s="184"/>
      <c r="I30" s="184"/>
      <c r="J30" s="262"/>
      <c r="K30" s="185"/>
      <c r="L30" s="182"/>
      <c r="M30" s="183"/>
      <c r="N30" s="183"/>
      <c r="O30" s="184"/>
      <c r="P30" s="184"/>
      <c r="Q30" s="185"/>
      <c r="R30" s="189"/>
      <c r="S30" s="185"/>
      <c r="T30" s="185"/>
      <c r="U30" s="187"/>
      <c r="V30" s="184"/>
      <c r="W30" s="184"/>
      <c r="X30" s="185"/>
      <c r="Y30" s="185"/>
      <c r="Z30" s="185"/>
      <c r="AA30" s="188"/>
      <c r="AB30" s="186"/>
      <c r="AC30" s="184"/>
      <c r="AD30" s="184"/>
      <c r="AE30" s="186"/>
      <c r="AF30" s="185"/>
      <c r="AG30" s="185"/>
      <c r="AH30" s="201"/>
      <c r="AJ30" t="s">
        <v>752</v>
      </c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228"/>
      <c r="E31" s="185"/>
      <c r="F31" s="188"/>
      <c r="G31" s="187"/>
      <c r="H31" s="184"/>
      <c r="I31" s="184"/>
      <c r="J31" s="262"/>
      <c r="K31" s="185"/>
      <c r="L31" s="182"/>
      <c r="M31" s="183"/>
      <c r="N31" s="183"/>
      <c r="O31" s="184"/>
      <c r="P31" s="184"/>
      <c r="Q31" s="185"/>
      <c r="R31" s="189"/>
      <c r="S31" s="185"/>
      <c r="T31" s="185"/>
      <c r="U31" s="187"/>
      <c r="V31" s="184"/>
      <c r="W31" s="184"/>
      <c r="X31" s="185"/>
      <c r="Y31" s="185"/>
      <c r="Z31" s="185"/>
      <c r="AA31" s="185"/>
      <c r="AB31" s="186"/>
      <c r="AC31" s="184"/>
      <c r="AD31" s="184"/>
      <c r="AE31" s="186"/>
      <c r="AF31" s="185"/>
      <c r="AG31" s="185"/>
      <c r="AH31" s="188"/>
      <c r="AJ31" t="s">
        <v>87</v>
      </c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188"/>
      <c r="E32" s="188"/>
      <c r="F32" s="188"/>
      <c r="G32" s="187"/>
      <c r="H32" s="184"/>
      <c r="I32" s="184"/>
      <c r="J32" s="262"/>
      <c r="K32" s="185"/>
      <c r="L32" s="182"/>
      <c r="M32" s="183"/>
      <c r="N32" s="183"/>
      <c r="O32" s="184"/>
      <c r="P32" s="184"/>
      <c r="Q32" s="185"/>
      <c r="R32" s="189"/>
      <c r="S32" s="185"/>
      <c r="T32" s="185"/>
      <c r="U32" s="187"/>
      <c r="V32" s="184"/>
      <c r="W32" s="184"/>
      <c r="X32" s="185"/>
      <c r="Y32" s="185"/>
      <c r="Z32" s="185"/>
      <c r="AA32" s="185"/>
      <c r="AB32" s="186"/>
      <c r="AC32" s="184"/>
      <c r="AD32" s="184"/>
      <c r="AE32" s="186"/>
      <c r="AF32" s="185"/>
      <c r="AG32" s="185"/>
      <c r="AH32" s="201"/>
      <c r="AJ32" t="s">
        <v>753</v>
      </c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228"/>
      <c r="E33" s="185"/>
      <c r="F33" s="188"/>
      <c r="G33" s="187"/>
      <c r="H33" s="184"/>
      <c r="I33" s="184"/>
      <c r="J33" s="262"/>
      <c r="K33" s="185"/>
      <c r="L33" s="182"/>
      <c r="M33" s="183"/>
      <c r="N33" s="183"/>
      <c r="O33" s="184"/>
      <c r="P33" s="184"/>
      <c r="Q33" s="185"/>
      <c r="R33" s="189"/>
      <c r="S33" s="185"/>
      <c r="T33" s="185"/>
      <c r="U33" s="187"/>
      <c r="V33" s="184"/>
      <c r="W33" s="184"/>
      <c r="X33" s="185"/>
      <c r="Y33" s="185"/>
      <c r="Z33" s="185"/>
      <c r="AA33" s="188"/>
      <c r="AB33" s="186"/>
      <c r="AC33" s="184"/>
      <c r="AD33" s="184"/>
      <c r="AE33" s="186"/>
      <c r="AF33" s="185"/>
      <c r="AG33" s="185"/>
      <c r="AH33" s="201"/>
      <c r="AJ33" t="s">
        <v>750</v>
      </c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228"/>
      <c r="E34" s="185"/>
      <c r="F34" s="188"/>
      <c r="G34" s="187"/>
      <c r="H34" s="184"/>
      <c r="I34" s="184"/>
      <c r="J34" s="262"/>
      <c r="K34" s="185"/>
      <c r="L34" s="182"/>
      <c r="M34" s="183"/>
      <c r="N34" s="183"/>
      <c r="O34" s="184"/>
      <c r="P34" s="184"/>
      <c r="Q34" s="185"/>
      <c r="R34" s="189"/>
      <c r="S34" s="185"/>
      <c r="T34" s="185"/>
      <c r="U34" s="187"/>
      <c r="V34" s="184"/>
      <c r="W34" s="184"/>
      <c r="X34" s="185"/>
      <c r="Y34" s="185"/>
      <c r="Z34" s="185"/>
      <c r="AA34" s="185"/>
      <c r="AB34" s="186"/>
      <c r="AC34" s="184"/>
      <c r="AD34" s="184"/>
      <c r="AE34" s="186"/>
      <c r="AF34" s="185"/>
      <c r="AG34" s="185"/>
      <c r="AH34" s="188"/>
      <c r="AJ34" t="s">
        <v>87</v>
      </c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228"/>
      <c r="E35" s="185"/>
      <c r="F35" s="188"/>
      <c r="G35" s="187"/>
      <c r="H35" s="184"/>
      <c r="I35" s="184"/>
      <c r="J35" s="262"/>
      <c r="K35" s="185"/>
      <c r="L35" s="182"/>
      <c r="M35" s="183"/>
      <c r="N35" s="183"/>
      <c r="O35" s="184"/>
      <c r="P35" s="184"/>
      <c r="Q35" s="185"/>
      <c r="R35" s="189"/>
      <c r="S35" s="185"/>
      <c r="T35" s="185"/>
      <c r="U35" s="188"/>
      <c r="V35" s="184"/>
      <c r="W35" s="184"/>
      <c r="X35" s="185"/>
      <c r="Y35" s="185"/>
      <c r="Z35" s="185"/>
      <c r="AA35" s="185"/>
      <c r="AB35" s="186"/>
      <c r="AC35" s="184"/>
      <c r="AD35" s="184"/>
      <c r="AE35" s="186"/>
      <c r="AF35" s="185"/>
      <c r="AG35" s="185"/>
      <c r="AH35" s="201"/>
      <c r="AJ35" t="s">
        <v>757</v>
      </c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228"/>
      <c r="E36" s="185"/>
      <c r="F36" s="188"/>
      <c r="G36" s="187"/>
      <c r="H36" s="184"/>
      <c r="I36" s="184"/>
      <c r="J36" s="262"/>
      <c r="K36" s="185"/>
      <c r="L36" s="182"/>
      <c r="M36" s="183"/>
      <c r="N36" s="187"/>
      <c r="O36" s="184"/>
      <c r="P36" s="184"/>
      <c r="Q36" s="185"/>
      <c r="R36" s="189"/>
      <c r="S36" s="185"/>
      <c r="T36" s="185"/>
      <c r="U36" s="194"/>
      <c r="V36" s="184"/>
      <c r="W36" s="184"/>
      <c r="X36" s="185"/>
      <c r="Y36" s="185"/>
      <c r="Z36" s="185"/>
      <c r="AA36" s="185"/>
      <c r="AB36" s="186"/>
      <c r="AC36" s="184"/>
      <c r="AD36" s="184"/>
      <c r="AE36" s="186"/>
      <c r="AF36" s="185"/>
      <c r="AG36" s="185"/>
      <c r="AH36" s="188"/>
      <c r="AJ36" t="s">
        <v>87</v>
      </c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228"/>
      <c r="E37" s="185"/>
      <c r="F37" s="188"/>
      <c r="G37" s="188"/>
      <c r="H37" s="184"/>
      <c r="I37" s="184"/>
      <c r="J37" s="185"/>
      <c r="K37" s="262"/>
      <c r="L37" s="185"/>
      <c r="M37" s="182"/>
      <c r="N37" s="183"/>
      <c r="O37" s="184"/>
      <c r="P37" s="184"/>
      <c r="Q37" s="185"/>
      <c r="R37" s="185"/>
      <c r="S37" s="189"/>
      <c r="T37" s="185"/>
      <c r="U37" s="187"/>
      <c r="V37" s="184"/>
      <c r="W37" s="184"/>
      <c r="X37" s="185"/>
      <c r="Y37" s="185"/>
      <c r="Z37" s="185"/>
      <c r="AA37" s="185"/>
      <c r="AB37" s="186"/>
      <c r="AC37" s="184"/>
      <c r="AD37" s="184"/>
      <c r="AE37" s="186"/>
      <c r="AF37" s="185"/>
      <c r="AG37" s="185"/>
      <c r="AH37" s="201"/>
      <c r="AJ37" t="s">
        <v>758</v>
      </c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228"/>
      <c r="E38" s="185"/>
      <c r="F38" s="188"/>
      <c r="G38" s="188"/>
      <c r="H38" s="184"/>
      <c r="I38" s="184"/>
      <c r="J38" s="185"/>
      <c r="K38" s="262"/>
      <c r="L38" s="185"/>
      <c r="M38" s="182"/>
      <c r="N38" s="183"/>
      <c r="O38" s="184"/>
      <c r="P38" s="184"/>
      <c r="Q38" s="185"/>
      <c r="R38" s="185"/>
      <c r="S38" s="189"/>
      <c r="T38" s="185"/>
      <c r="U38" s="187"/>
      <c r="V38" s="184"/>
      <c r="W38" s="184"/>
      <c r="X38" s="185"/>
      <c r="Y38" s="185"/>
      <c r="Z38" s="185"/>
      <c r="AA38" s="185"/>
      <c r="AB38" s="186"/>
      <c r="AC38" s="184"/>
      <c r="AD38" s="184"/>
      <c r="AE38" s="186"/>
      <c r="AF38" s="185"/>
      <c r="AG38" s="185"/>
      <c r="AH38" s="201"/>
      <c r="AJ38" t="s">
        <v>758</v>
      </c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228"/>
      <c r="E39" s="185"/>
      <c r="F39" s="188"/>
      <c r="G39" s="187"/>
      <c r="H39" s="184"/>
      <c r="I39" s="184"/>
      <c r="J39" s="185"/>
      <c r="K39" s="185"/>
      <c r="L39" s="185"/>
      <c r="M39" s="262"/>
      <c r="N39" s="187"/>
      <c r="O39" s="184"/>
      <c r="P39" s="184"/>
      <c r="Q39" s="182"/>
      <c r="R39" s="185"/>
      <c r="S39" s="185"/>
      <c r="T39" s="185"/>
      <c r="U39" s="189"/>
      <c r="V39" s="184"/>
      <c r="W39" s="184"/>
      <c r="X39" s="185"/>
      <c r="Y39" s="185"/>
      <c r="Z39" s="185"/>
      <c r="AA39" s="185"/>
      <c r="AB39" s="186"/>
      <c r="AC39" s="184"/>
      <c r="AD39" s="184"/>
      <c r="AE39" s="186"/>
      <c r="AF39" s="185"/>
      <c r="AG39" s="185"/>
      <c r="AH39" s="188"/>
      <c r="AJ39" t="s">
        <v>87</v>
      </c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228"/>
      <c r="E40" s="185"/>
      <c r="F40" s="188"/>
      <c r="G40" s="187"/>
      <c r="H40" s="184"/>
      <c r="I40" s="184"/>
      <c r="J40" s="185"/>
      <c r="K40" s="185"/>
      <c r="L40" s="185"/>
      <c r="M40" s="262"/>
      <c r="N40" s="187"/>
      <c r="O40" s="184"/>
      <c r="P40" s="184"/>
      <c r="Q40" s="182"/>
      <c r="R40" s="185"/>
      <c r="S40" s="185"/>
      <c r="T40" s="185"/>
      <c r="U40" s="189"/>
      <c r="V40" s="184"/>
      <c r="W40" s="184"/>
      <c r="X40" s="185"/>
      <c r="Y40" s="185"/>
      <c r="Z40" s="185"/>
      <c r="AA40" s="188"/>
      <c r="AB40" s="186"/>
      <c r="AC40" s="184"/>
      <c r="AD40" s="184"/>
      <c r="AE40" s="186"/>
      <c r="AF40" s="188"/>
      <c r="AG40" s="185"/>
      <c r="AH40" s="201"/>
      <c r="AJ40" t="s">
        <v>759</v>
      </c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228"/>
      <c r="E41" s="185"/>
      <c r="F41" s="188"/>
      <c r="G41" s="187"/>
      <c r="H41" s="184"/>
      <c r="I41" s="184"/>
      <c r="J41" s="185"/>
      <c r="K41" s="185"/>
      <c r="L41" s="185"/>
      <c r="M41" s="262"/>
      <c r="N41" s="187"/>
      <c r="O41" s="184"/>
      <c r="P41" s="184"/>
      <c r="Q41" s="182"/>
      <c r="R41" s="185"/>
      <c r="S41" s="185"/>
      <c r="T41" s="185"/>
      <c r="U41" s="189"/>
      <c r="V41" s="184"/>
      <c r="W41" s="184"/>
      <c r="X41" s="185"/>
      <c r="Y41" s="185"/>
      <c r="Z41" s="185"/>
      <c r="AA41" s="188"/>
      <c r="AB41" s="186"/>
      <c r="AC41" s="184"/>
      <c r="AD41" s="184"/>
      <c r="AE41" s="186"/>
      <c r="AF41" s="188"/>
      <c r="AG41" s="185"/>
      <c r="AH41" s="201"/>
      <c r="AJ41" t="s">
        <v>759</v>
      </c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228"/>
      <c r="E42" s="185"/>
      <c r="F42" s="188"/>
      <c r="G42" s="187"/>
      <c r="H42" s="184"/>
      <c r="I42" s="184"/>
      <c r="J42" s="185"/>
      <c r="K42" s="185"/>
      <c r="L42" s="185"/>
      <c r="M42" s="262"/>
      <c r="N42" s="187"/>
      <c r="O42" s="184"/>
      <c r="P42" s="184"/>
      <c r="Q42" s="182"/>
      <c r="R42" s="185"/>
      <c r="S42" s="185"/>
      <c r="T42" s="185"/>
      <c r="U42" s="189"/>
      <c r="V42" s="184"/>
      <c r="W42" s="184"/>
      <c r="X42" s="185"/>
      <c r="Y42" s="185"/>
      <c r="Z42" s="185"/>
      <c r="AA42" s="185"/>
      <c r="AB42" s="186"/>
      <c r="AC42" s="184"/>
      <c r="AD42" s="184"/>
      <c r="AE42" s="186"/>
      <c r="AF42" s="185"/>
      <c r="AG42" s="188"/>
      <c r="AH42" s="188"/>
      <c r="AJ42" t="s">
        <v>760</v>
      </c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228"/>
      <c r="E43" s="185"/>
      <c r="F43" s="188"/>
      <c r="G43" s="188"/>
      <c r="H43" s="184"/>
      <c r="I43" s="184"/>
      <c r="J43" s="185"/>
      <c r="K43" s="185"/>
      <c r="L43" s="185"/>
      <c r="M43" s="262"/>
      <c r="N43" s="187"/>
      <c r="O43" s="184"/>
      <c r="P43" s="184"/>
      <c r="Q43" s="182"/>
      <c r="R43" s="185"/>
      <c r="S43" s="185"/>
      <c r="T43" s="185"/>
      <c r="U43" s="189"/>
      <c r="V43" s="184"/>
      <c r="W43" s="184"/>
      <c r="X43" s="185"/>
      <c r="Y43" s="185"/>
      <c r="Z43" s="185"/>
      <c r="AA43" s="185"/>
      <c r="AB43" s="186"/>
      <c r="AC43" s="184"/>
      <c r="AD43" s="184"/>
      <c r="AE43" s="186"/>
      <c r="AF43" s="185"/>
      <c r="AG43" s="185"/>
      <c r="AH43" s="201"/>
      <c r="AJ43" t="s">
        <v>761</v>
      </c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228"/>
      <c r="E44" s="185"/>
      <c r="F44" s="188"/>
      <c r="G44" s="187"/>
      <c r="H44" s="184"/>
      <c r="I44" s="184"/>
      <c r="J44" s="185"/>
      <c r="K44" s="185"/>
      <c r="L44" s="185"/>
      <c r="M44" s="262"/>
      <c r="N44" s="187"/>
      <c r="O44" s="184"/>
      <c r="P44" s="184"/>
      <c r="Q44" s="182"/>
      <c r="R44" s="185"/>
      <c r="S44" s="185"/>
      <c r="T44" s="185"/>
      <c r="U44" s="189"/>
      <c r="V44" s="184"/>
      <c r="W44" s="184"/>
      <c r="X44" s="185"/>
      <c r="Y44" s="185"/>
      <c r="Z44" s="185"/>
      <c r="AA44" s="185"/>
      <c r="AB44" s="186"/>
      <c r="AC44" s="184"/>
      <c r="AD44" s="184"/>
      <c r="AE44" s="186"/>
      <c r="AF44" s="185"/>
      <c r="AG44" s="185"/>
      <c r="AH44" s="188"/>
      <c r="AJ44" t="s">
        <v>87</v>
      </c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188"/>
      <c r="E45" s="188"/>
      <c r="F45" s="188"/>
      <c r="G45" s="187"/>
      <c r="H45" s="184"/>
      <c r="I45" s="184"/>
      <c r="J45" s="185"/>
      <c r="K45" s="185"/>
      <c r="L45" s="185"/>
      <c r="M45" s="262"/>
      <c r="N45" s="187"/>
      <c r="O45" s="184"/>
      <c r="P45" s="184"/>
      <c r="Q45" s="182"/>
      <c r="R45" s="185"/>
      <c r="S45" s="185"/>
      <c r="T45" s="185"/>
      <c r="U45" s="189"/>
      <c r="V45" s="184"/>
      <c r="W45" s="184"/>
      <c r="X45" s="185"/>
      <c r="Y45" s="185"/>
      <c r="Z45" s="185"/>
      <c r="AA45" s="185"/>
      <c r="AB45" s="186"/>
      <c r="AC45" s="184"/>
      <c r="AD45" s="184"/>
      <c r="AE45" s="186"/>
      <c r="AF45" s="185"/>
      <c r="AG45" s="185"/>
      <c r="AH45" s="188"/>
      <c r="AJ45" t="s">
        <v>753</v>
      </c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228"/>
      <c r="E46" s="185"/>
      <c r="F46" s="188"/>
      <c r="G46" s="187"/>
      <c r="H46" s="184"/>
      <c r="I46" s="184"/>
      <c r="J46" s="185"/>
      <c r="K46" s="185"/>
      <c r="L46" s="185"/>
      <c r="M46" s="262"/>
      <c r="N46" s="187"/>
      <c r="O46" s="184"/>
      <c r="P46" s="184"/>
      <c r="Q46" s="182"/>
      <c r="R46" s="185"/>
      <c r="S46" s="185"/>
      <c r="T46" s="185"/>
      <c r="U46" s="189"/>
      <c r="V46" s="184"/>
      <c r="W46" s="184"/>
      <c r="X46" s="185"/>
      <c r="Y46" s="185"/>
      <c r="Z46" s="185"/>
      <c r="AA46" s="185"/>
      <c r="AB46" s="186"/>
      <c r="AC46" s="184"/>
      <c r="AD46" s="184"/>
      <c r="AE46" s="186"/>
      <c r="AF46" s="185"/>
      <c r="AG46" s="185"/>
      <c r="AH46" s="188"/>
      <c r="AJ46" t="s">
        <v>87</v>
      </c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228"/>
      <c r="E47" s="185"/>
      <c r="F47" s="188"/>
      <c r="G47" s="187"/>
      <c r="H47" s="184"/>
      <c r="I47" s="184"/>
      <c r="J47" s="185"/>
      <c r="K47" s="185"/>
      <c r="L47" s="185"/>
      <c r="M47" s="262"/>
      <c r="N47" s="187"/>
      <c r="O47" s="184"/>
      <c r="P47" s="184"/>
      <c r="Q47" s="182"/>
      <c r="R47" s="185"/>
      <c r="S47" s="185"/>
      <c r="T47" s="185"/>
      <c r="U47" s="189"/>
      <c r="V47" s="184"/>
      <c r="W47" s="184"/>
      <c r="X47" s="185"/>
      <c r="Y47" s="185"/>
      <c r="Z47" s="185"/>
      <c r="AA47" s="185"/>
      <c r="AB47" s="186"/>
      <c r="AC47" s="184"/>
      <c r="AD47" s="184"/>
      <c r="AE47" s="186"/>
      <c r="AF47" s="185"/>
      <c r="AG47" s="185"/>
      <c r="AH47" s="188"/>
      <c r="AJ47" t="s">
        <v>87</v>
      </c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228"/>
      <c r="E48" s="185"/>
      <c r="F48" s="188"/>
      <c r="G48" s="188"/>
      <c r="H48" s="184"/>
      <c r="I48" s="184"/>
      <c r="J48" s="185"/>
      <c r="K48" s="185"/>
      <c r="L48" s="185"/>
      <c r="M48" s="185"/>
      <c r="N48" s="187"/>
      <c r="O48" s="184"/>
      <c r="P48" s="184"/>
      <c r="Q48" s="262"/>
      <c r="R48" s="185"/>
      <c r="S48" s="182"/>
      <c r="T48" s="183"/>
      <c r="U48" s="187"/>
      <c r="V48" s="184"/>
      <c r="W48" s="184"/>
      <c r="X48" s="185"/>
      <c r="Y48" s="189"/>
      <c r="Z48" s="185"/>
      <c r="AA48" s="185"/>
      <c r="AB48" s="186"/>
      <c r="AC48" s="184"/>
      <c r="AD48" s="184"/>
      <c r="AE48" s="186"/>
      <c r="AF48" s="185"/>
      <c r="AG48" s="185"/>
      <c r="AH48" s="201"/>
      <c r="AJ48" t="s">
        <v>762</v>
      </c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228"/>
      <c r="E49" s="185"/>
      <c r="F49" s="188"/>
      <c r="G49" s="187"/>
      <c r="H49" s="184"/>
      <c r="I49" s="184"/>
      <c r="J49" s="185"/>
      <c r="K49" s="185"/>
      <c r="L49" s="185"/>
      <c r="M49" s="185"/>
      <c r="N49" s="187"/>
      <c r="O49" s="184"/>
      <c r="P49" s="184"/>
      <c r="Q49" s="262"/>
      <c r="R49" s="185"/>
      <c r="S49" s="182"/>
      <c r="T49" s="183"/>
      <c r="U49" s="187"/>
      <c r="V49" s="184"/>
      <c r="W49" s="184"/>
      <c r="X49" s="185"/>
      <c r="Y49" s="189"/>
      <c r="Z49" s="185"/>
      <c r="AA49" s="185"/>
      <c r="AB49" s="186"/>
      <c r="AC49" s="184"/>
      <c r="AD49" s="184"/>
      <c r="AE49" s="186"/>
      <c r="AF49" s="185"/>
      <c r="AG49" s="185"/>
      <c r="AH49" s="188"/>
      <c r="AJ49" t="s">
        <v>87</v>
      </c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228"/>
      <c r="E50" s="185"/>
      <c r="F50" s="188"/>
      <c r="G50" s="188"/>
      <c r="H50" s="184"/>
      <c r="I50" s="184"/>
      <c r="J50" s="185"/>
      <c r="K50" s="185"/>
      <c r="L50" s="185"/>
      <c r="M50" s="185"/>
      <c r="N50" s="187"/>
      <c r="O50" s="184"/>
      <c r="P50" s="184"/>
      <c r="Q50" s="262"/>
      <c r="R50" s="185"/>
      <c r="S50" s="182"/>
      <c r="T50" s="183"/>
      <c r="U50" s="187"/>
      <c r="V50" s="184"/>
      <c r="W50" s="184"/>
      <c r="X50" s="185"/>
      <c r="Y50" s="189"/>
      <c r="Z50" s="185"/>
      <c r="AA50" s="185"/>
      <c r="AB50" s="186"/>
      <c r="AC50" s="184"/>
      <c r="AD50" s="184"/>
      <c r="AE50" s="186"/>
      <c r="AF50" s="185"/>
      <c r="AG50" s="185"/>
      <c r="AH50" s="188"/>
      <c r="AJ50" t="s">
        <v>87</v>
      </c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228"/>
      <c r="E51" s="185"/>
      <c r="F51" s="188"/>
      <c r="G51" s="188"/>
      <c r="H51" s="184"/>
      <c r="I51" s="184"/>
      <c r="J51" s="185"/>
      <c r="K51" s="185"/>
      <c r="L51" s="185"/>
      <c r="M51" s="185"/>
      <c r="N51" s="187"/>
      <c r="O51" s="184"/>
      <c r="P51" s="184"/>
      <c r="Q51" s="185"/>
      <c r="R51" s="262"/>
      <c r="S51" s="185"/>
      <c r="T51" s="182"/>
      <c r="U51" s="183"/>
      <c r="V51" s="184"/>
      <c r="W51" s="184"/>
      <c r="X51" s="185"/>
      <c r="Y51" s="185"/>
      <c r="Z51" s="189"/>
      <c r="AA51" s="185"/>
      <c r="AB51" s="186"/>
      <c r="AC51" s="184"/>
      <c r="AD51" s="184"/>
      <c r="AE51" s="186"/>
      <c r="AF51" s="185"/>
      <c r="AG51" s="185"/>
      <c r="AH51" s="201"/>
      <c r="AJ51" t="s">
        <v>763</v>
      </c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228"/>
      <c r="E52" s="188"/>
      <c r="F52" s="188"/>
      <c r="G52" s="188"/>
      <c r="H52" s="184"/>
      <c r="I52" s="184"/>
      <c r="J52" s="185"/>
      <c r="K52" s="185"/>
      <c r="L52" s="185"/>
      <c r="M52" s="185"/>
      <c r="N52" s="187"/>
      <c r="O52" s="184"/>
      <c r="P52" s="184"/>
      <c r="Q52" s="185"/>
      <c r="R52" s="262"/>
      <c r="S52" s="185"/>
      <c r="T52" s="182"/>
      <c r="U52" s="183"/>
      <c r="V52" s="184"/>
      <c r="W52" s="184"/>
      <c r="X52" s="185"/>
      <c r="Y52" s="185"/>
      <c r="Z52" s="189"/>
      <c r="AA52" s="185"/>
      <c r="AB52" s="186"/>
      <c r="AC52" s="184"/>
      <c r="AD52" s="184"/>
      <c r="AE52" s="186"/>
      <c r="AF52" s="185"/>
      <c r="AG52" s="185"/>
      <c r="AH52" s="201"/>
      <c r="AJ52" t="s">
        <v>764</v>
      </c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228"/>
      <c r="E53" s="188"/>
      <c r="F53" s="188"/>
      <c r="G53" s="188"/>
      <c r="H53" s="184"/>
      <c r="I53" s="184"/>
      <c r="J53" s="185"/>
      <c r="K53" s="185"/>
      <c r="L53" s="185"/>
      <c r="M53" s="185"/>
      <c r="N53" s="187"/>
      <c r="O53" s="184"/>
      <c r="P53" s="184"/>
      <c r="Q53" s="185"/>
      <c r="R53" s="262"/>
      <c r="S53" s="185"/>
      <c r="T53" s="182"/>
      <c r="U53" s="183"/>
      <c r="V53" s="184"/>
      <c r="W53" s="184"/>
      <c r="X53" s="185"/>
      <c r="Y53" s="185"/>
      <c r="Z53" s="189"/>
      <c r="AA53" s="185"/>
      <c r="AB53" s="186"/>
      <c r="AC53" s="184"/>
      <c r="AD53" s="184"/>
      <c r="AE53" s="186"/>
      <c r="AF53" s="185"/>
      <c r="AG53" s="185"/>
      <c r="AH53" s="201"/>
      <c r="AJ53" t="s">
        <v>764</v>
      </c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228"/>
      <c r="E54" s="188"/>
      <c r="F54" s="188"/>
      <c r="G54" s="188"/>
      <c r="H54" s="184"/>
      <c r="I54" s="184"/>
      <c r="J54" s="185"/>
      <c r="K54" s="185"/>
      <c r="L54" s="185"/>
      <c r="M54" s="185"/>
      <c r="N54" s="187"/>
      <c r="O54" s="184"/>
      <c r="P54" s="184"/>
      <c r="Q54" s="185"/>
      <c r="R54" s="262"/>
      <c r="S54" s="185"/>
      <c r="T54" s="182"/>
      <c r="U54" s="183"/>
      <c r="V54" s="184"/>
      <c r="W54" s="184"/>
      <c r="X54" s="185"/>
      <c r="Y54" s="185"/>
      <c r="Z54" s="189"/>
      <c r="AA54" s="185"/>
      <c r="AB54" s="186"/>
      <c r="AC54" s="184"/>
      <c r="AD54" s="184"/>
      <c r="AE54" s="186"/>
      <c r="AF54" s="185"/>
      <c r="AG54" s="185"/>
      <c r="AH54" s="201"/>
      <c r="AJ54" t="s">
        <v>764</v>
      </c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228"/>
      <c r="E55" s="185"/>
      <c r="F55" s="188"/>
      <c r="G55" s="187"/>
      <c r="H55" s="184"/>
      <c r="I55" s="184"/>
      <c r="J55" s="185"/>
      <c r="K55" s="185"/>
      <c r="L55" s="185"/>
      <c r="M55" s="185"/>
      <c r="N55" s="187"/>
      <c r="O55" s="184"/>
      <c r="P55" s="184"/>
      <c r="Q55" s="185"/>
      <c r="R55" s="185"/>
      <c r="S55" s="262"/>
      <c r="T55" s="185"/>
      <c r="U55" s="182"/>
      <c r="V55" s="184"/>
      <c r="W55" s="184"/>
      <c r="X55" s="185"/>
      <c r="Y55" s="185"/>
      <c r="Z55" s="185"/>
      <c r="AA55" s="189"/>
      <c r="AB55" s="186"/>
      <c r="AC55" s="184"/>
      <c r="AD55" s="184"/>
      <c r="AE55" s="186"/>
      <c r="AF55" s="185"/>
      <c r="AG55" s="185"/>
      <c r="AH55" s="188"/>
      <c r="AJ55" t="s">
        <v>87</v>
      </c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228"/>
      <c r="E56" s="185"/>
      <c r="F56" s="188"/>
      <c r="G56" s="187"/>
      <c r="H56" s="184"/>
      <c r="I56" s="184"/>
      <c r="J56" s="185"/>
      <c r="K56" s="185"/>
      <c r="L56" s="185"/>
      <c r="M56" s="185"/>
      <c r="N56" s="187"/>
      <c r="O56" s="184"/>
      <c r="P56" s="184"/>
      <c r="Q56" s="185"/>
      <c r="R56" s="185"/>
      <c r="S56" s="262"/>
      <c r="T56" s="185"/>
      <c r="U56" s="182"/>
      <c r="V56" s="184"/>
      <c r="W56" s="184"/>
      <c r="X56" s="185"/>
      <c r="Y56" s="185"/>
      <c r="Z56" s="185"/>
      <c r="AA56" s="189"/>
      <c r="AB56" s="186"/>
      <c r="AC56" s="184"/>
      <c r="AD56" s="184"/>
      <c r="AE56" s="186"/>
      <c r="AF56" s="185"/>
      <c r="AG56" s="185"/>
      <c r="AH56" s="188"/>
      <c r="AJ56" t="s">
        <v>87</v>
      </c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228"/>
      <c r="E57" s="185"/>
      <c r="F57" s="188"/>
      <c r="G57" s="187"/>
      <c r="H57" s="184"/>
      <c r="I57" s="184"/>
      <c r="J57" s="185"/>
      <c r="K57" s="185"/>
      <c r="L57" s="185"/>
      <c r="M57" s="185"/>
      <c r="N57" s="187"/>
      <c r="O57" s="184"/>
      <c r="P57" s="184"/>
      <c r="Q57" s="185"/>
      <c r="R57" s="185"/>
      <c r="S57" s="262"/>
      <c r="T57" s="185"/>
      <c r="U57" s="182"/>
      <c r="V57" s="184"/>
      <c r="W57" s="184"/>
      <c r="X57" s="185"/>
      <c r="Y57" s="185"/>
      <c r="Z57" s="185"/>
      <c r="AA57" s="189"/>
      <c r="AB57" s="186"/>
      <c r="AC57" s="184"/>
      <c r="AD57" s="184"/>
      <c r="AE57" s="186"/>
      <c r="AF57" s="185"/>
      <c r="AG57" s="185"/>
      <c r="AH57" s="188"/>
      <c r="AJ57" t="s">
        <v>87</v>
      </c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228"/>
      <c r="E58" s="185"/>
      <c r="F58" s="188"/>
      <c r="G58" s="187"/>
      <c r="H58" s="184"/>
      <c r="I58" s="184"/>
      <c r="J58" s="185"/>
      <c r="K58" s="185"/>
      <c r="L58" s="185"/>
      <c r="M58" s="188"/>
      <c r="N58" s="187"/>
      <c r="O58" s="184"/>
      <c r="P58" s="184"/>
      <c r="Q58" s="185"/>
      <c r="R58" s="185"/>
      <c r="S58" s="262"/>
      <c r="T58" s="185"/>
      <c r="U58" s="182"/>
      <c r="V58" s="184"/>
      <c r="W58" s="184"/>
      <c r="X58" s="183"/>
      <c r="Y58" s="185"/>
      <c r="Z58" s="185"/>
      <c r="AA58" s="189"/>
      <c r="AB58" s="186"/>
      <c r="AC58" s="184"/>
      <c r="AD58" s="184"/>
      <c r="AE58" s="186"/>
      <c r="AF58" s="185"/>
      <c r="AG58" s="185"/>
      <c r="AH58" s="201"/>
      <c r="AJ58" t="s">
        <v>747</v>
      </c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188"/>
      <c r="E59" s="188"/>
      <c r="F59" s="188"/>
      <c r="G59" s="187"/>
      <c r="H59" s="184"/>
      <c r="I59" s="184"/>
      <c r="J59" s="185"/>
      <c r="K59" s="185"/>
      <c r="L59" s="185"/>
      <c r="M59" s="185"/>
      <c r="N59" s="187"/>
      <c r="O59" s="184"/>
      <c r="P59" s="184"/>
      <c r="Q59" s="185"/>
      <c r="R59" s="185"/>
      <c r="S59" s="262"/>
      <c r="T59" s="185"/>
      <c r="U59" s="182"/>
      <c r="V59" s="184"/>
      <c r="W59" s="184"/>
      <c r="X59" s="183"/>
      <c r="Y59" s="185"/>
      <c r="Z59" s="185"/>
      <c r="AA59" s="189"/>
      <c r="AB59" s="186"/>
      <c r="AC59" s="184"/>
      <c r="AD59" s="184"/>
      <c r="AE59" s="186"/>
      <c r="AF59" s="185"/>
      <c r="AG59" s="185"/>
      <c r="AH59" s="201"/>
      <c r="AJ59" t="s">
        <v>753</v>
      </c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228"/>
      <c r="E60" s="185"/>
      <c r="F60" s="188"/>
      <c r="G60" s="187"/>
      <c r="H60" s="184"/>
      <c r="I60" s="184"/>
      <c r="J60" s="185"/>
      <c r="K60" s="185"/>
      <c r="L60" s="185"/>
      <c r="M60" s="262"/>
      <c r="N60" s="187"/>
      <c r="O60" s="184"/>
      <c r="P60" s="184"/>
      <c r="Q60" s="182"/>
      <c r="R60" s="185"/>
      <c r="S60" s="185"/>
      <c r="T60" s="185"/>
      <c r="U60" s="189"/>
      <c r="V60" s="184"/>
      <c r="W60" s="184"/>
      <c r="X60" s="183"/>
      <c r="Y60" s="185"/>
      <c r="Z60" s="185"/>
      <c r="AA60" s="185"/>
      <c r="AB60" s="186"/>
      <c r="AC60" s="184"/>
      <c r="AD60" s="184"/>
      <c r="AE60" s="186"/>
      <c r="AF60" s="185"/>
      <c r="AG60" s="185"/>
      <c r="AH60" s="188"/>
      <c r="AJ60" t="s">
        <v>87</v>
      </c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228"/>
      <c r="E61" s="185"/>
      <c r="F61" s="188"/>
      <c r="G61" s="188"/>
      <c r="H61" s="184"/>
      <c r="I61" s="184"/>
      <c r="J61" s="185"/>
      <c r="K61" s="185"/>
      <c r="L61" s="185"/>
      <c r="M61" s="185"/>
      <c r="N61" s="187"/>
      <c r="O61" s="184"/>
      <c r="P61" s="184"/>
      <c r="Q61" s="185"/>
      <c r="R61" s="185"/>
      <c r="S61" s="185"/>
      <c r="T61" s="185"/>
      <c r="U61" s="187"/>
      <c r="V61" s="184"/>
      <c r="W61" s="184"/>
      <c r="X61" s="275"/>
      <c r="Y61" s="185"/>
      <c r="Z61" s="182"/>
      <c r="AA61" s="185"/>
      <c r="AB61" s="186"/>
      <c r="AC61" s="184"/>
      <c r="AD61" s="184"/>
      <c r="AE61" s="186"/>
      <c r="AF61" s="185"/>
      <c r="AG61" s="185"/>
      <c r="AH61" s="189"/>
      <c r="AJ61" t="s">
        <v>763</v>
      </c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228"/>
      <c r="E62" s="185"/>
      <c r="F62" s="188"/>
      <c r="G62" s="187"/>
      <c r="H62" s="184"/>
      <c r="I62" s="184"/>
      <c r="J62" s="185"/>
      <c r="K62" s="185"/>
      <c r="L62" s="185"/>
      <c r="M62" s="188"/>
      <c r="N62" s="187"/>
      <c r="O62" s="184"/>
      <c r="P62" s="184"/>
      <c r="Q62" s="185"/>
      <c r="R62" s="185"/>
      <c r="S62" s="185"/>
      <c r="T62" s="185"/>
      <c r="U62" s="187"/>
      <c r="V62" s="184"/>
      <c r="W62" s="184"/>
      <c r="X62" s="275"/>
      <c r="Y62" s="185"/>
      <c r="Z62" s="182"/>
      <c r="AA62" s="185"/>
      <c r="AB62" s="186"/>
      <c r="AC62" s="184"/>
      <c r="AD62" s="184"/>
      <c r="AE62" s="186"/>
      <c r="AF62" s="185"/>
      <c r="AG62" s="185"/>
      <c r="AH62" s="189"/>
      <c r="AJ62" t="s">
        <v>747</v>
      </c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228"/>
      <c r="E63" s="185"/>
      <c r="F63" s="188"/>
      <c r="G63" s="187"/>
      <c r="H63" s="184"/>
      <c r="I63" s="184"/>
      <c r="J63" s="188"/>
      <c r="K63" s="185"/>
      <c r="L63" s="185"/>
      <c r="M63" s="185"/>
      <c r="N63" s="187"/>
      <c r="O63" s="184"/>
      <c r="P63" s="184"/>
      <c r="Q63" s="185"/>
      <c r="R63" s="185"/>
      <c r="S63" s="185"/>
      <c r="T63" s="185"/>
      <c r="U63" s="187"/>
      <c r="V63" s="184"/>
      <c r="W63" s="184"/>
      <c r="X63" s="275"/>
      <c r="Y63" s="185"/>
      <c r="Z63" s="182"/>
      <c r="AA63" s="185"/>
      <c r="AB63" s="186"/>
      <c r="AC63" s="184"/>
      <c r="AD63" s="184"/>
      <c r="AE63" s="186"/>
      <c r="AF63" s="185"/>
      <c r="AG63" s="185"/>
      <c r="AH63" s="189"/>
      <c r="AJ63" t="s">
        <v>765</v>
      </c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228"/>
      <c r="E64" s="185"/>
      <c r="F64" s="188"/>
      <c r="G64" s="187"/>
      <c r="H64" s="184"/>
      <c r="I64" s="184"/>
      <c r="J64" s="188"/>
      <c r="K64" s="185"/>
      <c r="L64" s="185"/>
      <c r="M64" s="185"/>
      <c r="N64" s="187"/>
      <c r="O64" s="184"/>
      <c r="P64" s="184"/>
      <c r="Q64" s="185"/>
      <c r="R64" s="185"/>
      <c r="S64" s="185"/>
      <c r="T64" s="185"/>
      <c r="U64" s="187"/>
      <c r="V64" s="184"/>
      <c r="W64" s="184"/>
      <c r="X64" s="275"/>
      <c r="Y64" s="185"/>
      <c r="Z64" s="182"/>
      <c r="AA64" s="185"/>
      <c r="AB64" s="186"/>
      <c r="AC64" s="184"/>
      <c r="AD64" s="184"/>
      <c r="AE64" s="186"/>
      <c r="AF64" s="185"/>
      <c r="AG64" s="185"/>
      <c r="AH64" s="189"/>
      <c r="AJ64" t="s">
        <v>765</v>
      </c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228"/>
      <c r="E65" s="185"/>
      <c r="F65" s="188"/>
      <c r="G65" s="187"/>
      <c r="H65" s="184"/>
      <c r="I65" s="184"/>
      <c r="J65" s="185"/>
      <c r="K65" s="185"/>
      <c r="L65" s="185"/>
      <c r="M65" s="188"/>
      <c r="N65" s="194"/>
      <c r="O65" s="184"/>
      <c r="P65" s="184"/>
      <c r="Q65" s="185"/>
      <c r="R65" s="185"/>
      <c r="S65" s="185"/>
      <c r="T65" s="185"/>
      <c r="U65" s="187"/>
      <c r="V65" s="184"/>
      <c r="W65" s="184"/>
      <c r="X65" s="275"/>
      <c r="Y65" s="185"/>
      <c r="Z65" s="182"/>
      <c r="AA65" s="185"/>
      <c r="AB65" s="186"/>
      <c r="AC65" s="184"/>
      <c r="AD65" s="184"/>
      <c r="AE65" s="186"/>
      <c r="AF65" s="185"/>
      <c r="AG65" s="185"/>
      <c r="AH65" s="189"/>
      <c r="AJ65" t="s">
        <v>747</v>
      </c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228"/>
      <c r="E66" s="185"/>
      <c r="F66" s="188"/>
      <c r="G66" s="187"/>
      <c r="H66" s="184"/>
      <c r="I66" s="184"/>
      <c r="J66" s="185"/>
      <c r="K66" s="185"/>
      <c r="L66" s="185"/>
      <c r="M66" s="185"/>
      <c r="N66" s="194"/>
      <c r="O66" s="184"/>
      <c r="P66" s="184"/>
      <c r="Q66" s="185"/>
      <c r="R66" s="185"/>
      <c r="S66" s="185"/>
      <c r="T66" s="185"/>
      <c r="U66" s="187"/>
      <c r="V66" s="184"/>
      <c r="W66" s="184"/>
      <c r="X66" s="275"/>
      <c r="Y66" s="185"/>
      <c r="Z66" s="182"/>
      <c r="AA66" s="185"/>
      <c r="AB66" s="186"/>
      <c r="AC66" s="184"/>
      <c r="AD66" s="184"/>
      <c r="AE66" s="186"/>
      <c r="AF66" s="185"/>
      <c r="AG66" s="185"/>
      <c r="AH66" s="189"/>
      <c r="AJ66" t="s">
        <v>87</v>
      </c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188"/>
      <c r="E67" s="188"/>
      <c r="F67" s="188"/>
      <c r="G67" s="187"/>
      <c r="H67" s="184"/>
      <c r="I67" s="184"/>
      <c r="J67" s="185"/>
      <c r="K67" s="185"/>
      <c r="L67" s="185"/>
      <c r="M67" s="185"/>
      <c r="N67" s="187"/>
      <c r="O67" s="184"/>
      <c r="P67" s="184"/>
      <c r="Q67" s="185"/>
      <c r="R67" s="185"/>
      <c r="S67" s="185"/>
      <c r="T67" s="185"/>
      <c r="U67" s="194"/>
      <c r="V67" s="184"/>
      <c r="W67" s="184"/>
      <c r="X67" s="275"/>
      <c r="Y67" s="185"/>
      <c r="Z67" s="182"/>
      <c r="AA67" s="185"/>
      <c r="AB67" s="186"/>
      <c r="AC67" s="184"/>
      <c r="AD67" s="184"/>
      <c r="AE67" s="186"/>
      <c r="AF67" s="185"/>
      <c r="AG67" s="185"/>
      <c r="AH67" s="189"/>
      <c r="AJ67" t="s">
        <v>753</v>
      </c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228"/>
      <c r="E68" s="185"/>
      <c r="F68" s="188"/>
      <c r="G68" s="187"/>
      <c r="H68" s="184"/>
      <c r="I68" s="184"/>
      <c r="J68" s="185"/>
      <c r="K68" s="185"/>
      <c r="L68" s="185"/>
      <c r="M68" s="185"/>
      <c r="N68" s="187"/>
      <c r="O68" s="184"/>
      <c r="P68" s="184"/>
      <c r="Q68" s="185"/>
      <c r="R68" s="185"/>
      <c r="S68" s="185"/>
      <c r="T68" s="185"/>
      <c r="U68" s="194"/>
      <c r="V68" s="184"/>
      <c r="W68" s="184"/>
      <c r="X68" s="275"/>
      <c r="Y68" s="185"/>
      <c r="Z68" s="182"/>
      <c r="AA68" s="185"/>
      <c r="AB68" s="186"/>
      <c r="AC68" s="184"/>
      <c r="AD68" s="184"/>
      <c r="AE68" s="186"/>
      <c r="AF68" s="185"/>
      <c r="AG68" s="185"/>
      <c r="AH68" s="189"/>
      <c r="AJ68" t="s">
        <v>87</v>
      </c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228"/>
      <c r="E69" s="185"/>
      <c r="F69" s="188"/>
      <c r="G69" s="187"/>
      <c r="H69" s="184"/>
      <c r="I69" s="184"/>
      <c r="J69" s="185"/>
      <c r="K69" s="185"/>
      <c r="L69" s="185"/>
      <c r="M69" s="185"/>
      <c r="N69" s="187"/>
      <c r="O69" s="184"/>
      <c r="P69" s="184"/>
      <c r="Q69" s="185"/>
      <c r="R69" s="185"/>
      <c r="S69" s="185"/>
      <c r="T69" s="185"/>
      <c r="U69" s="194"/>
      <c r="V69" s="184"/>
      <c r="W69" s="184"/>
      <c r="X69" s="275"/>
      <c r="Y69" s="185"/>
      <c r="Z69" s="182"/>
      <c r="AA69" s="185"/>
      <c r="AB69" s="186"/>
      <c r="AC69" s="184"/>
      <c r="AD69" s="184"/>
      <c r="AE69" s="186"/>
      <c r="AF69" s="185"/>
      <c r="AG69" s="185"/>
      <c r="AH69" s="189"/>
      <c r="AJ69" t="s">
        <v>87</v>
      </c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228"/>
      <c r="E70" s="185"/>
      <c r="F70" s="188"/>
      <c r="G70" s="187"/>
      <c r="H70" s="184"/>
      <c r="I70" s="184"/>
      <c r="J70" s="185"/>
      <c r="K70" s="185"/>
      <c r="L70" s="185"/>
      <c r="M70" s="185"/>
      <c r="N70" s="187"/>
      <c r="O70" s="184"/>
      <c r="P70" s="184"/>
      <c r="Q70" s="185"/>
      <c r="R70" s="185"/>
      <c r="S70" s="185"/>
      <c r="T70" s="185"/>
      <c r="U70" s="187"/>
      <c r="V70" s="184"/>
      <c r="W70" s="184"/>
      <c r="X70" s="275"/>
      <c r="Y70" s="185"/>
      <c r="Z70" s="182"/>
      <c r="AA70" s="185"/>
      <c r="AB70" s="186"/>
      <c r="AC70" s="184"/>
      <c r="AD70" s="184"/>
      <c r="AE70" s="186"/>
      <c r="AF70" s="185"/>
      <c r="AG70" s="185"/>
      <c r="AH70" s="189"/>
      <c r="AJ70" t="s">
        <v>87</v>
      </c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228"/>
      <c r="E71" s="185"/>
      <c r="F71" s="188"/>
      <c r="G71" s="187"/>
      <c r="H71" s="184"/>
      <c r="I71" s="184"/>
      <c r="J71" s="185"/>
      <c r="K71" s="185"/>
      <c r="L71" s="185"/>
      <c r="M71" s="185"/>
      <c r="N71" s="187"/>
      <c r="O71" s="184"/>
      <c r="P71" s="184"/>
      <c r="Q71" s="185"/>
      <c r="R71" s="185"/>
      <c r="S71" s="185"/>
      <c r="T71" s="185"/>
      <c r="U71" s="187"/>
      <c r="V71" s="184"/>
      <c r="W71" s="184"/>
      <c r="X71" s="275"/>
      <c r="Y71" s="185"/>
      <c r="Z71" s="182"/>
      <c r="AA71" s="185"/>
      <c r="AB71" s="186"/>
      <c r="AC71" s="184"/>
      <c r="AD71" s="184"/>
      <c r="AE71" s="186"/>
      <c r="AF71" s="185"/>
      <c r="AG71" s="185"/>
      <c r="AH71" s="189"/>
      <c r="AJ71" t="s">
        <v>87</v>
      </c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228"/>
      <c r="E72" s="185"/>
      <c r="F72" s="188"/>
      <c r="G72" s="189"/>
      <c r="H72" s="184"/>
      <c r="I72" s="184"/>
      <c r="J72" s="185"/>
      <c r="K72" s="185"/>
      <c r="L72" s="185"/>
      <c r="M72" s="185"/>
      <c r="N72" s="188"/>
      <c r="O72" s="184"/>
      <c r="P72" s="184"/>
      <c r="Q72" s="185"/>
      <c r="R72" s="185"/>
      <c r="S72" s="185"/>
      <c r="T72" s="185"/>
      <c r="U72" s="187"/>
      <c r="V72" s="184"/>
      <c r="W72" s="184"/>
      <c r="X72" s="185"/>
      <c r="Y72" s="262"/>
      <c r="Z72" s="185"/>
      <c r="AA72" s="267"/>
      <c r="AB72" s="186"/>
      <c r="AC72" s="184"/>
      <c r="AD72" s="184"/>
      <c r="AE72" s="186"/>
      <c r="AF72" s="185"/>
      <c r="AG72" s="183"/>
      <c r="AH72" s="323"/>
      <c r="AJ72" t="s">
        <v>766</v>
      </c>
    </row>
    <row r="73" spans="1:36" x14ac:dyDescent="0.35">
      <c r="B73" s="298"/>
      <c r="C73" s="180"/>
      <c r="E73" s="179"/>
      <c r="F73" s="179"/>
      <c r="G73" s="179"/>
      <c r="H73" s="179"/>
      <c r="I73" s="179"/>
    </row>
    <row r="95" spans="32:32" x14ac:dyDescent="0.35">
      <c r="AF95" s="178"/>
    </row>
  </sheetData>
  <mergeCells count="1">
    <mergeCell ref="B1:D1"/>
  </mergeCells>
  <conditionalFormatting sqref="G4 U4 N4:N10 U7:U11 G11:G13 U13:U34 G15:G36 U36:U38 G39:G42 N39:N71 G44:G47 G49 G55:G60 U61:U72 G62:G71">
    <cfRule type="cellIs" dxfId="198" priority="8" operator="equal">
      <formula>"U"</formula>
    </cfRule>
  </conditionalFormatting>
  <conditionalFormatting sqref="N12:N17">
    <cfRule type="cellIs" dxfId="197" priority="1" operator="equal">
      <formula>"U"</formula>
    </cfRule>
  </conditionalFormatting>
  <conditionalFormatting sqref="N36">
    <cfRule type="cellIs" dxfId="196" priority="6" operator="equal">
      <formula>"U"</formula>
    </cfRule>
  </conditionalFormatting>
  <conditionalFormatting sqref="U48:U50">
    <cfRule type="cellIs" dxfId="195" priority="4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1BFC2-6FA4-4FBE-9851-D54D2B865C0B}">
  <dimension ref="A1:AJ95"/>
  <sheetViews>
    <sheetView workbookViewId="0">
      <pane ySplit="3" topLeftCell="A4" activePane="bottomLeft" state="frozen"/>
      <selection activeCell="O17" sqref="O17"/>
      <selection pane="bottomLeft" activeCell="C6" sqref="C6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20" width="3.54296875" customWidth="1"/>
    <col min="21" max="21" width="3.453125" customWidth="1"/>
    <col min="22" max="34" width="3.54296875" customWidth="1"/>
    <col min="35" max="35" width="2.26953125" customWidth="1"/>
    <col min="36" max="36" width="9.1796875" customWidth="1"/>
  </cols>
  <sheetData>
    <row r="1" spans="1:36" ht="15" thickBot="1" x14ac:dyDescent="0.4">
      <c r="A1" s="295" t="s">
        <v>266</v>
      </c>
      <c r="B1" s="450" t="s">
        <v>779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  <c r="AF1" s="225"/>
      <c r="AG1" s="234"/>
      <c r="AH1" s="233"/>
    </row>
    <row r="2" spans="1:36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  <c r="AF2" s="220"/>
      <c r="AG2" s="219"/>
      <c r="AH2" s="218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J3" s="214" t="s">
        <v>746</v>
      </c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285"/>
      <c r="E4" s="324"/>
      <c r="F4" s="300"/>
      <c r="G4" s="187"/>
      <c r="H4" s="185"/>
      <c r="I4" s="185"/>
      <c r="J4" s="189"/>
      <c r="K4" s="185"/>
      <c r="L4" s="324"/>
      <c r="M4" s="326"/>
      <c r="N4" s="194"/>
      <c r="O4" s="185"/>
      <c r="P4" s="185"/>
      <c r="Q4" s="185"/>
      <c r="R4" s="185"/>
      <c r="S4" s="324"/>
      <c r="T4" s="324"/>
      <c r="U4" s="187"/>
      <c r="V4" s="185"/>
      <c r="W4" s="185"/>
      <c r="X4" s="185"/>
      <c r="Y4" s="185"/>
      <c r="Z4" s="324"/>
      <c r="AA4" s="324"/>
      <c r="AB4" s="228"/>
      <c r="AC4" s="185"/>
      <c r="AD4" s="329"/>
      <c r="AE4" s="276"/>
      <c r="AF4" s="185"/>
      <c r="AG4" s="324"/>
      <c r="AH4" s="325"/>
      <c r="AJ4" t="s">
        <v>747</v>
      </c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186"/>
      <c r="E5" s="300"/>
      <c r="F5" s="300"/>
      <c r="G5" s="182"/>
      <c r="H5" s="185"/>
      <c r="I5" s="185"/>
      <c r="J5" s="185"/>
      <c r="K5" s="189"/>
      <c r="L5" s="324"/>
      <c r="M5" s="324"/>
      <c r="N5" s="194"/>
      <c r="O5" s="185"/>
      <c r="P5" s="185"/>
      <c r="Q5" s="185"/>
      <c r="R5" s="185"/>
      <c r="S5" s="324"/>
      <c r="T5" s="324"/>
      <c r="U5" s="188"/>
      <c r="V5" s="185"/>
      <c r="W5" s="185"/>
      <c r="X5" s="185"/>
      <c r="Y5" s="185"/>
      <c r="Z5" s="324"/>
      <c r="AA5" s="324"/>
      <c r="AB5" s="228"/>
      <c r="AC5" s="185"/>
      <c r="AD5" s="185"/>
      <c r="AE5" s="330"/>
      <c r="AF5" s="262"/>
      <c r="AG5" s="324"/>
      <c r="AH5" s="325"/>
      <c r="AJ5" t="s">
        <v>748</v>
      </c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186"/>
      <c r="E6" s="300"/>
      <c r="F6" s="300"/>
      <c r="G6" s="182"/>
      <c r="H6" s="185"/>
      <c r="I6" s="185"/>
      <c r="J6" s="185"/>
      <c r="K6" s="189"/>
      <c r="L6" s="324"/>
      <c r="M6" s="324"/>
      <c r="N6" s="194"/>
      <c r="O6" s="185"/>
      <c r="P6" s="185"/>
      <c r="Q6" s="185"/>
      <c r="R6" s="185"/>
      <c r="S6" s="324"/>
      <c r="T6" s="324"/>
      <c r="U6" s="188"/>
      <c r="V6" s="185"/>
      <c r="W6" s="185"/>
      <c r="X6" s="185"/>
      <c r="Y6" s="185"/>
      <c r="Z6" s="324"/>
      <c r="AA6" s="324"/>
      <c r="AB6" s="228"/>
      <c r="AC6" s="185"/>
      <c r="AD6" s="185"/>
      <c r="AE6" s="330"/>
      <c r="AF6" s="262"/>
      <c r="AG6" s="324"/>
      <c r="AH6" s="325"/>
      <c r="AJ6" t="s">
        <v>749</v>
      </c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186"/>
      <c r="E7" s="324"/>
      <c r="F7" s="324"/>
      <c r="G7" s="182"/>
      <c r="H7" s="185"/>
      <c r="I7" s="185"/>
      <c r="J7" s="185"/>
      <c r="K7" s="189"/>
      <c r="L7" s="324"/>
      <c r="M7" s="324"/>
      <c r="N7" s="194"/>
      <c r="O7" s="185"/>
      <c r="P7" s="185"/>
      <c r="Q7" s="185"/>
      <c r="R7" s="185"/>
      <c r="S7" s="324"/>
      <c r="T7" s="324"/>
      <c r="U7" s="187"/>
      <c r="V7" s="185"/>
      <c r="W7" s="185"/>
      <c r="X7" s="185"/>
      <c r="Y7" s="185"/>
      <c r="Z7" s="324"/>
      <c r="AA7" s="326"/>
      <c r="AB7" s="228"/>
      <c r="AC7" s="185"/>
      <c r="AD7" s="185"/>
      <c r="AE7" s="228"/>
      <c r="AF7" s="185"/>
      <c r="AG7" s="324"/>
      <c r="AH7" s="325"/>
      <c r="AJ7" t="s">
        <v>750</v>
      </c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186"/>
      <c r="E8" s="324"/>
      <c r="F8" s="324"/>
      <c r="G8" s="182"/>
      <c r="H8" s="185"/>
      <c r="I8" s="185"/>
      <c r="J8" s="185"/>
      <c r="K8" s="189"/>
      <c r="L8" s="324"/>
      <c r="M8" s="324"/>
      <c r="N8" s="194"/>
      <c r="O8" s="185"/>
      <c r="P8" s="185"/>
      <c r="Q8" s="185"/>
      <c r="R8" s="185"/>
      <c r="S8" s="324"/>
      <c r="T8" s="324"/>
      <c r="U8" s="187"/>
      <c r="V8" s="185"/>
      <c r="W8" s="185"/>
      <c r="X8" s="185"/>
      <c r="Y8" s="185"/>
      <c r="Z8" s="324"/>
      <c r="AA8" s="326"/>
      <c r="AB8" s="228"/>
      <c r="AC8" s="185"/>
      <c r="AD8" s="185"/>
      <c r="AE8" s="228"/>
      <c r="AF8" s="185"/>
      <c r="AG8" s="324"/>
      <c r="AH8" s="325"/>
      <c r="AJ8" t="s">
        <v>750</v>
      </c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186"/>
      <c r="E9" s="324"/>
      <c r="F9" s="324"/>
      <c r="G9" s="182"/>
      <c r="H9" s="185"/>
      <c r="I9" s="185"/>
      <c r="J9" s="185"/>
      <c r="K9" s="189"/>
      <c r="L9" s="324"/>
      <c r="M9" s="324"/>
      <c r="N9" s="194"/>
      <c r="O9" s="185"/>
      <c r="P9" s="185"/>
      <c r="Q9" s="185"/>
      <c r="R9" s="185"/>
      <c r="S9" s="324"/>
      <c r="T9" s="324"/>
      <c r="U9" s="187"/>
      <c r="V9" s="185"/>
      <c r="W9" s="185"/>
      <c r="X9" s="185"/>
      <c r="Y9" s="185"/>
      <c r="Z9" s="324"/>
      <c r="AA9" s="326"/>
      <c r="AB9" s="228"/>
      <c r="AC9" s="185"/>
      <c r="AD9" s="185"/>
      <c r="AE9" s="228"/>
      <c r="AF9" s="185"/>
      <c r="AG9" s="324"/>
      <c r="AH9" s="325"/>
      <c r="AJ9" t="s">
        <v>750</v>
      </c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186"/>
      <c r="E10" s="324"/>
      <c r="F10" s="324"/>
      <c r="G10" s="182"/>
      <c r="H10" s="185"/>
      <c r="I10" s="185"/>
      <c r="J10" s="185"/>
      <c r="K10" s="189"/>
      <c r="L10" s="324"/>
      <c r="M10" s="324"/>
      <c r="N10" s="194"/>
      <c r="O10" s="185"/>
      <c r="P10" s="185"/>
      <c r="Q10" s="185"/>
      <c r="R10" s="185"/>
      <c r="S10" s="324"/>
      <c r="T10" s="324"/>
      <c r="U10" s="187"/>
      <c r="V10" s="185"/>
      <c r="W10" s="185"/>
      <c r="X10" s="185"/>
      <c r="Y10" s="185"/>
      <c r="Z10" s="324"/>
      <c r="AA10" s="326"/>
      <c r="AB10" s="228"/>
      <c r="AC10" s="185"/>
      <c r="AD10" s="185"/>
      <c r="AE10" s="228"/>
      <c r="AF10" s="185"/>
      <c r="AG10" s="324"/>
      <c r="AH10" s="325"/>
      <c r="AJ10" t="s">
        <v>751</v>
      </c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186"/>
      <c r="E11" s="324"/>
      <c r="F11" s="324"/>
      <c r="G11" s="328"/>
      <c r="H11" s="262"/>
      <c r="I11" s="185"/>
      <c r="J11" s="182"/>
      <c r="K11" s="185"/>
      <c r="L11" s="324"/>
      <c r="M11" s="324"/>
      <c r="N11" s="185"/>
      <c r="O11" s="185"/>
      <c r="P11" s="189"/>
      <c r="Q11" s="185"/>
      <c r="R11" s="185"/>
      <c r="S11" s="324"/>
      <c r="T11" s="324"/>
      <c r="U11" s="187"/>
      <c r="V11" s="185"/>
      <c r="W11" s="185"/>
      <c r="X11" s="185"/>
      <c r="Y11" s="185"/>
      <c r="Z11" s="324"/>
      <c r="AA11" s="326"/>
      <c r="AB11" s="228"/>
      <c r="AC11" s="185"/>
      <c r="AD11" s="185"/>
      <c r="AE11" s="228"/>
      <c r="AF11" s="185"/>
      <c r="AG11" s="324"/>
      <c r="AH11" s="325"/>
      <c r="AJ11" t="s">
        <v>752</v>
      </c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186"/>
      <c r="E12" s="324"/>
      <c r="F12" s="324"/>
      <c r="G12" s="187"/>
      <c r="H12" s="329"/>
      <c r="I12" s="262"/>
      <c r="J12" s="185"/>
      <c r="K12" s="182"/>
      <c r="L12" s="324"/>
      <c r="M12" s="300"/>
      <c r="N12" s="187"/>
      <c r="O12" s="185"/>
      <c r="P12" s="185"/>
      <c r="Q12" s="189"/>
      <c r="R12" s="185"/>
      <c r="S12" s="324"/>
      <c r="T12" s="324"/>
      <c r="U12" s="188"/>
      <c r="V12" s="185"/>
      <c r="W12" s="185"/>
      <c r="X12" s="185"/>
      <c r="Y12" s="185"/>
      <c r="Z12" s="324"/>
      <c r="AA12" s="324"/>
      <c r="AB12" s="228"/>
      <c r="AC12" s="185"/>
      <c r="AD12" s="185"/>
      <c r="AE12" s="228"/>
      <c r="AF12" s="185"/>
      <c r="AG12" s="324"/>
      <c r="AH12" s="325"/>
      <c r="AJ12" t="s">
        <v>748</v>
      </c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284"/>
      <c r="E13" s="326"/>
      <c r="F13" s="326"/>
      <c r="G13" s="187"/>
      <c r="H13" s="329"/>
      <c r="I13" s="262"/>
      <c r="J13" s="185"/>
      <c r="K13" s="182"/>
      <c r="L13" s="324"/>
      <c r="M13" s="300"/>
      <c r="N13" s="187"/>
      <c r="O13" s="185"/>
      <c r="P13" s="185"/>
      <c r="Q13" s="189"/>
      <c r="R13" s="185"/>
      <c r="S13" s="324"/>
      <c r="T13" s="324"/>
      <c r="U13" s="194"/>
      <c r="V13" s="185"/>
      <c r="W13" s="185"/>
      <c r="X13" s="185"/>
      <c r="Y13" s="185"/>
      <c r="Z13" s="324"/>
      <c r="AA13" s="324"/>
      <c r="AB13" s="228"/>
      <c r="AC13" s="185"/>
      <c r="AD13" s="185"/>
      <c r="AE13" s="228"/>
      <c r="AF13" s="185"/>
      <c r="AG13" s="324"/>
      <c r="AH13" s="325"/>
      <c r="AJ13" t="s">
        <v>753</v>
      </c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186"/>
      <c r="E14" s="324"/>
      <c r="F14" s="324"/>
      <c r="G14" s="185"/>
      <c r="H14" s="329"/>
      <c r="I14" s="262"/>
      <c r="J14" s="185"/>
      <c r="K14" s="182"/>
      <c r="L14" s="324"/>
      <c r="M14" s="300"/>
      <c r="N14" s="187"/>
      <c r="O14" s="185"/>
      <c r="P14" s="185"/>
      <c r="Q14" s="189"/>
      <c r="R14" s="185"/>
      <c r="S14" s="324"/>
      <c r="T14" s="324"/>
      <c r="U14" s="187"/>
      <c r="V14" s="185"/>
      <c r="W14" s="185"/>
      <c r="X14" s="185"/>
      <c r="Y14" s="185"/>
      <c r="Z14" s="324"/>
      <c r="AA14" s="326"/>
      <c r="AB14" s="228"/>
      <c r="AC14" s="185"/>
      <c r="AD14" s="185"/>
      <c r="AE14" s="228"/>
      <c r="AF14" s="185"/>
      <c r="AG14" s="324"/>
      <c r="AH14" s="325"/>
      <c r="AJ14" t="s">
        <v>754</v>
      </c>
    </row>
    <row r="15" spans="1:36" ht="15" thickBot="1" x14ac:dyDescent="0.4">
      <c r="A15" s="228" t="s">
        <v>112</v>
      </c>
      <c r="B15" s="300" t="s">
        <v>114</v>
      </c>
      <c r="C15" s="192" t="s">
        <v>682</v>
      </c>
      <c r="D15" s="186"/>
      <c r="E15" s="324"/>
      <c r="F15" s="324"/>
      <c r="G15" s="187"/>
      <c r="H15" s="329"/>
      <c r="I15" s="262"/>
      <c r="J15" s="185"/>
      <c r="K15" s="182"/>
      <c r="L15" s="324"/>
      <c r="M15" s="300"/>
      <c r="N15" s="187"/>
      <c r="O15" s="185"/>
      <c r="P15" s="185"/>
      <c r="Q15" s="189"/>
      <c r="R15" s="185"/>
      <c r="S15" s="324"/>
      <c r="T15" s="324"/>
      <c r="U15" s="187"/>
      <c r="V15" s="185"/>
      <c r="W15" s="185"/>
      <c r="X15" s="185"/>
      <c r="Y15" s="185"/>
      <c r="Z15" s="324"/>
      <c r="AA15" s="324"/>
      <c r="AB15" s="228"/>
      <c r="AC15" s="185"/>
      <c r="AD15" s="185"/>
      <c r="AE15" s="228"/>
      <c r="AF15" s="185"/>
      <c r="AG15" s="324"/>
      <c r="AH15" s="325"/>
      <c r="AJ15" t="s">
        <v>755</v>
      </c>
    </row>
    <row r="16" spans="1:36" ht="15" thickBot="1" x14ac:dyDescent="0.4">
      <c r="A16" s="228" t="s">
        <v>714</v>
      </c>
      <c r="B16" s="300" t="s">
        <v>340</v>
      </c>
      <c r="C16" s="192" t="s">
        <v>339</v>
      </c>
      <c r="D16" s="186"/>
      <c r="E16" s="324"/>
      <c r="F16" s="324"/>
      <c r="G16" s="194"/>
      <c r="H16" s="185"/>
      <c r="I16" s="329"/>
      <c r="J16" s="262"/>
      <c r="K16" s="185"/>
      <c r="L16" s="300"/>
      <c r="M16" s="300"/>
      <c r="N16" s="288"/>
      <c r="O16" s="185"/>
      <c r="P16" s="185"/>
      <c r="Q16" s="185"/>
      <c r="R16" s="189"/>
      <c r="S16" s="324"/>
      <c r="T16" s="324"/>
      <c r="U16" s="187"/>
      <c r="V16" s="185"/>
      <c r="W16" s="185"/>
      <c r="X16" s="185"/>
      <c r="Y16" s="185"/>
      <c r="Z16" s="324"/>
      <c r="AA16" s="324"/>
      <c r="AB16" s="228"/>
      <c r="AC16" s="185"/>
      <c r="AD16" s="185"/>
      <c r="AE16" s="228"/>
      <c r="AF16" s="185"/>
      <c r="AG16" s="324"/>
      <c r="AH16" s="325"/>
      <c r="AJ16" t="s">
        <v>754</v>
      </c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186"/>
      <c r="E17" s="324"/>
      <c r="F17" s="324"/>
      <c r="G17" s="194"/>
      <c r="H17" s="185"/>
      <c r="I17" s="329"/>
      <c r="J17" s="262"/>
      <c r="K17" s="185"/>
      <c r="L17" s="300"/>
      <c r="M17" s="300"/>
      <c r="N17" s="288"/>
      <c r="O17" s="185"/>
      <c r="P17" s="185"/>
      <c r="Q17" s="185"/>
      <c r="R17" s="189"/>
      <c r="S17" s="324"/>
      <c r="T17" s="324"/>
      <c r="U17" s="187"/>
      <c r="V17" s="185"/>
      <c r="W17" s="185"/>
      <c r="X17" s="185"/>
      <c r="Y17" s="185"/>
      <c r="Z17" s="324"/>
      <c r="AA17" s="324"/>
      <c r="AB17" s="228"/>
      <c r="AC17" s="185"/>
      <c r="AD17" s="185"/>
      <c r="AE17" s="228"/>
      <c r="AF17" s="185"/>
      <c r="AG17" s="324"/>
      <c r="AH17" s="325"/>
      <c r="AJ17" t="s">
        <v>754</v>
      </c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186"/>
      <c r="E18" s="324"/>
      <c r="F18" s="324"/>
      <c r="G18" s="194"/>
      <c r="H18" s="185"/>
      <c r="I18" s="329"/>
      <c r="J18" s="262"/>
      <c r="K18" s="185"/>
      <c r="L18" s="300"/>
      <c r="M18" s="300"/>
      <c r="N18" s="182"/>
      <c r="O18" s="185"/>
      <c r="P18" s="185"/>
      <c r="Q18" s="185"/>
      <c r="R18" s="189"/>
      <c r="S18" s="324"/>
      <c r="T18" s="324"/>
      <c r="U18" s="187"/>
      <c r="V18" s="185"/>
      <c r="W18" s="185"/>
      <c r="X18" s="185"/>
      <c r="Y18" s="185"/>
      <c r="Z18" s="324"/>
      <c r="AA18" s="324"/>
      <c r="AB18" s="228"/>
      <c r="AC18" s="185"/>
      <c r="AD18" s="185"/>
      <c r="AE18" s="228"/>
      <c r="AF18" s="185"/>
      <c r="AG18" s="324"/>
      <c r="AH18" s="325"/>
      <c r="AJ18" t="s">
        <v>756</v>
      </c>
    </row>
    <row r="19" spans="1:36" ht="15" thickBot="1" x14ac:dyDescent="0.4">
      <c r="A19" s="228" t="s">
        <v>93</v>
      </c>
      <c r="B19" s="314" t="s">
        <v>679</v>
      </c>
      <c r="C19" s="211" t="s">
        <v>678</v>
      </c>
      <c r="D19" s="186"/>
      <c r="E19" s="324"/>
      <c r="F19" s="324"/>
      <c r="G19" s="194"/>
      <c r="H19" s="185"/>
      <c r="I19" s="329"/>
      <c r="J19" s="262"/>
      <c r="K19" s="185"/>
      <c r="L19" s="300"/>
      <c r="M19" s="300"/>
      <c r="N19" s="182"/>
      <c r="O19" s="185"/>
      <c r="P19" s="185"/>
      <c r="Q19" s="185"/>
      <c r="R19" s="189"/>
      <c r="S19" s="324"/>
      <c r="T19" s="324"/>
      <c r="U19" s="187"/>
      <c r="V19" s="185"/>
      <c r="W19" s="185"/>
      <c r="X19" s="185"/>
      <c r="Y19" s="185"/>
      <c r="Z19" s="324"/>
      <c r="AA19" s="324"/>
      <c r="AB19" s="228"/>
      <c r="AC19" s="185"/>
      <c r="AD19" s="185"/>
      <c r="AE19" s="228"/>
      <c r="AF19" s="185"/>
      <c r="AG19" s="324"/>
      <c r="AH19" s="326"/>
      <c r="AJ19" t="s">
        <v>87</v>
      </c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186"/>
      <c r="E20" s="324"/>
      <c r="F20" s="324"/>
      <c r="G20" s="194"/>
      <c r="H20" s="185"/>
      <c r="I20" s="329"/>
      <c r="J20" s="262"/>
      <c r="K20" s="185"/>
      <c r="L20" s="300"/>
      <c r="M20" s="300"/>
      <c r="N20" s="182"/>
      <c r="O20" s="185"/>
      <c r="P20" s="185"/>
      <c r="Q20" s="185"/>
      <c r="R20" s="189"/>
      <c r="S20" s="324"/>
      <c r="T20" s="324"/>
      <c r="U20" s="187"/>
      <c r="V20" s="185"/>
      <c r="W20" s="185"/>
      <c r="X20" s="185"/>
      <c r="Y20" s="185"/>
      <c r="Z20" s="324"/>
      <c r="AA20" s="324"/>
      <c r="AB20" s="228"/>
      <c r="AC20" s="185"/>
      <c r="AD20" s="185"/>
      <c r="AE20" s="228"/>
      <c r="AF20" s="185"/>
      <c r="AG20" s="324"/>
      <c r="AH20" s="326"/>
      <c r="AJ20" t="s">
        <v>87</v>
      </c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186"/>
      <c r="E21" s="324"/>
      <c r="F21" s="324"/>
      <c r="G21" s="194"/>
      <c r="H21" s="185"/>
      <c r="I21" s="329"/>
      <c r="J21" s="262"/>
      <c r="K21" s="185"/>
      <c r="L21" s="300"/>
      <c r="M21" s="300"/>
      <c r="N21" s="182"/>
      <c r="O21" s="185"/>
      <c r="P21" s="185"/>
      <c r="Q21" s="185"/>
      <c r="R21" s="189"/>
      <c r="S21" s="324"/>
      <c r="T21" s="324"/>
      <c r="U21" s="187"/>
      <c r="V21" s="185"/>
      <c r="W21" s="185"/>
      <c r="X21" s="185"/>
      <c r="Y21" s="185"/>
      <c r="Z21" s="324"/>
      <c r="AA21" s="324"/>
      <c r="AB21" s="228"/>
      <c r="AC21" s="185"/>
      <c r="AD21" s="185"/>
      <c r="AE21" s="228"/>
      <c r="AF21" s="185"/>
      <c r="AG21" s="324"/>
      <c r="AH21" s="326"/>
      <c r="AJ21" t="s">
        <v>87</v>
      </c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186"/>
      <c r="E22" s="324"/>
      <c r="F22" s="324"/>
      <c r="G22" s="194"/>
      <c r="H22" s="185"/>
      <c r="I22" s="329"/>
      <c r="J22" s="262"/>
      <c r="K22" s="185"/>
      <c r="L22" s="300"/>
      <c r="M22" s="300"/>
      <c r="N22" s="182"/>
      <c r="O22" s="185"/>
      <c r="P22" s="185"/>
      <c r="Q22" s="185"/>
      <c r="R22" s="189"/>
      <c r="S22" s="324"/>
      <c r="T22" s="324"/>
      <c r="U22" s="187"/>
      <c r="V22" s="185"/>
      <c r="W22" s="185"/>
      <c r="X22" s="185"/>
      <c r="Y22" s="185"/>
      <c r="Z22" s="324"/>
      <c r="AA22" s="324"/>
      <c r="AB22" s="228"/>
      <c r="AC22" s="185"/>
      <c r="AD22" s="185"/>
      <c r="AE22" s="228"/>
      <c r="AF22" s="185"/>
      <c r="AG22" s="324"/>
      <c r="AH22" s="326"/>
      <c r="AJ22" t="s">
        <v>87</v>
      </c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186"/>
      <c r="E23" s="324"/>
      <c r="F23" s="324"/>
      <c r="G23" s="194"/>
      <c r="H23" s="185"/>
      <c r="I23" s="329"/>
      <c r="J23" s="262"/>
      <c r="K23" s="185"/>
      <c r="L23" s="300"/>
      <c r="M23" s="300"/>
      <c r="N23" s="182"/>
      <c r="O23" s="185"/>
      <c r="P23" s="185"/>
      <c r="Q23" s="185"/>
      <c r="R23" s="189"/>
      <c r="S23" s="324"/>
      <c r="T23" s="324"/>
      <c r="U23" s="187"/>
      <c r="V23" s="185"/>
      <c r="W23" s="185"/>
      <c r="X23" s="185"/>
      <c r="Y23" s="185"/>
      <c r="Z23" s="324"/>
      <c r="AA23" s="324"/>
      <c r="AB23" s="228"/>
      <c r="AC23" s="185"/>
      <c r="AD23" s="185"/>
      <c r="AE23" s="228"/>
      <c r="AF23" s="185"/>
      <c r="AG23" s="324"/>
      <c r="AH23" s="326"/>
      <c r="AJ23" t="s">
        <v>87</v>
      </c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186"/>
      <c r="E24" s="324"/>
      <c r="F24" s="324"/>
      <c r="G24" s="194"/>
      <c r="H24" s="185"/>
      <c r="I24" s="329"/>
      <c r="J24" s="262"/>
      <c r="K24" s="185"/>
      <c r="L24" s="300"/>
      <c r="M24" s="300"/>
      <c r="N24" s="182"/>
      <c r="O24" s="185"/>
      <c r="P24" s="185"/>
      <c r="Q24" s="185"/>
      <c r="R24" s="189"/>
      <c r="S24" s="324"/>
      <c r="T24" s="324"/>
      <c r="U24" s="187"/>
      <c r="V24" s="185"/>
      <c r="W24" s="185"/>
      <c r="X24" s="185"/>
      <c r="Y24" s="185"/>
      <c r="Z24" s="324"/>
      <c r="AA24" s="324"/>
      <c r="AB24" s="228"/>
      <c r="AC24" s="185"/>
      <c r="AD24" s="185"/>
      <c r="AE24" s="228"/>
      <c r="AF24" s="185"/>
      <c r="AG24" s="324"/>
      <c r="AH24" s="326"/>
      <c r="AJ24" t="s">
        <v>87</v>
      </c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186"/>
      <c r="E25" s="324"/>
      <c r="F25" s="324"/>
      <c r="G25" s="194"/>
      <c r="H25" s="185"/>
      <c r="I25" s="329"/>
      <c r="J25" s="262"/>
      <c r="K25" s="185"/>
      <c r="L25" s="300"/>
      <c r="M25" s="300"/>
      <c r="N25" s="182"/>
      <c r="O25" s="185"/>
      <c r="P25" s="185"/>
      <c r="Q25" s="185"/>
      <c r="R25" s="189"/>
      <c r="S25" s="324"/>
      <c r="T25" s="324"/>
      <c r="U25" s="187"/>
      <c r="V25" s="185"/>
      <c r="W25" s="185"/>
      <c r="X25" s="185"/>
      <c r="Y25" s="185"/>
      <c r="Z25" s="324"/>
      <c r="AA25" s="324"/>
      <c r="AB25" s="228"/>
      <c r="AC25" s="185"/>
      <c r="AD25" s="185"/>
      <c r="AE25" s="228"/>
      <c r="AF25" s="185"/>
      <c r="AG25" s="324"/>
      <c r="AH25" s="326"/>
      <c r="AJ25" t="s">
        <v>87</v>
      </c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186"/>
      <c r="E26" s="324"/>
      <c r="F26" s="324"/>
      <c r="G26" s="194"/>
      <c r="H26" s="185"/>
      <c r="I26" s="329"/>
      <c r="J26" s="262"/>
      <c r="K26" s="185"/>
      <c r="L26" s="300"/>
      <c r="M26" s="300"/>
      <c r="N26" s="182"/>
      <c r="O26" s="185"/>
      <c r="P26" s="185"/>
      <c r="Q26" s="185"/>
      <c r="R26" s="189"/>
      <c r="S26" s="324"/>
      <c r="T26" s="324"/>
      <c r="U26" s="187"/>
      <c r="V26" s="185"/>
      <c r="W26" s="185"/>
      <c r="X26" s="185"/>
      <c r="Y26" s="185"/>
      <c r="Z26" s="324"/>
      <c r="AA26" s="324"/>
      <c r="AB26" s="228"/>
      <c r="AC26" s="185"/>
      <c r="AD26" s="185"/>
      <c r="AE26" s="228"/>
      <c r="AF26" s="185"/>
      <c r="AG26" s="324"/>
      <c r="AH26" s="326"/>
      <c r="AJ26" t="s">
        <v>87</v>
      </c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186"/>
      <c r="E27" s="324"/>
      <c r="F27" s="324"/>
      <c r="G27" s="194"/>
      <c r="H27" s="185"/>
      <c r="I27" s="329"/>
      <c r="J27" s="262"/>
      <c r="K27" s="185"/>
      <c r="L27" s="300"/>
      <c r="M27" s="300"/>
      <c r="N27" s="182"/>
      <c r="O27" s="185"/>
      <c r="P27" s="185"/>
      <c r="Q27" s="185"/>
      <c r="R27" s="189"/>
      <c r="S27" s="324"/>
      <c r="T27" s="324"/>
      <c r="U27" s="187"/>
      <c r="V27" s="185"/>
      <c r="W27" s="185"/>
      <c r="X27" s="185"/>
      <c r="Y27" s="185"/>
      <c r="Z27" s="324"/>
      <c r="AA27" s="324"/>
      <c r="AB27" s="228"/>
      <c r="AC27" s="185"/>
      <c r="AD27" s="185"/>
      <c r="AE27" s="228"/>
      <c r="AF27" s="185"/>
      <c r="AG27" s="324"/>
      <c r="AH27" s="326"/>
      <c r="AJ27" t="s">
        <v>87</v>
      </c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186"/>
      <c r="E28" s="324"/>
      <c r="F28" s="324"/>
      <c r="G28" s="194"/>
      <c r="H28" s="185"/>
      <c r="I28" s="329"/>
      <c r="J28" s="262"/>
      <c r="K28" s="185"/>
      <c r="L28" s="300"/>
      <c r="M28" s="300"/>
      <c r="N28" s="182"/>
      <c r="O28" s="185"/>
      <c r="P28" s="185"/>
      <c r="Q28" s="185"/>
      <c r="R28" s="189"/>
      <c r="S28" s="324"/>
      <c r="T28" s="324"/>
      <c r="U28" s="187"/>
      <c r="V28" s="185"/>
      <c r="W28" s="185"/>
      <c r="X28" s="185"/>
      <c r="Y28" s="185"/>
      <c r="Z28" s="324"/>
      <c r="AA28" s="324"/>
      <c r="AB28" s="228"/>
      <c r="AC28" s="185"/>
      <c r="AD28" s="185"/>
      <c r="AE28" s="228"/>
      <c r="AF28" s="185"/>
      <c r="AG28" s="324"/>
      <c r="AH28" s="326"/>
      <c r="AJ28" t="s">
        <v>87</v>
      </c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186"/>
      <c r="E29" s="324"/>
      <c r="F29" s="324"/>
      <c r="G29" s="194"/>
      <c r="H29" s="185"/>
      <c r="I29" s="329"/>
      <c r="J29" s="262"/>
      <c r="K29" s="185"/>
      <c r="L29" s="300"/>
      <c r="M29" s="300"/>
      <c r="N29" s="182"/>
      <c r="O29" s="185"/>
      <c r="P29" s="185"/>
      <c r="Q29" s="185"/>
      <c r="R29" s="189"/>
      <c r="S29" s="324"/>
      <c r="T29" s="324"/>
      <c r="U29" s="187"/>
      <c r="V29" s="185"/>
      <c r="W29" s="185"/>
      <c r="X29" s="185"/>
      <c r="Y29" s="185"/>
      <c r="Z29" s="324"/>
      <c r="AA29" s="324"/>
      <c r="AB29" s="228"/>
      <c r="AC29" s="185"/>
      <c r="AD29" s="185"/>
      <c r="AE29" s="228"/>
      <c r="AF29" s="185"/>
      <c r="AG29" s="324"/>
      <c r="AH29" s="326"/>
      <c r="AJ29" t="s">
        <v>87</v>
      </c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186"/>
      <c r="E30" s="324"/>
      <c r="F30" s="324"/>
      <c r="G30" s="187"/>
      <c r="H30" s="185"/>
      <c r="I30" s="329"/>
      <c r="J30" s="262"/>
      <c r="K30" s="185"/>
      <c r="L30" s="300"/>
      <c r="M30" s="300"/>
      <c r="N30" s="182"/>
      <c r="O30" s="185"/>
      <c r="P30" s="185"/>
      <c r="Q30" s="185"/>
      <c r="R30" s="189"/>
      <c r="S30" s="324"/>
      <c r="T30" s="324"/>
      <c r="U30" s="187"/>
      <c r="V30" s="185"/>
      <c r="W30" s="185"/>
      <c r="X30" s="185"/>
      <c r="Y30" s="185"/>
      <c r="Z30" s="324"/>
      <c r="AA30" s="326"/>
      <c r="AB30" s="228"/>
      <c r="AC30" s="185"/>
      <c r="AD30" s="185"/>
      <c r="AE30" s="228"/>
      <c r="AF30" s="185"/>
      <c r="AG30" s="324"/>
      <c r="AH30" s="325"/>
      <c r="AJ30" t="s">
        <v>752</v>
      </c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186"/>
      <c r="E31" s="324"/>
      <c r="F31" s="326"/>
      <c r="G31" s="187"/>
      <c r="H31" s="185"/>
      <c r="I31" s="329"/>
      <c r="J31" s="262"/>
      <c r="K31" s="185"/>
      <c r="L31" s="300"/>
      <c r="M31" s="300"/>
      <c r="N31" s="182"/>
      <c r="O31" s="185"/>
      <c r="P31" s="185"/>
      <c r="Q31" s="185"/>
      <c r="R31" s="189"/>
      <c r="S31" s="324"/>
      <c r="T31" s="324"/>
      <c r="U31" s="187"/>
      <c r="V31" s="185"/>
      <c r="W31" s="185"/>
      <c r="X31" s="185"/>
      <c r="Y31" s="185"/>
      <c r="Z31" s="324"/>
      <c r="AA31" s="324"/>
      <c r="AB31" s="228"/>
      <c r="AC31" s="185"/>
      <c r="AD31" s="185"/>
      <c r="AE31" s="228"/>
      <c r="AF31" s="185"/>
      <c r="AG31" s="324"/>
      <c r="AH31" s="326"/>
      <c r="AJ31" t="s">
        <v>87</v>
      </c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284"/>
      <c r="E32" s="326"/>
      <c r="F32" s="326"/>
      <c r="G32" s="187"/>
      <c r="H32" s="185"/>
      <c r="I32" s="329"/>
      <c r="J32" s="262"/>
      <c r="K32" s="185"/>
      <c r="L32" s="300"/>
      <c r="M32" s="300"/>
      <c r="N32" s="182"/>
      <c r="O32" s="185"/>
      <c r="P32" s="185"/>
      <c r="Q32" s="185"/>
      <c r="R32" s="189"/>
      <c r="S32" s="324"/>
      <c r="T32" s="324"/>
      <c r="U32" s="187"/>
      <c r="V32" s="185"/>
      <c r="W32" s="185"/>
      <c r="X32" s="185"/>
      <c r="Y32" s="185"/>
      <c r="Z32" s="324"/>
      <c r="AA32" s="324"/>
      <c r="AB32" s="228"/>
      <c r="AC32" s="185"/>
      <c r="AD32" s="185"/>
      <c r="AE32" s="228"/>
      <c r="AF32" s="185"/>
      <c r="AG32" s="324"/>
      <c r="AH32" s="325"/>
      <c r="AJ32" t="s">
        <v>753</v>
      </c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186"/>
      <c r="E33" s="324"/>
      <c r="F33" s="326"/>
      <c r="G33" s="187"/>
      <c r="H33" s="185"/>
      <c r="I33" s="329"/>
      <c r="J33" s="262"/>
      <c r="K33" s="185"/>
      <c r="L33" s="300"/>
      <c r="M33" s="300"/>
      <c r="N33" s="182"/>
      <c r="O33" s="185"/>
      <c r="P33" s="185"/>
      <c r="Q33" s="185"/>
      <c r="R33" s="189"/>
      <c r="S33" s="324"/>
      <c r="T33" s="324"/>
      <c r="U33" s="187"/>
      <c r="V33" s="185"/>
      <c r="W33" s="185"/>
      <c r="X33" s="185"/>
      <c r="Y33" s="185"/>
      <c r="Z33" s="324"/>
      <c r="AA33" s="326"/>
      <c r="AB33" s="228"/>
      <c r="AC33" s="185"/>
      <c r="AD33" s="185"/>
      <c r="AE33" s="228"/>
      <c r="AF33" s="185"/>
      <c r="AG33" s="324"/>
      <c r="AH33" s="325"/>
      <c r="AJ33" t="s">
        <v>750</v>
      </c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186"/>
      <c r="E34" s="324"/>
      <c r="F34" s="326"/>
      <c r="G34" s="187"/>
      <c r="H34" s="185"/>
      <c r="I34" s="329"/>
      <c r="J34" s="262"/>
      <c r="K34" s="185"/>
      <c r="L34" s="300"/>
      <c r="M34" s="300"/>
      <c r="N34" s="182"/>
      <c r="O34" s="185"/>
      <c r="P34" s="185"/>
      <c r="Q34" s="185"/>
      <c r="R34" s="189"/>
      <c r="S34" s="324"/>
      <c r="T34" s="324"/>
      <c r="U34" s="187"/>
      <c r="V34" s="185"/>
      <c r="W34" s="185"/>
      <c r="X34" s="185"/>
      <c r="Y34" s="185"/>
      <c r="Z34" s="324"/>
      <c r="AA34" s="324"/>
      <c r="AB34" s="228"/>
      <c r="AC34" s="185"/>
      <c r="AD34" s="185"/>
      <c r="AE34" s="228"/>
      <c r="AF34" s="185"/>
      <c r="AG34" s="324"/>
      <c r="AH34" s="326"/>
      <c r="AJ34" t="s">
        <v>87</v>
      </c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186"/>
      <c r="E35" s="324"/>
      <c r="F35" s="326"/>
      <c r="G35" s="187"/>
      <c r="H35" s="185"/>
      <c r="I35" s="329"/>
      <c r="J35" s="262"/>
      <c r="K35" s="185"/>
      <c r="L35" s="300"/>
      <c r="M35" s="300"/>
      <c r="N35" s="182"/>
      <c r="O35" s="185"/>
      <c r="P35" s="185"/>
      <c r="Q35" s="185"/>
      <c r="R35" s="189"/>
      <c r="S35" s="324"/>
      <c r="T35" s="324"/>
      <c r="U35" s="188"/>
      <c r="V35" s="185"/>
      <c r="W35" s="185"/>
      <c r="X35" s="185"/>
      <c r="Y35" s="185"/>
      <c r="Z35" s="324"/>
      <c r="AA35" s="324"/>
      <c r="AB35" s="228"/>
      <c r="AC35" s="185"/>
      <c r="AD35" s="185"/>
      <c r="AE35" s="228"/>
      <c r="AF35" s="185"/>
      <c r="AG35" s="324"/>
      <c r="AH35" s="325"/>
      <c r="AJ35" t="s">
        <v>757</v>
      </c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186"/>
      <c r="E36" s="324"/>
      <c r="F36" s="326"/>
      <c r="G36" s="187"/>
      <c r="H36" s="185"/>
      <c r="I36" s="329"/>
      <c r="J36" s="262"/>
      <c r="K36" s="185"/>
      <c r="L36" s="300"/>
      <c r="M36" s="300"/>
      <c r="N36" s="288"/>
      <c r="O36" s="185"/>
      <c r="P36" s="185"/>
      <c r="Q36" s="185"/>
      <c r="R36" s="189"/>
      <c r="S36" s="324"/>
      <c r="T36" s="324"/>
      <c r="U36" s="194"/>
      <c r="V36" s="185"/>
      <c r="W36" s="185"/>
      <c r="X36" s="185"/>
      <c r="Y36" s="185"/>
      <c r="Z36" s="324"/>
      <c r="AA36" s="324"/>
      <c r="AB36" s="228"/>
      <c r="AC36" s="185"/>
      <c r="AD36" s="185"/>
      <c r="AE36" s="228"/>
      <c r="AF36" s="185"/>
      <c r="AG36" s="324"/>
      <c r="AH36" s="326"/>
      <c r="AJ36" t="s">
        <v>87</v>
      </c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186"/>
      <c r="E37" s="324"/>
      <c r="F37" s="326"/>
      <c r="G37" s="188"/>
      <c r="H37" s="185"/>
      <c r="I37" s="329"/>
      <c r="J37" s="262"/>
      <c r="K37" s="185"/>
      <c r="L37" s="324"/>
      <c r="M37" s="300"/>
      <c r="N37" s="182"/>
      <c r="O37" s="185"/>
      <c r="P37" s="185"/>
      <c r="Q37" s="185"/>
      <c r="R37" s="189"/>
      <c r="S37" s="324"/>
      <c r="T37" s="324"/>
      <c r="U37" s="187"/>
      <c r="V37" s="185"/>
      <c r="W37" s="185"/>
      <c r="X37" s="185"/>
      <c r="Y37" s="185"/>
      <c r="Z37" s="324"/>
      <c r="AA37" s="324"/>
      <c r="AB37" s="228"/>
      <c r="AC37" s="185"/>
      <c r="AD37" s="185"/>
      <c r="AE37" s="228"/>
      <c r="AF37" s="185"/>
      <c r="AG37" s="324"/>
      <c r="AH37" s="325"/>
      <c r="AJ37" t="s">
        <v>758</v>
      </c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186"/>
      <c r="E38" s="324"/>
      <c r="F38" s="326"/>
      <c r="G38" s="188"/>
      <c r="H38" s="185"/>
      <c r="I38" s="329"/>
      <c r="J38" s="262"/>
      <c r="K38" s="185"/>
      <c r="L38" s="324"/>
      <c r="M38" s="300"/>
      <c r="N38" s="182"/>
      <c r="O38" s="185"/>
      <c r="P38" s="185"/>
      <c r="Q38" s="185"/>
      <c r="R38" s="189"/>
      <c r="S38" s="324"/>
      <c r="T38" s="324"/>
      <c r="U38" s="187"/>
      <c r="V38" s="185"/>
      <c r="W38" s="185"/>
      <c r="X38" s="185"/>
      <c r="Y38" s="185"/>
      <c r="Z38" s="324"/>
      <c r="AA38" s="324"/>
      <c r="AB38" s="228"/>
      <c r="AC38" s="185"/>
      <c r="AD38" s="185"/>
      <c r="AE38" s="228"/>
      <c r="AF38" s="185"/>
      <c r="AG38" s="324"/>
      <c r="AH38" s="325"/>
      <c r="AJ38" t="s">
        <v>758</v>
      </c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186"/>
      <c r="E39" s="324"/>
      <c r="F39" s="326"/>
      <c r="G39" s="187"/>
      <c r="H39" s="185"/>
      <c r="I39" s="185"/>
      <c r="J39" s="329"/>
      <c r="K39" s="262"/>
      <c r="L39" s="324"/>
      <c r="M39" s="324"/>
      <c r="N39" s="187"/>
      <c r="O39" s="267"/>
      <c r="P39" s="185"/>
      <c r="Q39" s="183"/>
      <c r="R39" s="185"/>
      <c r="S39" s="324"/>
      <c r="T39" s="324"/>
      <c r="U39" s="189"/>
      <c r="V39" s="185"/>
      <c r="W39" s="185"/>
      <c r="X39" s="185"/>
      <c r="Y39" s="185"/>
      <c r="Z39" s="324"/>
      <c r="AA39" s="324"/>
      <c r="AB39" s="228"/>
      <c r="AC39" s="185"/>
      <c r="AD39" s="185"/>
      <c r="AE39" s="228"/>
      <c r="AF39" s="185"/>
      <c r="AG39" s="324"/>
      <c r="AH39" s="326"/>
      <c r="AJ39" t="s">
        <v>87</v>
      </c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186"/>
      <c r="E40" s="324"/>
      <c r="F40" s="326"/>
      <c r="G40" s="187"/>
      <c r="H40" s="185"/>
      <c r="I40" s="185"/>
      <c r="J40" s="329"/>
      <c r="K40" s="262"/>
      <c r="L40" s="324"/>
      <c r="M40" s="324"/>
      <c r="N40" s="187"/>
      <c r="O40" s="267"/>
      <c r="P40" s="185"/>
      <c r="Q40" s="183"/>
      <c r="R40" s="185"/>
      <c r="S40" s="324"/>
      <c r="T40" s="324"/>
      <c r="U40" s="189"/>
      <c r="V40" s="185"/>
      <c r="W40" s="185"/>
      <c r="X40" s="185"/>
      <c r="Y40" s="185"/>
      <c r="Z40" s="324"/>
      <c r="AA40" s="326"/>
      <c r="AB40" s="228"/>
      <c r="AC40" s="185"/>
      <c r="AD40" s="185"/>
      <c r="AE40" s="228"/>
      <c r="AF40" s="188"/>
      <c r="AG40" s="324"/>
      <c r="AH40" s="325"/>
      <c r="AJ40" t="s">
        <v>759</v>
      </c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186"/>
      <c r="E41" s="324"/>
      <c r="F41" s="326"/>
      <c r="G41" s="187"/>
      <c r="H41" s="185"/>
      <c r="I41" s="185"/>
      <c r="J41" s="185"/>
      <c r="K41" s="185"/>
      <c r="L41" s="324"/>
      <c r="M41" s="329"/>
      <c r="N41" s="263"/>
      <c r="O41" s="185"/>
      <c r="P41" s="267"/>
      <c r="Q41" s="183"/>
      <c r="R41" s="185"/>
      <c r="S41" s="324"/>
      <c r="T41" s="324"/>
      <c r="U41" s="185"/>
      <c r="V41" s="189"/>
      <c r="W41" s="185"/>
      <c r="X41" s="185"/>
      <c r="Y41" s="185"/>
      <c r="Z41" s="324"/>
      <c r="AA41" s="326"/>
      <c r="AB41" s="228"/>
      <c r="AC41" s="185"/>
      <c r="AD41" s="185"/>
      <c r="AE41" s="228"/>
      <c r="AF41" s="188"/>
      <c r="AG41" s="324"/>
      <c r="AH41" s="325"/>
      <c r="AJ41" t="s">
        <v>759</v>
      </c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186"/>
      <c r="E42" s="324"/>
      <c r="F42" s="326"/>
      <c r="G42" s="187"/>
      <c r="H42" s="185"/>
      <c r="I42" s="185"/>
      <c r="J42" s="185"/>
      <c r="K42" s="185"/>
      <c r="L42" s="324"/>
      <c r="M42" s="329"/>
      <c r="N42" s="263"/>
      <c r="O42" s="185"/>
      <c r="P42" s="267"/>
      <c r="Q42" s="183"/>
      <c r="R42" s="185"/>
      <c r="S42" s="324"/>
      <c r="T42" s="324"/>
      <c r="U42" s="185"/>
      <c r="V42" s="189"/>
      <c r="W42" s="185"/>
      <c r="X42" s="185"/>
      <c r="Y42" s="185"/>
      <c r="Z42" s="324"/>
      <c r="AA42" s="324"/>
      <c r="AB42" s="228"/>
      <c r="AC42" s="185"/>
      <c r="AD42" s="185"/>
      <c r="AE42" s="228"/>
      <c r="AF42" s="185"/>
      <c r="AG42" s="326"/>
      <c r="AH42" s="326"/>
      <c r="AJ42" t="s">
        <v>760</v>
      </c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186"/>
      <c r="E43" s="324"/>
      <c r="F43" s="326"/>
      <c r="G43" s="188"/>
      <c r="H43" s="185"/>
      <c r="I43" s="185"/>
      <c r="J43" s="185"/>
      <c r="K43" s="185"/>
      <c r="L43" s="324"/>
      <c r="M43" s="329"/>
      <c r="N43" s="263"/>
      <c r="O43" s="185"/>
      <c r="P43" s="267"/>
      <c r="Q43" s="183"/>
      <c r="R43" s="185"/>
      <c r="S43" s="324"/>
      <c r="T43" s="324"/>
      <c r="U43" s="185"/>
      <c r="V43" s="189"/>
      <c r="W43" s="185"/>
      <c r="X43" s="185"/>
      <c r="Y43" s="185"/>
      <c r="Z43" s="324"/>
      <c r="AA43" s="324"/>
      <c r="AB43" s="228"/>
      <c r="AC43" s="185"/>
      <c r="AD43" s="185"/>
      <c r="AE43" s="228"/>
      <c r="AF43" s="185"/>
      <c r="AG43" s="324"/>
      <c r="AH43" s="325"/>
      <c r="AJ43" t="s">
        <v>761</v>
      </c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186"/>
      <c r="E44" s="324"/>
      <c r="F44" s="326"/>
      <c r="G44" s="187"/>
      <c r="H44" s="185"/>
      <c r="I44" s="185"/>
      <c r="J44" s="185"/>
      <c r="K44" s="185"/>
      <c r="L44" s="324"/>
      <c r="M44" s="329"/>
      <c r="N44" s="263"/>
      <c r="O44" s="185"/>
      <c r="P44" s="267"/>
      <c r="Q44" s="183"/>
      <c r="R44" s="185"/>
      <c r="S44" s="324"/>
      <c r="T44" s="324"/>
      <c r="U44" s="185"/>
      <c r="V44" s="189"/>
      <c r="W44" s="185"/>
      <c r="X44" s="185"/>
      <c r="Y44" s="185"/>
      <c r="Z44" s="324"/>
      <c r="AA44" s="324"/>
      <c r="AB44" s="228"/>
      <c r="AC44" s="185"/>
      <c r="AD44" s="185"/>
      <c r="AE44" s="228"/>
      <c r="AF44" s="185"/>
      <c r="AG44" s="324"/>
      <c r="AH44" s="326"/>
      <c r="AJ44" t="s">
        <v>87</v>
      </c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284"/>
      <c r="E45" s="326"/>
      <c r="F45" s="326"/>
      <c r="G45" s="187"/>
      <c r="H45" s="185"/>
      <c r="I45" s="185"/>
      <c r="J45" s="185"/>
      <c r="K45" s="185"/>
      <c r="L45" s="324"/>
      <c r="M45" s="324"/>
      <c r="N45" s="328"/>
      <c r="O45" s="262"/>
      <c r="P45" s="185"/>
      <c r="Q45" s="182"/>
      <c r="R45" s="185"/>
      <c r="S45" s="324"/>
      <c r="T45" s="324"/>
      <c r="U45" s="185"/>
      <c r="V45" s="185"/>
      <c r="W45" s="189"/>
      <c r="X45" s="185"/>
      <c r="Y45" s="185"/>
      <c r="Z45" s="324"/>
      <c r="AA45" s="324"/>
      <c r="AB45" s="228"/>
      <c r="AC45" s="185"/>
      <c r="AD45" s="185"/>
      <c r="AE45" s="228"/>
      <c r="AF45" s="185"/>
      <c r="AG45" s="324"/>
      <c r="AH45" s="326"/>
      <c r="AJ45" t="s">
        <v>753</v>
      </c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186"/>
      <c r="E46" s="324"/>
      <c r="F46" s="326"/>
      <c r="G46" s="187"/>
      <c r="H46" s="185"/>
      <c r="I46" s="185"/>
      <c r="J46" s="185"/>
      <c r="K46" s="185"/>
      <c r="L46" s="324"/>
      <c r="M46" s="324"/>
      <c r="N46" s="328"/>
      <c r="O46" s="262"/>
      <c r="P46" s="185"/>
      <c r="Q46" s="182"/>
      <c r="R46" s="185"/>
      <c r="S46" s="324"/>
      <c r="T46" s="324"/>
      <c r="U46" s="185"/>
      <c r="V46" s="185"/>
      <c r="W46" s="189"/>
      <c r="X46" s="185"/>
      <c r="Y46" s="185"/>
      <c r="Z46" s="324"/>
      <c r="AA46" s="324"/>
      <c r="AB46" s="228"/>
      <c r="AC46" s="185"/>
      <c r="AD46" s="185"/>
      <c r="AE46" s="228"/>
      <c r="AF46" s="185"/>
      <c r="AG46" s="324"/>
      <c r="AH46" s="326"/>
      <c r="AJ46" t="s">
        <v>87</v>
      </c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186"/>
      <c r="E47" s="324"/>
      <c r="F47" s="326"/>
      <c r="G47" s="187"/>
      <c r="H47" s="185"/>
      <c r="I47" s="185"/>
      <c r="J47" s="185"/>
      <c r="K47" s="185"/>
      <c r="L47" s="324"/>
      <c r="M47" s="324"/>
      <c r="N47" s="328"/>
      <c r="O47" s="262"/>
      <c r="P47" s="185"/>
      <c r="Q47" s="182"/>
      <c r="R47" s="185"/>
      <c r="S47" s="324"/>
      <c r="T47" s="324"/>
      <c r="U47" s="185"/>
      <c r="V47" s="185"/>
      <c r="W47" s="189"/>
      <c r="X47" s="185"/>
      <c r="Y47" s="185"/>
      <c r="Z47" s="324"/>
      <c r="AA47" s="324"/>
      <c r="AB47" s="228"/>
      <c r="AC47" s="185"/>
      <c r="AD47" s="185"/>
      <c r="AE47" s="228"/>
      <c r="AF47" s="185"/>
      <c r="AG47" s="324"/>
      <c r="AH47" s="326"/>
      <c r="AJ47" t="s">
        <v>87</v>
      </c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186"/>
      <c r="E48" s="324"/>
      <c r="F48" s="326"/>
      <c r="G48" s="188"/>
      <c r="H48" s="185"/>
      <c r="I48" s="185"/>
      <c r="J48" s="185"/>
      <c r="K48" s="185"/>
      <c r="L48" s="324"/>
      <c r="M48" s="324"/>
      <c r="N48" s="187"/>
      <c r="O48" s="185"/>
      <c r="P48" s="329"/>
      <c r="Q48" s="262"/>
      <c r="R48" s="185"/>
      <c r="S48" s="300"/>
      <c r="T48" s="300"/>
      <c r="U48" s="288"/>
      <c r="V48" s="185"/>
      <c r="W48" s="185"/>
      <c r="X48" s="185"/>
      <c r="Y48" s="189"/>
      <c r="Z48" s="324"/>
      <c r="AA48" s="324"/>
      <c r="AB48" s="228"/>
      <c r="AC48" s="185"/>
      <c r="AD48" s="185"/>
      <c r="AE48" s="228"/>
      <c r="AF48" s="185"/>
      <c r="AG48" s="324"/>
      <c r="AH48" s="325"/>
      <c r="AJ48" t="s">
        <v>762</v>
      </c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186"/>
      <c r="E49" s="324"/>
      <c r="F49" s="326"/>
      <c r="G49" s="187"/>
      <c r="H49" s="185"/>
      <c r="I49" s="185"/>
      <c r="J49" s="185"/>
      <c r="K49" s="185"/>
      <c r="L49" s="324"/>
      <c r="M49" s="324"/>
      <c r="N49" s="187"/>
      <c r="O49" s="185"/>
      <c r="P49" s="329"/>
      <c r="Q49" s="262"/>
      <c r="R49" s="185"/>
      <c r="S49" s="300"/>
      <c r="T49" s="300"/>
      <c r="U49" s="288"/>
      <c r="V49" s="185"/>
      <c r="W49" s="185"/>
      <c r="X49" s="185"/>
      <c r="Y49" s="189"/>
      <c r="Z49" s="324"/>
      <c r="AA49" s="324"/>
      <c r="AB49" s="228"/>
      <c r="AC49" s="185"/>
      <c r="AD49" s="185"/>
      <c r="AE49" s="228"/>
      <c r="AF49" s="185"/>
      <c r="AG49" s="324"/>
      <c r="AH49" s="326"/>
      <c r="AJ49" t="s">
        <v>87</v>
      </c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186"/>
      <c r="E50" s="324"/>
      <c r="F50" s="326"/>
      <c r="G50" s="188"/>
      <c r="H50" s="185"/>
      <c r="I50" s="185"/>
      <c r="J50" s="185"/>
      <c r="K50" s="185"/>
      <c r="L50" s="324"/>
      <c r="M50" s="324"/>
      <c r="N50" s="187"/>
      <c r="O50" s="185"/>
      <c r="P50" s="329"/>
      <c r="Q50" s="262"/>
      <c r="R50" s="185"/>
      <c r="S50" s="300"/>
      <c r="T50" s="300"/>
      <c r="U50" s="288"/>
      <c r="V50" s="185"/>
      <c r="W50" s="185"/>
      <c r="X50" s="185"/>
      <c r="Y50" s="189"/>
      <c r="Z50" s="324"/>
      <c r="AA50" s="324"/>
      <c r="AB50" s="228"/>
      <c r="AC50" s="185"/>
      <c r="AD50" s="185"/>
      <c r="AE50" s="228"/>
      <c r="AF50" s="185"/>
      <c r="AG50" s="324"/>
      <c r="AH50" s="326"/>
      <c r="AJ50" t="s">
        <v>87</v>
      </c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186"/>
      <c r="E51" s="324"/>
      <c r="F51" s="326"/>
      <c r="G51" s="188"/>
      <c r="H51" s="185"/>
      <c r="I51" s="185"/>
      <c r="J51" s="185"/>
      <c r="K51" s="185"/>
      <c r="L51" s="324"/>
      <c r="M51" s="324"/>
      <c r="N51" s="187"/>
      <c r="O51" s="185"/>
      <c r="P51" s="329"/>
      <c r="Q51" s="262"/>
      <c r="R51" s="185"/>
      <c r="S51" s="324"/>
      <c r="T51" s="300"/>
      <c r="U51" s="182"/>
      <c r="V51" s="185"/>
      <c r="W51" s="185"/>
      <c r="X51" s="185"/>
      <c r="Y51" s="189"/>
      <c r="Z51" s="324"/>
      <c r="AA51" s="324"/>
      <c r="AB51" s="228"/>
      <c r="AC51" s="185"/>
      <c r="AD51" s="185"/>
      <c r="AE51" s="228"/>
      <c r="AF51" s="185"/>
      <c r="AG51" s="324"/>
      <c r="AH51" s="325"/>
      <c r="AJ51" t="s">
        <v>763</v>
      </c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186"/>
      <c r="E52" s="326"/>
      <c r="F52" s="326"/>
      <c r="G52" s="188"/>
      <c r="H52" s="185"/>
      <c r="I52" s="185"/>
      <c r="J52" s="185"/>
      <c r="K52" s="185"/>
      <c r="L52" s="324"/>
      <c r="M52" s="324"/>
      <c r="N52" s="187"/>
      <c r="O52" s="185"/>
      <c r="P52" s="329"/>
      <c r="Q52" s="262"/>
      <c r="R52" s="185"/>
      <c r="S52" s="324"/>
      <c r="T52" s="300"/>
      <c r="U52" s="182"/>
      <c r="V52" s="185"/>
      <c r="W52" s="185"/>
      <c r="X52" s="185"/>
      <c r="Y52" s="189"/>
      <c r="Z52" s="324"/>
      <c r="AA52" s="324"/>
      <c r="AB52" s="228"/>
      <c r="AC52" s="185"/>
      <c r="AD52" s="185"/>
      <c r="AE52" s="228"/>
      <c r="AF52" s="185"/>
      <c r="AG52" s="324"/>
      <c r="AH52" s="325"/>
      <c r="AJ52" t="s">
        <v>764</v>
      </c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186"/>
      <c r="E53" s="326"/>
      <c r="F53" s="326"/>
      <c r="G53" s="188"/>
      <c r="H53" s="185"/>
      <c r="I53" s="185"/>
      <c r="J53" s="185"/>
      <c r="K53" s="185"/>
      <c r="L53" s="324"/>
      <c r="M53" s="324"/>
      <c r="N53" s="187"/>
      <c r="O53" s="185"/>
      <c r="P53" s="329"/>
      <c r="Q53" s="262"/>
      <c r="R53" s="185"/>
      <c r="S53" s="324"/>
      <c r="T53" s="300"/>
      <c r="U53" s="182"/>
      <c r="V53" s="185"/>
      <c r="W53" s="185"/>
      <c r="X53" s="185"/>
      <c r="Y53" s="189"/>
      <c r="Z53" s="324"/>
      <c r="AA53" s="324"/>
      <c r="AB53" s="228"/>
      <c r="AC53" s="185"/>
      <c r="AD53" s="185"/>
      <c r="AE53" s="228"/>
      <c r="AF53" s="185"/>
      <c r="AG53" s="324"/>
      <c r="AH53" s="325"/>
      <c r="AJ53" t="s">
        <v>764</v>
      </c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186"/>
      <c r="E54" s="326"/>
      <c r="F54" s="326"/>
      <c r="G54" s="188"/>
      <c r="H54" s="185"/>
      <c r="I54" s="185"/>
      <c r="J54" s="185"/>
      <c r="K54" s="185"/>
      <c r="L54" s="324"/>
      <c r="M54" s="324"/>
      <c r="N54" s="187"/>
      <c r="O54" s="185"/>
      <c r="P54" s="329"/>
      <c r="Q54" s="262"/>
      <c r="R54" s="185"/>
      <c r="S54" s="324"/>
      <c r="T54" s="300"/>
      <c r="U54" s="182"/>
      <c r="V54" s="185"/>
      <c r="W54" s="185"/>
      <c r="X54" s="185"/>
      <c r="Y54" s="189"/>
      <c r="Z54" s="324"/>
      <c r="AA54" s="324"/>
      <c r="AB54" s="228"/>
      <c r="AC54" s="185"/>
      <c r="AD54" s="185"/>
      <c r="AE54" s="228"/>
      <c r="AF54" s="185"/>
      <c r="AG54" s="324"/>
      <c r="AH54" s="325"/>
      <c r="AJ54" t="s">
        <v>764</v>
      </c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186"/>
      <c r="E55" s="324"/>
      <c r="F55" s="326"/>
      <c r="G55" s="187"/>
      <c r="H55" s="185"/>
      <c r="I55" s="185"/>
      <c r="J55" s="185"/>
      <c r="K55" s="185"/>
      <c r="L55" s="324"/>
      <c r="M55" s="324"/>
      <c r="N55" s="187"/>
      <c r="O55" s="185"/>
      <c r="P55" s="329"/>
      <c r="Q55" s="262"/>
      <c r="R55" s="185"/>
      <c r="S55" s="324"/>
      <c r="T55" s="324"/>
      <c r="U55" s="182"/>
      <c r="V55" s="185"/>
      <c r="W55" s="185"/>
      <c r="X55" s="185"/>
      <c r="Y55" s="189"/>
      <c r="Z55" s="324"/>
      <c r="AA55" s="324"/>
      <c r="AB55" s="228"/>
      <c r="AC55" s="185"/>
      <c r="AD55" s="185"/>
      <c r="AE55" s="228"/>
      <c r="AF55" s="185"/>
      <c r="AG55" s="324"/>
      <c r="AH55" s="326"/>
      <c r="AJ55" t="s">
        <v>87</v>
      </c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186"/>
      <c r="E56" s="324"/>
      <c r="F56" s="326"/>
      <c r="G56" s="187"/>
      <c r="H56" s="185"/>
      <c r="I56" s="185"/>
      <c r="J56" s="185"/>
      <c r="K56" s="185"/>
      <c r="L56" s="324"/>
      <c r="M56" s="324"/>
      <c r="N56" s="187"/>
      <c r="O56" s="185"/>
      <c r="P56" s="329"/>
      <c r="Q56" s="262"/>
      <c r="R56" s="185"/>
      <c r="S56" s="324"/>
      <c r="T56" s="324"/>
      <c r="U56" s="182"/>
      <c r="V56" s="185"/>
      <c r="W56" s="185"/>
      <c r="X56" s="185"/>
      <c r="Y56" s="189"/>
      <c r="Z56" s="324"/>
      <c r="AA56" s="324"/>
      <c r="AB56" s="228"/>
      <c r="AC56" s="185"/>
      <c r="AD56" s="185"/>
      <c r="AE56" s="228"/>
      <c r="AF56" s="185"/>
      <c r="AG56" s="324"/>
      <c r="AH56" s="326"/>
      <c r="AJ56" t="s">
        <v>87</v>
      </c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186"/>
      <c r="E57" s="324"/>
      <c r="F57" s="326"/>
      <c r="G57" s="187"/>
      <c r="H57" s="185"/>
      <c r="I57" s="185"/>
      <c r="J57" s="185"/>
      <c r="K57" s="185"/>
      <c r="L57" s="324"/>
      <c r="M57" s="324"/>
      <c r="N57" s="187"/>
      <c r="O57" s="185"/>
      <c r="P57" s="329"/>
      <c r="Q57" s="262"/>
      <c r="R57" s="185"/>
      <c r="S57" s="324"/>
      <c r="T57" s="324"/>
      <c r="U57" s="182"/>
      <c r="V57" s="185"/>
      <c r="W57" s="185"/>
      <c r="X57" s="185"/>
      <c r="Y57" s="189"/>
      <c r="Z57" s="324"/>
      <c r="AA57" s="324"/>
      <c r="AB57" s="228"/>
      <c r="AC57" s="185"/>
      <c r="AD57" s="185"/>
      <c r="AE57" s="228"/>
      <c r="AF57" s="185"/>
      <c r="AG57" s="324"/>
      <c r="AH57" s="326"/>
      <c r="AJ57" t="s">
        <v>87</v>
      </c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186"/>
      <c r="E58" s="324"/>
      <c r="F58" s="326"/>
      <c r="G58" s="187"/>
      <c r="H58" s="185"/>
      <c r="I58" s="185"/>
      <c r="J58" s="185"/>
      <c r="K58" s="185"/>
      <c r="L58" s="324"/>
      <c r="M58" s="326"/>
      <c r="N58" s="187"/>
      <c r="O58" s="185"/>
      <c r="P58" s="185"/>
      <c r="Q58" s="329"/>
      <c r="R58" s="262"/>
      <c r="S58" s="324"/>
      <c r="T58" s="324"/>
      <c r="U58" s="183"/>
      <c r="V58" s="267"/>
      <c r="W58" s="185"/>
      <c r="X58" s="183"/>
      <c r="Y58" s="185"/>
      <c r="Z58" s="324"/>
      <c r="AA58" s="324"/>
      <c r="AB58" s="327"/>
      <c r="AC58" s="185"/>
      <c r="AD58" s="185"/>
      <c r="AE58" s="228"/>
      <c r="AF58" s="185"/>
      <c r="AG58" s="324"/>
      <c r="AH58" s="325"/>
      <c r="AJ58" t="s">
        <v>747</v>
      </c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284"/>
      <c r="E59" s="326"/>
      <c r="F59" s="326"/>
      <c r="G59" s="187"/>
      <c r="H59" s="185"/>
      <c r="I59" s="185"/>
      <c r="J59" s="185"/>
      <c r="K59" s="185"/>
      <c r="L59" s="324"/>
      <c r="M59" s="324"/>
      <c r="N59" s="187"/>
      <c r="O59" s="185"/>
      <c r="P59" s="185"/>
      <c r="Q59" s="185"/>
      <c r="R59" s="185"/>
      <c r="S59" s="324"/>
      <c r="T59" s="329"/>
      <c r="U59" s="275"/>
      <c r="V59" s="185"/>
      <c r="W59" s="267"/>
      <c r="X59" s="183"/>
      <c r="Y59" s="185"/>
      <c r="Z59" s="324"/>
      <c r="AA59" s="324"/>
      <c r="AB59" s="228"/>
      <c r="AC59" s="189"/>
      <c r="AD59" s="185"/>
      <c r="AE59" s="228"/>
      <c r="AF59" s="185"/>
      <c r="AG59" s="324"/>
      <c r="AH59" s="325"/>
      <c r="AJ59" t="s">
        <v>753</v>
      </c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186"/>
      <c r="E60" s="324"/>
      <c r="F60" s="326"/>
      <c r="G60" s="187"/>
      <c r="H60" s="185"/>
      <c r="I60" s="185"/>
      <c r="J60" s="185"/>
      <c r="K60" s="185"/>
      <c r="L60" s="324"/>
      <c r="M60" s="324"/>
      <c r="N60" s="187"/>
      <c r="O60" s="185"/>
      <c r="P60" s="185"/>
      <c r="Q60" s="183"/>
      <c r="R60" s="185"/>
      <c r="S60" s="324"/>
      <c r="T60" s="324"/>
      <c r="U60" s="185"/>
      <c r="V60" s="185"/>
      <c r="W60" s="329"/>
      <c r="X60" s="275"/>
      <c r="Y60" s="185"/>
      <c r="Z60" s="324"/>
      <c r="AA60" s="324"/>
      <c r="AB60" s="281"/>
      <c r="AC60" s="185"/>
      <c r="AD60" s="185"/>
      <c r="AE60" s="228"/>
      <c r="AF60" s="189"/>
      <c r="AG60" s="324"/>
      <c r="AH60" s="326"/>
      <c r="AJ60" t="s">
        <v>87</v>
      </c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186"/>
      <c r="E61" s="324"/>
      <c r="F61" s="326"/>
      <c r="G61" s="188"/>
      <c r="H61" s="185"/>
      <c r="I61" s="185"/>
      <c r="J61" s="185"/>
      <c r="K61" s="185"/>
      <c r="L61" s="324"/>
      <c r="M61" s="324"/>
      <c r="N61" s="187"/>
      <c r="O61" s="185"/>
      <c r="P61" s="185"/>
      <c r="Q61" s="185"/>
      <c r="R61" s="185"/>
      <c r="S61" s="324"/>
      <c r="T61" s="324"/>
      <c r="U61" s="187"/>
      <c r="V61" s="185"/>
      <c r="W61" s="329"/>
      <c r="X61" s="275"/>
      <c r="Y61" s="185"/>
      <c r="Z61" s="300"/>
      <c r="AA61" s="324"/>
      <c r="AB61" s="281"/>
      <c r="AC61" s="185"/>
      <c r="AD61" s="185"/>
      <c r="AE61" s="228"/>
      <c r="AF61" s="189"/>
      <c r="AG61" s="324"/>
      <c r="AH61" s="324"/>
      <c r="AJ61" t="s">
        <v>763</v>
      </c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186"/>
      <c r="E62" s="324"/>
      <c r="F62" s="326"/>
      <c r="G62" s="187"/>
      <c r="H62" s="185"/>
      <c r="I62" s="185"/>
      <c r="J62" s="185"/>
      <c r="K62" s="185"/>
      <c r="L62" s="324"/>
      <c r="M62" s="326"/>
      <c r="N62" s="187"/>
      <c r="O62" s="185"/>
      <c r="P62" s="185"/>
      <c r="Q62" s="185"/>
      <c r="R62" s="185"/>
      <c r="S62" s="324"/>
      <c r="T62" s="324"/>
      <c r="U62" s="187"/>
      <c r="V62" s="185"/>
      <c r="W62" s="329"/>
      <c r="X62" s="275"/>
      <c r="Y62" s="185"/>
      <c r="Z62" s="300"/>
      <c r="AA62" s="324"/>
      <c r="AB62" s="281"/>
      <c r="AC62" s="185"/>
      <c r="AD62" s="185"/>
      <c r="AE62" s="228"/>
      <c r="AF62" s="189"/>
      <c r="AG62" s="324"/>
      <c r="AH62" s="324"/>
      <c r="AJ62" t="s">
        <v>747</v>
      </c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186"/>
      <c r="E63" s="324"/>
      <c r="F63" s="326"/>
      <c r="G63" s="187"/>
      <c r="H63" s="185"/>
      <c r="I63" s="185"/>
      <c r="J63" s="188"/>
      <c r="K63" s="185"/>
      <c r="L63" s="324"/>
      <c r="M63" s="324"/>
      <c r="N63" s="187"/>
      <c r="O63" s="185"/>
      <c r="P63" s="185"/>
      <c r="Q63" s="185"/>
      <c r="R63" s="185"/>
      <c r="S63" s="324"/>
      <c r="T63" s="324"/>
      <c r="U63" s="187"/>
      <c r="V63" s="185"/>
      <c r="W63" s="329"/>
      <c r="X63" s="275"/>
      <c r="Y63" s="185"/>
      <c r="Z63" s="300"/>
      <c r="AA63" s="324"/>
      <c r="AB63" s="281"/>
      <c r="AC63" s="185"/>
      <c r="AD63" s="185"/>
      <c r="AE63" s="228"/>
      <c r="AF63" s="189"/>
      <c r="AG63" s="324"/>
      <c r="AH63" s="324"/>
      <c r="AJ63" t="s">
        <v>765</v>
      </c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186"/>
      <c r="E64" s="324"/>
      <c r="F64" s="326"/>
      <c r="G64" s="187"/>
      <c r="H64" s="185"/>
      <c r="I64" s="185"/>
      <c r="J64" s="188"/>
      <c r="K64" s="185"/>
      <c r="L64" s="324"/>
      <c r="M64" s="324"/>
      <c r="N64" s="187"/>
      <c r="O64" s="185"/>
      <c r="P64" s="185"/>
      <c r="Q64" s="185"/>
      <c r="R64" s="185"/>
      <c r="S64" s="324"/>
      <c r="T64" s="324"/>
      <c r="U64" s="187"/>
      <c r="V64" s="185"/>
      <c r="W64" s="329"/>
      <c r="X64" s="275"/>
      <c r="Y64" s="185"/>
      <c r="Z64" s="300"/>
      <c r="AA64" s="324"/>
      <c r="AB64" s="281"/>
      <c r="AC64" s="185"/>
      <c r="AD64" s="185"/>
      <c r="AE64" s="228"/>
      <c r="AF64" s="189"/>
      <c r="AG64" s="324"/>
      <c r="AH64" s="324"/>
      <c r="AJ64" t="s">
        <v>765</v>
      </c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186"/>
      <c r="E65" s="324"/>
      <c r="F65" s="326"/>
      <c r="G65" s="187"/>
      <c r="H65" s="185"/>
      <c r="I65" s="185"/>
      <c r="J65" s="185"/>
      <c r="K65" s="185"/>
      <c r="L65" s="324"/>
      <c r="M65" s="326"/>
      <c r="N65" s="194"/>
      <c r="O65" s="185"/>
      <c r="P65" s="185"/>
      <c r="Q65" s="185"/>
      <c r="R65" s="185"/>
      <c r="S65" s="324"/>
      <c r="T65" s="324"/>
      <c r="U65" s="187"/>
      <c r="V65" s="185"/>
      <c r="W65" s="329"/>
      <c r="X65" s="275"/>
      <c r="Y65" s="185"/>
      <c r="Z65" s="300"/>
      <c r="AA65" s="324"/>
      <c r="AB65" s="281"/>
      <c r="AC65" s="185"/>
      <c r="AD65" s="185"/>
      <c r="AE65" s="228"/>
      <c r="AF65" s="189"/>
      <c r="AG65" s="324"/>
      <c r="AH65" s="324"/>
      <c r="AJ65" t="s">
        <v>747</v>
      </c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186"/>
      <c r="E66" s="324"/>
      <c r="F66" s="326"/>
      <c r="G66" s="187"/>
      <c r="H66" s="185"/>
      <c r="I66" s="185"/>
      <c r="J66" s="185"/>
      <c r="K66" s="185"/>
      <c r="L66" s="324"/>
      <c r="M66" s="324"/>
      <c r="N66" s="194"/>
      <c r="O66" s="185"/>
      <c r="P66" s="185"/>
      <c r="Q66" s="185"/>
      <c r="R66" s="185"/>
      <c r="S66" s="324"/>
      <c r="T66" s="324"/>
      <c r="U66" s="187"/>
      <c r="V66" s="185"/>
      <c r="W66" s="329"/>
      <c r="X66" s="275"/>
      <c r="Y66" s="185"/>
      <c r="Z66" s="300"/>
      <c r="AA66" s="324"/>
      <c r="AB66" s="281"/>
      <c r="AC66" s="185"/>
      <c r="AD66" s="185"/>
      <c r="AE66" s="228"/>
      <c r="AF66" s="189"/>
      <c r="AG66" s="324"/>
      <c r="AH66" s="324"/>
      <c r="AJ66" t="s">
        <v>87</v>
      </c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284"/>
      <c r="E67" s="326"/>
      <c r="F67" s="326"/>
      <c r="G67" s="187"/>
      <c r="H67" s="185"/>
      <c r="I67" s="185"/>
      <c r="J67" s="185"/>
      <c r="K67" s="185"/>
      <c r="L67" s="324"/>
      <c r="M67" s="324"/>
      <c r="N67" s="187"/>
      <c r="O67" s="185"/>
      <c r="P67" s="185"/>
      <c r="Q67" s="185"/>
      <c r="R67" s="185"/>
      <c r="S67" s="324"/>
      <c r="T67" s="324"/>
      <c r="U67" s="194"/>
      <c r="V67" s="185"/>
      <c r="W67" s="329"/>
      <c r="X67" s="275"/>
      <c r="Y67" s="185"/>
      <c r="Z67" s="300"/>
      <c r="AA67" s="324"/>
      <c r="AB67" s="281"/>
      <c r="AC67" s="185"/>
      <c r="AD67" s="185"/>
      <c r="AE67" s="228"/>
      <c r="AF67" s="189"/>
      <c r="AG67" s="324"/>
      <c r="AH67" s="324"/>
      <c r="AJ67" t="s">
        <v>753</v>
      </c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186"/>
      <c r="E68" s="324"/>
      <c r="F68" s="326"/>
      <c r="G68" s="187"/>
      <c r="H68" s="185"/>
      <c r="I68" s="185"/>
      <c r="J68" s="185"/>
      <c r="K68" s="185"/>
      <c r="L68" s="324"/>
      <c r="M68" s="324"/>
      <c r="N68" s="187"/>
      <c r="O68" s="185"/>
      <c r="P68" s="185"/>
      <c r="Q68" s="185"/>
      <c r="R68" s="185"/>
      <c r="S68" s="324"/>
      <c r="T68" s="324"/>
      <c r="U68" s="194"/>
      <c r="V68" s="185"/>
      <c r="W68" s="329"/>
      <c r="X68" s="275"/>
      <c r="Y68" s="185"/>
      <c r="Z68" s="300"/>
      <c r="AA68" s="324"/>
      <c r="AB68" s="281"/>
      <c r="AC68" s="185"/>
      <c r="AD68" s="185"/>
      <c r="AE68" s="228"/>
      <c r="AF68" s="189"/>
      <c r="AG68" s="324"/>
      <c r="AH68" s="324"/>
      <c r="AJ68" t="s">
        <v>87</v>
      </c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186"/>
      <c r="E69" s="324"/>
      <c r="F69" s="326"/>
      <c r="G69" s="187"/>
      <c r="H69" s="185"/>
      <c r="I69" s="185"/>
      <c r="J69" s="185"/>
      <c r="K69" s="185"/>
      <c r="L69" s="324"/>
      <c r="M69" s="324"/>
      <c r="N69" s="187"/>
      <c r="O69" s="185"/>
      <c r="P69" s="185"/>
      <c r="Q69" s="185"/>
      <c r="R69" s="185"/>
      <c r="S69" s="324"/>
      <c r="T69" s="324"/>
      <c r="U69" s="194"/>
      <c r="V69" s="185"/>
      <c r="W69" s="329"/>
      <c r="X69" s="275"/>
      <c r="Y69" s="185"/>
      <c r="Z69" s="300"/>
      <c r="AA69" s="324"/>
      <c r="AB69" s="281"/>
      <c r="AC69" s="185"/>
      <c r="AD69" s="185"/>
      <c r="AE69" s="228"/>
      <c r="AF69" s="189"/>
      <c r="AG69" s="324"/>
      <c r="AH69" s="324"/>
      <c r="AJ69" t="s">
        <v>87</v>
      </c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186"/>
      <c r="E70" s="324"/>
      <c r="F70" s="326"/>
      <c r="G70" s="187"/>
      <c r="H70" s="185"/>
      <c r="I70" s="185"/>
      <c r="J70" s="185"/>
      <c r="K70" s="185"/>
      <c r="L70" s="324"/>
      <c r="M70" s="324"/>
      <c r="N70" s="187"/>
      <c r="O70" s="185"/>
      <c r="P70" s="185"/>
      <c r="Q70" s="185"/>
      <c r="R70" s="185"/>
      <c r="S70" s="324"/>
      <c r="T70" s="324"/>
      <c r="U70" s="187"/>
      <c r="V70" s="185"/>
      <c r="W70" s="329"/>
      <c r="X70" s="275"/>
      <c r="Y70" s="185"/>
      <c r="Z70" s="300"/>
      <c r="AA70" s="324"/>
      <c r="AB70" s="281"/>
      <c r="AC70" s="185"/>
      <c r="AD70" s="185"/>
      <c r="AE70" s="228"/>
      <c r="AF70" s="189"/>
      <c r="AG70" s="324"/>
      <c r="AH70" s="324"/>
      <c r="AJ70" t="s">
        <v>87</v>
      </c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186"/>
      <c r="E71" s="324"/>
      <c r="F71" s="326"/>
      <c r="G71" s="187"/>
      <c r="H71" s="185"/>
      <c r="I71" s="185"/>
      <c r="J71" s="185"/>
      <c r="K71" s="185"/>
      <c r="L71" s="324"/>
      <c r="M71" s="324"/>
      <c r="N71" s="187"/>
      <c r="O71" s="185"/>
      <c r="P71" s="185"/>
      <c r="Q71" s="185"/>
      <c r="R71" s="185"/>
      <c r="S71" s="324"/>
      <c r="T71" s="324"/>
      <c r="U71" s="187"/>
      <c r="V71" s="185"/>
      <c r="W71" s="329"/>
      <c r="X71" s="275"/>
      <c r="Y71" s="185"/>
      <c r="Z71" s="300"/>
      <c r="AA71" s="324"/>
      <c r="AB71" s="281"/>
      <c r="AC71" s="185"/>
      <c r="AD71" s="185"/>
      <c r="AE71" s="228"/>
      <c r="AF71" s="189"/>
      <c r="AG71" s="324"/>
      <c r="AH71" s="324"/>
      <c r="AJ71" t="s">
        <v>87</v>
      </c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186"/>
      <c r="E72" s="324"/>
      <c r="F72" s="326"/>
      <c r="G72" s="185"/>
      <c r="H72" s="189"/>
      <c r="I72" s="185"/>
      <c r="J72" s="185"/>
      <c r="K72" s="185"/>
      <c r="L72" s="324"/>
      <c r="M72" s="324"/>
      <c r="N72" s="188"/>
      <c r="O72" s="185"/>
      <c r="P72" s="185"/>
      <c r="Q72" s="185"/>
      <c r="R72" s="185"/>
      <c r="S72" s="324"/>
      <c r="T72" s="324"/>
      <c r="U72" s="187"/>
      <c r="V72" s="185"/>
      <c r="W72" s="185"/>
      <c r="X72" s="185"/>
      <c r="Y72" s="185"/>
      <c r="Z72" s="324"/>
      <c r="AA72" s="324"/>
      <c r="AB72" s="228"/>
      <c r="AC72" s="185"/>
      <c r="AD72" s="329"/>
      <c r="AE72" s="276"/>
      <c r="AF72" s="185"/>
      <c r="AG72" s="300"/>
      <c r="AH72" s="325"/>
      <c r="AJ72" t="s">
        <v>766</v>
      </c>
    </row>
    <row r="73" spans="1:36" x14ac:dyDescent="0.35">
      <c r="B73" s="298"/>
      <c r="C73" s="180"/>
      <c r="E73" s="179"/>
      <c r="F73" s="179"/>
      <c r="G73" s="179"/>
      <c r="H73" s="179"/>
      <c r="I73" s="179"/>
    </row>
    <row r="95" spans="32:32" x14ac:dyDescent="0.35">
      <c r="AF95" s="178"/>
    </row>
  </sheetData>
  <mergeCells count="1">
    <mergeCell ref="B1:D1"/>
  </mergeCells>
  <conditionalFormatting sqref="G4 U4 N4:N10 U7:U11 G11:G13 U13:U34 G15:G36 U36:U38 G39:G42 N39:N71 G44:G47 G49 G55:G60 U61:U72 G62:G71">
    <cfRule type="cellIs" dxfId="194" priority="8" operator="equal">
      <formula>"U"</formula>
    </cfRule>
  </conditionalFormatting>
  <conditionalFormatting sqref="N12:N17">
    <cfRule type="cellIs" dxfId="193" priority="1" operator="equal">
      <formula>"U"</formula>
    </cfRule>
  </conditionalFormatting>
  <conditionalFormatting sqref="N36">
    <cfRule type="cellIs" dxfId="192" priority="6" operator="equal">
      <formula>"U"</formula>
    </cfRule>
  </conditionalFormatting>
  <conditionalFormatting sqref="U48:U50">
    <cfRule type="cellIs" dxfId="191" priority="4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G40"/>
  <sheetViews>
    <sheetView topLeftCell="A19" workbookViewId="0">
      <selection activeCell="G25" sqref="G25"/>
    </sheetView>
  </sheetViews>
  <sheetFormatPr defaultRowHeight="14.5" x14ac:dyDescent="0.35"/>
  <cols>
    <col min="2" max="2" width="11.54296875" customWidth="1"/>
    <col min="3" max="3" width="40.26953125" customWidth="1"/>
    <col min="4" max="4" width="14" customWidth="1"/>
    <col min="7" max="7" width="19.26953125" customWidth="1"/>
    <col min="8" max="8" width="27.1796875" customWidth="1"/>
    <col min="9" max="9" width="33.453125" style="30" customWidth="1"/>
    <col min="10" max="14" width="0" hidden="1" customWidth="1"/>
    <col min="15" max="15" width="17.7265625" hidden="1" customWidth="1"/>
    <col min="16" max="122" width="0" hidden="1" customWidth="1"/>
    <col min="123" max="123" width="19.54296875" customWidth="1"/>
    <col min="124" max="124" width="20.54296875" customWidth="1"/>
  </cols>
  <sheetData>
    <row r="1" spans="1:163" s="31" customFormat="1" ht="46.5" x14ac:dyDescent="0.35">
      <c r="A1" s="74" t="s">
        <v>269</v>
      </c>
      <c r="B1" s="74" t="s">
        <v>257</v>
      </c>
      <c r="C1" s="74" t="s">
        <v>253</v>
      </c>
      <c r="D1" s="74" t="s">
        <v>254</v>
      </c>
      <c r="E1" s="74" t="s">
        <v>255</v>
      </c>
      <c r="F1" s="74" t="s">
        <v>256</v>
      </c>
      <c r="G1" s="74" t="s">
        <v>266</v>
      </c>
      <c r="H1" s="74" t="s">
        <v>268</v>
      </c>
      <c r="I1" s="75" t="s">
        <v>267</v>
      </c>
      <c r="DS1" s="32"/>
    </row>
    <row r="2" spans="1:163" s="13" customFormat="1" ht="19.5" customHeight="1" x14ac:dyDescent="0.35">
      <c r="A2" s="396" t="s">
        <v>276</v>
      </c>
      <c r="B2" s="379" t="s">
        <v>275</v>
      </c>
      <c r="C2" s="70" t="s">
        <v>248</v>
      </c>
      <c r="D2" s="71" t="s">
        <v>3</v>
      </c>
      <c r="E2" s="97" t="s">
        <v>1</v>
      </c>
      <c r="F2" s="97">
        <v>28</v>
      </c>
      <c r="G2" s="72" t="s">
        <v>2</v>
      </c>
      <c r="H2" s="71" t="s">
        <v>4</v>
      </c>
      <c r="I2" s="73" t="s">
        <v>229</v>
      </c>
      <c r="J2" s="1" t="s">
        <v>5</v>
      </c>
      <c r="K2" s="3" t="e">
        <f>VLOOKUP([1]!Table1[[#This Row],[Organisation Code]],'[2]Responses to F50'!$L:$AY,16,FALSE)</f>
        <v>#REF!</v>
      </c>
      <c r="L2" s="3" t="e">
        <f>VLOOKUP([1]!Table1[[#This Row],[Organisation Code]],'[2]Responses to F50'!$L:$AY,17,FALSE)</f>
        <v>#REF!</v>
      </c>
      <c r="M2" s="3" t="e">
        <f>VLOOKUP([1]!Table1[[#This Row],[Organisation Code]],'[2]Responses to F50'!$L:$AY,18,FALSE)</f>
        <v>#REF!</v>
      </c>
      <c r="N2" s="3" t="s">
        <v>6</v>
      </c>
      <c r="O2" s="3" t="e">
        <f>VLOOKUP([1]!Table1[[#This Row],[Organisation Code]],'[2]Responses to F50'!$L:$AY,20,FALSE)</f>
        <v>#REF!</v>
      </c>
      <c r="P2" s="3"/>
      <c r="Q2" s="3"/>
      <c r="R2" s="3" t="e">
        <f>VLOOKUP([1]!Table1[[#This Row],[Organisation Code]],'[2]Responses to F50'!$L:$AY,23,FALSE)</f>
        <v>#REF!</v>
      </c>
      <c r="S2" s="3" t="e">
        <f>VLOOKUP([1]!Table1[[#This Row],[Organisation Code]],'[2]Responses to F50'!$L:$AY,24,FALSE)</f>
        <v>#REF!</v>
      </c>
      <c r="T2" s="4" t="e">
        <f>VLOOKUP([1]!Table1[[#This Row],[Organisation Code]],'[2]Responses to F50'!$L:$AY,25,FALSE)</f>
        <v>#REF!</v>
      </c>
      <c r="U2" s="3" t="e">
        <f>VLOOKUP([1]!Table1[[#This Row],[Organisation Code]],'[2]Responses to F50'!$L:$AY,26,FALSE)</f>
        <v>#REF!</v>
      </c>
      <c r="V2" s="3" t="e">
        <f>VLOOKUP([1]!Table1[[#This Row],[Organisation Code]],'[2]Responses to F50'!$L:$AY,27,FALSE)</f>
        <v>#REF!</v>
      </c>
      <c r="W2" s="3" t="e">
        <f>VLOOKUP([1]!Table1[[#This Row],[Organisation Code]],'[2]Responses to F50'!$L:$AY,28,FALSE)</f>
        <v>#REF!</v>
      </c>
      <c r="X2" s="3" t="e">
        <f>VLOOKUP([1]!Table1[[#This Row],[Organisation Code]],'[2]Responses to F50'!$L:$AY,29,FALSE)</f>
        <v>#REF!</v>
      </c>
      <c r="Y2" s="3" t="e">
        <f>VLOOKUP([1]!Table1[[#This Row],[Organisation Code]],'[2]Responses to F50'!$L:$AY,30,FALSE)</f>
        <v>#REF!</v>
      </c>
      <c r="Z2" s="3" t="e">
        <f>VLOOKUP([1]!Table1[[#This Row],[Organisation Code]],'[2]Responses to F50'!$L:$AY,31,FALSE)</f>
        <v>#REF!</v>
      </c>
      <c r="AA2" s="3" t="e">
        <f>VLOOKUP([1]!Table1[[#This Row],[Organisation Code]],'[2]Responses to F50'!$L:$AY,32,FALSE)</f>
        <v>#REF!</v>
      </c>
      <c r="AB2" s="3" t="e">
        <f>VLOOKUP([1]!Table1[[#This Row],[Organisation Code]],'[2]Responses to F50'!$L:$AY,33,FALSE)</f>
        <v>#REF!</v>
      </c>
      <c r="AC2" s="3" t="e">
        <f>VLOOKUP([1]!Table1[[#This Row],[Organisation Code]],'[2]Responses to F50'!$L:$AY,34,FALSE)</f>
        <v>#REF!</v>
      </c>
      <c r="AD2" s="3" t="e">
        <f>VLOOKUP([1]!Table1[[#This Row],[Organisation Code]],'[2]Responses to F50'!$L:$AY,35,FALSE)</f>
        <v>#REF!</v>
      </c>
      <c r="AE2" s="5" t="s">
        <v>7</v>
      </c>
      <c r="AF2" s="3" t="e">
        <f>VLOOKUP([1]!Table1[[#This Row],[Organisation Code]],'[2]Responses to F50'!$L:$AY,36,FALSE)</f>
        <v>#REF!</v>
      </c>
      <c r="AG2" s="3" t="e">
        <f>VLOOKUP([1]!Table1[[#This Row],[Organisation Code]],'[2]Responses to F50'!$L:$AY,37,FALSE)</f>
        <v>#REF!</v>
      </c>
      <c r="AH2" s="3" t="e">
        <f>VLOOKUP([1]!Table1[[#This Row],[Organisation Code]],'[2]Responses to F50'!$L:$AY,38,FALSE)</f>
        <v>#REF!</v>
      </c>
      <c r="AI2" s="3" t="e">
        <f>VLOOKUP([1]!Table1[[#This Row],[Organisation Code]],'[2]Responses to F50'!$L:$AY,39,FALSE)</f>
        <v>#REF!</v>
      </c>
      <c r="AJ2" s="3" t="e">
        <f>VLOOKUP([1]!Table1[[#This Row],[Organisation Code]],'[2]Responses to F50'!$L:$AY,40,FALSE)</f>
        <v>#REF!</v>
      </c>
      <c r="AK2" s="6" t="s">
        <v>2</v>
      </c>
      <c r="AL2" s="3"/>
      <c r="AM2" s="3"/>
      <c r="AN2" s="3"/>
      <c r="AO2" s="7" t="s">
        <v>8</v>
      </c>
      <c r="AP2" s="8">
        <v>43704</v>
      </c>
      <c r="AQ2" s="8">
        <v>43663</v>
      </c>
      <c r="AR2" s="3"/>
      <c r="AS2" s="9">
        <f t="shared" ref="AS2:AS9" si="0">AP2-14</f>
        <v>43690</v>
      </c>
      <c r="AT2" s="3"/>
      <c r="AU2" s="3"/>
      <c r="AV2" s="8">
        <f t="shared" ref="AV2:AV8" si="1">AP2-7</f>
        <v>43697</v>
      </c>
      <c r="AW2" s="3"/>
      <c r="AX2" s="3"/>
      <c r="AY2" s="9">
        <f>AP2</f>
        <v>43704</v>
      </c>
      <c r="AZ2" s="3"/>
      <c r="BA2" s="8">
        <v>43738</v>
      </c>
      <c r="BB2" s="3" t="s">
        <v>1</v>
      </c>
      <c r="BC2" s="3">
        <v>28</v>
      </c>
      <c r="BD2" s="3" t="s">
        <v>9</v>
      </c>
      <c r="BE2" s="3" t="s">
        <v>10</v>
      </c>
      <c r="BF2" s="3" t="s">
        <v>11</v>
      </c>
      <c r="BG2" s="5" t="s">
        <v>12</v>
      </c>
      <c r="BH2" s="5" t="s">
        <v>13</v>
      </c>
      <c r="BI2" s="5" t="s">
        <v>13</v>
      </c>
      <c r="BJ2" s="10" t="s">
        <v>13</v>
      </c>
      <c r="BK2" s="5" t="s">
        <v>14</v>
      </c>
      <c r="BL2" s="5" t="s">
        <v>15</v>
      </c>
      <c r="BM2" s="5" t="s">
        <v>16</v>
      </c>
      <c r="BN2" s="5" t="s">
        <v>17</v>
      </c>
      <c r="BO2" s="5" t="s">
        <v>18</v>
      </c>
      <c r="BP2" s="5" t="s">
        <v>17</v>
      </c>
      <c r="BQ2" s="11" t="s">
        <v>19</v>
      </c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</row>
    <row r="3" spans="1:163" s="13" customFormat="1" ht="300" hidden="1" customHeight="1" x14ac:dyDescent="0.35">
      <c r="A3" s="396"/>
      <c r="B3" s="380"/>
      <c r="C3" s="36" t="s">
        <v>0</v>
      </c>
      <c r="D3" s="1" t="s">
        <v>22</v>
      </c>
      <c r="E3" s="98" t="s">
        <v>20</v>
      </c>
      <c r="F3" s="98">
        <v>122</v>
      </c>
      <c r="G3" s="1" t="s">
        <v>21</v>
      </c>
      <c r="H3" s="1" t="s">
        <v>4</v>
      </c>
      <c r="I3" s="45" t="s">
        <v>23</v>
      </c>
      <c r="J3" s="1" t="s">
        <v>24</v>
      </c>
      <c r="K3" s="14" t="s">
        <v>25</v>
      </c>
      <c r="L3" s="14" t="s">
        <v>26</v>
      </c>
      <c r="M3" s="14" t="s">
        <v>27</v>
      </c>
      <c r="N3" s="3" t="s">
        <v>28</v>
      </c>
      <c r="O3" s="5" t="s">
        <v>29</v>
      </c>
      <c r="P3" s="5"/>
      <c r="Q3" s="5"/>
      <c r="R3" s="3" t="e">
        <f>VLOOKUP([1]!Table1[[#This Row],[Organisation Code]],'[2]Responses to F50'!$L:$AY,23,FALSE)</f>
        <v>#REF!</v>
      </c>
      <c r="S3" s="3" t="e">
        <f>VLOOKUP([1]!Table1[[#This Row],[Organisation Code]],'[2]Responses to F50'!$L:$AY,24,FALSE)</f>
        <v>#REF!</v>
      </c>
      <c r="T3" s="15" t="s">
        <v>30</v>
      </c>
      <c r="U3" s="3" t="e">
        <f>VLOOKUP([1]!Table1[[#This Row],[Organisation Code]],'[2]Responses to F50'!$L:$AY,26,FALSE)</f>
        <v>#REF!</v>
      </c>
      <c r="V3" s="3" t="e">
        <f>VLOOKUP([1]!Table1[[#This Row],[Organisation Code]],'[2]Responses to F50'!$L:$AY,27,FALSE)</f>
        <v>#REF!</v>
      </c>
      <c r="W3" s="3" t="e">
        <f>VLOOKUP([1]!Table1[[#This Row],[Organisation Code]],'[2]Responses to F50'!$L:$AY,28,FALSE)</f>
        <v>#REF!</v>
      </c>
      <c r="X3" s="3" t="e">
        <f>VLOOKUP([1]!Table1[[#This Row],[Organisation Code]],'[2]Responses to F50'!$L:$AY,29,FALSE)</f>
        <v>#REF!</v>
      </c>
      <c r="Y3" s="3" t="e">
        <f>VLOOKUP([1]!Table1[[#This Row],[Organisation Code]],'[2]Responses to F50'!$L:$AY,30,FALSE)</f>
        <v>#REF!</v>
      </c>
      <c r="Z3" s="3" t="e">
        <f>VLOOKUP([1]!Table1[[#This Row],[Organisation Code]],'[2]Responses to F50'!$L:$AY,31,FALSE)</f>
        <v>#REF!</v>
      </c>
      <c r="AA3" s="3" t="e">
        <f>VLOOKUP([1]!Table1[[#This Row],[Organisation Code]],'[2]Responses to F50'!$L:$AY,32,FALSE)</f>
        <v>#REF!</v>
      </c>
      <c r="AB3" s="3" t="e">
        <f>VLOOKUP([1]!Table1[[#This Row],[Organisation Code]],'[2]Responses to F50'!$L:$AY,33,FALSE)</f>
        <v>#REF!</v>
      </c>
      <c r="AC3" s="3" t="s">
        <v>31</v>
      </c>
      <c r="AD3" s="3" t="s">
        <v>7</v>
      </c>
      <c r="AE3" s="5" t="s">
        <v>7</v>
      </c>
      <c r="AF3" s="3" t="e">
        <f>VLOOKUP([1]!Table1[[#This Row],[Organisation Code]],'[2]Responses to F50'!$L:$AY,36,FALSE)</f>
        <v>#REF!</v>
      </c>
      <c r="AG3" s="3" t="e">
        <f>VLOOKUP([1]!Table1[[#This Row],[Organisation Code]],'[2]Responses to F50'!$L:$AY,37,FALSE)</f>
        <v>#REF!</v>
      </c>
      <c r="AH3" s="3" t="e">
        <f>VLOOKUP([1]!Table1[[#This Row],[Organisation Code]],'[2]Responses to F50'!$L:$AY,38,FALSE)</f>
        <v>#REF!</v>
      </c>
      <c r="AI3" s="3" t="e">
        <f>VLOOKUP([1]!Table1[[#This Row],[Organisation Code]],'[2]Responses to F50'!$L:$AY,39,FALSE)</f>
        <v>#REF!</v>
      </c>
      <c r="AJ3" s="3" t="e">
        <f>VLOOKUP([1]!Table1[[#This Row],[Organisation Code]],'[2]Responses to F50'!$L:$AY,40,FALSE)</f>
        <v>#REF!</v>
      </c>
      <c r="AK3" s="11" t="s">
        <v>21</v>
      </c>
      <c r="AL3" s="3"/>
      <c r="AM3" s="3"/>
      <c r="AN3" s="3"/>
      <c r="AO3" s="16" t="s">
        <v>32</v>
      </c>
      <c r="AP3" s="8">
        <v>43704</v>
      </c>
      <c r="AQ3" s="8">
        <v>43663</v>
      </c>
      <c r="AR3" s="3"/>
      <c r="AS3" s="9">
        <f t="shared" si="0"/>
        <v>43690</v>
      </c>
      <c r="AT3" s="3"/>
      <c r="AU3" s="3"/>
      <c r="AV3" s="8">
        <f t="shared" si="1"/>
        <v>43697</v>
      </c>
      <c r="AW3" s="3"/>
      <c r="AX3" s="3"/>
      <c r="AY3" s="9">
        <f>AP3</f>
        <v>43704</v>
      </c>
      <c r="AZ3" s="3"/>
      <c r="BA3" s="8">
        <v>43738</v>
      </c>
      <c r="BB3" s="5" t="s">
        <v>20</v>
      </c>
      <c r="BC3" s="5">
        <v>122</v>
      </c>
      <c r="BD3" s="5" t="s">
        <v>21</v>
      </c>
      <c r="BE3" s="5" t="s">
        <v>10</v>
      </c>
      <c r="BF3" s="5" t="s">
        <v>33</v>
      </c>
      <c r="BG3" s="5" t="s">
        <v>34</v>
      </c>
      <c r="BH3" s="5" t="s">
        <v>35</v>
      </c>
      <c r="BI3" s="5" t="s">
        <v>35</v>
      </c>
      <c r="BJ3" s="17" t="s">
        <v>35</v>
      </c>
      <c r="BK3" s="5" t="s">
        <v>36</v>
      </c>
      <c r="BL3" s="5" t="s">
        <v>37</v>
      </c>
      <c r="BM3" s="5" t="s">
        <v>38</v>
      </c>
      <c r="BN3" s="5" t="s">
        <v>39</v>
      </c>
      <c r="BO3" s="5" t="s">
        <v>40</v>
      </c>
      <c r="BP3" s="5" t="s">
        <v>39</v>
      </c>
      <c r="BQ3" s="11" t="s">
        <v>41</v>
      </c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</row>
    <row r="4" spans="1:163" s="13" customFormat="1" ht="285" hidden="1" customHeight="1" x14ac:dyDescent="0.35">
      <c r="A4" s="396"/>
      <c r="B4" s="380"/>
      <c r="C4" s="36" t="s">
        <v>42</v>
      </c>
      <c r="D4" s="1" t="s">
        <v>45</v>
      </c>
      <c r="E4" s="98" t="s">
        <v>43</v>
      </c>
      <c r="F4" s="98">
        <v>-197</v>
      </c>
      <c r="G4" s="1" t="s">
        <v>44</v>
      </c>
      <c r="H4" s="1" t="s">
        <v>46</v>
      </c>
      <c r="I4" s="44" t="s">
        <v>47</v>
      </c>
      <c r="J4" s="1" t="s">
        <v>48</v>
      </c>
      <c r="K4" s="3" t="e">
        <f>VLOOKUP([1]!Table1[[#This Row],[Organisation Code]],'[2]Responses to F50'!$L:$AY,16,FALSE)</f>
        <v>#REF!</v>
      </c>
      <c r="L4" s="3" t="e">
        <f>VLOOKUP([1]!Table1[[#This Row],[Organisation Code]],'[2]Responses to F50'!$L:$AY,17,FALSE)</f>
        <v>#REF!</v>
      </c>
      <c r="M4" s="3" t="e">
        <f>VLOOKUP([1]!Table1[[#This Row],[Organisation Code]],'[2]Responses to F50'!$L:$AY,18,FALSE)</f>
        <v>#REF!</v>
      </c>
      <c r="N4" s="3" t="s">
        <v>49</v>
      </c>
      <c r="O4" s="3" t="e">
        <f>VLOOKUP([1]!Table1[[#This Row],[Organisation Code]],'[2]Responses to F50'!$L:$AY,20,FALSE)</f>
        <v>#REF!</v>
      </c>
      <c r="P4" s="3"/>
      <c r="Q4" s="3"/>
      <c r="R4" s="3" t="e">
        <f>VLOOKUP([1]!Table1[[#This Row],[Organisation Code]],'[2]Responses to F50'!$L:$AY,23,FALSE)</f>
        <v>#REF!</v>
      </c>
      <c r="S4" s="3" t="e">
        <f>VLOOKUP([1]!Table1[[#This Row],[Organisation Code]],'[2]Responses to F50'!$L:$AY,24,FALSE)</f>
        <v>#REF!</v>
      </c>
      <c r="T4" s="18" t="e">
        <f>VLOOKUP([1]!Table1[[#This Row],[Organisation Code]],'[2]Responses to F50'!$L:$AY,25,FALSE)</f>
        <v>#REF!</v>
      </c>
      <c r="U4" s="3" t="e">
        <f>VLOOKUP([1]!Table1[[#This Row],[Organisation Code]],'[2]Responses to F50'!$L:$AY,26,FALSE)</f>
        <v>#REF!</v>
      </c>
      <c r="V4" s="3" t="e">
        <f>VLOOKUP([1]!Table1[[#This Row],[Organisation Code]],'[2]Responses to F50'!$L:$AY,27,FALSE)</f>
        <v>#REF!</v>
      </c>
      <c r="W4" s="3" t="e">
        <f>VLOOKUP([1]!Table1[[#This Row],[Organisation Code]],'[2]Responses to F50'!$L:$AY,28,FALSE)</f>
        <v>#REF!</v>
      </c>
      <c r="X4" s="3" t="e">
        <f>VLOOKUP([1]!Table1[[#This Row],[Organisation Code]],'[2]Responses to F50'!$L:$AY,29,FALSE)</f>
        <v>#REF!</v>
      </c>
      <c r="Y4" s="3" t="e">
        <f>VLOOKUP([1]!Table1[[#This Row],[Organisation Code]],'[2]Responses to F50'!$L:$AY,30,FALSE)</f>
        <v>#REF!</v>
      </c>
      <c r="Z4" s="3" t="e">
        <f>VLOOKUP([1]!Table1[[#This Row],[Organisation Code]],'[2]Responses to F50'!$L:$AY,31,FALSE)</f>
        <v>#REF!</v>
      </c>
      <c r="AA4" s="3" t="e">
        <f>VLOOKUP([1]!Table1[[#This Row],[Organisation Code]],'[2]Responses to F50'!$L:$AY,32,FALSE)</f>
        <v>#REF!</v>
      </c>
      <c r="AB4" s="3" t="e">
        <f>VLOOKUP([1]!Table1[[#This Row],[Organisation Code]],'[2]Responses to F50'!$L:$AY,33,FALSE)</f>
        <v>#REF!</v>
      </c>
      <c r="AC4" s="3" t="e">
        <f>VLOOKUP([1]!Table1[[#This Row],[Organisation Code]],'[2]Responses to F50'!$L:$AY,34,FALSE)</f>
        <v>#REF!</v>
      </c>
      <c r="AD4" s="3" t="e">
        <f>VLOOKUP([1]!Table1[[#This Row],[Organisation Code]],'[2]Responses to F50'!$L:$AY,35,FALSE)</f>
        <v>#REF!</v>
      </c>
      <c r="AE4" s="5" t="s">
        <v>50</v>
      </c>
      <c r="AF4" s="3" t="e">
        <f>VLOOKUP([1]!Table1[[#This Row],[Organisation Code]],'[2]Responses to F50'!$L:$AY,36,FALSE)</f>
        <v>#REF!</v>
      </c>
      <c r="AG4" s="3" t="e">
        <f>VLOOKUP([1]!Table1[[#This Row],[Organisation Code]],'[2]Responses to F50'!$L:$AY,37,FALSE)</f>
        <v>#REF!</v>
      </c>
      <c r="AH4" s="3" t="e">
        <f>VLOOKUP([1]!Table1[[#This Row],[Organisation Code]],'[2]Responses to F50'!$L:$AY,38,FALSE)</f>
        <v>#REF!</v>
      </c>
      <c r="AI4" s="3" t="e">
        <f>VLOOKUP([1]!Table1[[#This Row],[Organisation Code]],'[2]Responses to F50'!$L:$AY,39,FALSE)</f>
        <v>#REF!</v>
      </c>
      <c r="AJ4" s="3" t="e">
        <f>VLOOKUP([1]!Table1[[#This Row],[Organisation Code]],'[2]Responses to F50'!$L:$AY,40,FALSE)</f>
        <v>#REF!</v>
      </c>
      <c r="AK4" s="6" t="s">
        <v>51</v>
      </c>
      <c r="AL4" s="3"/>
      <c r="AM4" s="3"/>
      <c r="AN4" s="3"/>
      <c r="AO4" s="7" t="s">
        <v>52</v>
      </c>
      <c r="AP4" s="8">
        <v>43710</v>
      </c>
      <c r="AQ4" s="8">
        <v>43663</v>
      </c>
      <c r="AR4" s="3"/>
      <c r="AS4" s="9">
        <f t="shared" si="0"/>
        <v>43696</v>
      </c>
      <c r="AT4" s="3"/>
      <c r="AU4" s="3"/>
      <c r="AV4" s="8">
        <f t="shared" si="1"/>
        <v>43703</v>
      </c>
      <c r="AW4" s="3"/>
      <c r="AX4" s="3"/>
      <c r="AY4" s="3"/>
      <c r="AZ4" s="9">
        <f t="shared" ref="AZ4:AZ11" si="2">AP4</f>
        <v>43710</v>
      </c>
      <c r="BA4" s="8">
        <v>43738</v>
      </c>
      <c r="BB4" s="3" t="s">
        <v>43</v>
      </c>
      <c r="BC4" s="3">
        <v>-197</v>
      </c>
      <c r="BD4" s="3" t="s">
        <v>44</v>
      </c>
      <c r="BE4" s="3" t="s">
        <v>10</v>
      </c>
      <c r="BF4" s="3" t="s">
        <v>11</v>
      </c>
      <c r="BG4" s="5" t="s">
        <v>53</v>
      </c>
      <c r="BH4" s="5" t="s">
        <v>54</v>
      </c>
      <c r="BI4" s="5" t="s">
        <v>55</v>
      </c>
      <c r="BJ4" s="19" t="s">
        <v>55</v>
      </c>
      <c r="BK4" s="5" t="s">
        <v>56</v>
      </c>
      <c r="BL4" s="5" t="s">
        <v>57</v>
      </c>
      <c r="BM4" s="5" t="s">
        <v>58</v>
      </c>
      <c r="BN4" s="5" t="s">
        <v>59</v>
      </c>
      <c r="BO4" s="5" t="s">
        <v>60</v>
      </c>
      <c r="BP4" s="5" t="s">
        <v>59</v>
      </c>
      <c r="BQ4" s="11" t="s">
        <v>61</v>
      </c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</row>
    <row r="5" spans="1:163" s="13" customFormat="1" ht="300" hidden="1" customHeight="1" x14ac:dyDescent="0.35">
      <c r="A5" s="396"/>
      <c r="B5" s="380"/>
      <c r="C5" s="36" t="s">
        <v>62</v>
      </c>
      <c r="D5" s="1" t="s">
        <v>65</v>
      </c>
      <c r="E5" s="98" t="s">
        <v>63</v>
      </c>
      <c r="F5" s="98">
        <v>8160</v>
      </c>
      <c r="G5" s="1" t="s">
        <v>64</v>
      </c>
      <c r="H5" s="1" t="s">
        <v>66</v>
      </c>
      <c r="I5" s="44" t="s">
        <v>67</v>
      </c>
      <c r="J5" s="1" t="s">
        <v>68</v>
      </c>
      <c r="K5" s="3" t="e">
        <f>VLOOKUP([1]!Table1[[#This Row],[Organisation Code]],'[2]Responses to F50'!$L:$AY,16,FALSE)</f>
        <v>#REF!</v>
      </c>
      <c r="L5" s="3" t="e">
        <f>VLOOKUP([1]!Table1[[#This Row],[Organisation Code]],'[2]Responses to F50'!$L:$AY,17,FALSE)</f>
        <v>#REF!</v>
      </c>
      <c r="M5" s="3" t="e">
        <f>VLOOKUP([1]!Table1[[#This Row],[Organisation Code]],'[2]Responses to F50'!$L:$AY,18,FALSE)</f>
        <v>#REF!</v>
      </c>
      <c r="N5" s="3" t="s">
        <v>69</v>
      </c>
      <c r="O5" s="3" t="e">
        <f>VLOOKUP([1]!Table1[[#This Row],[Organisation Code]],'[2]Responses to F50'!$L:$AY,20,FALSE)</f>
        <v>#REF!</v>
      </c>
      <c r="P5" s="3"/>
      <c r="Q5" s="3"/>
      <c r="R5" s="3" t="e">
        <f>VLOOKUP([1]!Table1[[#This Row],[Organisation Code]],'[2]Responses to F50'!$L:$AY,23,FALSE)</f>
        <v>#REF!</v>
      </c>
      <c r="S5" s="3" t="e">
        <f>VLOOKUP([1]!Table1[[#This Row],[Organisation Code]],'[2]Responses to F50'!$L:$AY,24,FALSE)</f>
        <v>#REF!</v>
      </c>
      <c r="T5" s="20" t="e">
        <f>VLOOKUP([1]!Table1[[#This Row],[Organisation Code]],'[2]Responses to F50'!$L:$AY,25,FALSE)</f>
        <v>#REF!</v>
      </c>
      <c r="U5" s="3" t="e">
        <f>VLOOKUP([1]!Table1[[#This Row],[Organisation Code]],'[2]Responses to F50'!$L:$AY,26,FALSE)</f>
        <v>#REF!</v>
      </c>
      <c r="V5" s="3" t="e">
        <f>VLOOKUP([1]!Table1[[#This Row],[Organisation Code]],'[2]Responses to F50'!$L:$AY,27,FALSE)</f>
        <v>#REF!</v>
      </c>
      <c r="W5" s="3" t="e">
        <f>VLOOKUP([1]!Table1[[#This Row],[Organisation Code]],'[2]Responses to F50'!$L:$AY,28,FALSE)</f>
        <v>#REF!</v>
      </c>
      <c r="X5" s="3" t="e">
        <f>VLOOKUP([1]!Table1[[#This Row],[Organisation Code]],'[2]Responses to F50'!$L:$AY,29,FALSE)</f>
        <v>#REF!</v>
      </c>
      <c r="Y5" s="3" t="e">
        <f>VLOOKUP([1]!Table1[[#This Row],[Organisation Code]],'[2]Responses to F50'!$L:$AY,30,FALSE)</f>
        <v>#REF!</v>
      </c>
      <c r="Z5" s="3" t="e">
        <f>VLOOKUP([1]!Table1[[#This Row],[Organisation Code]],'[2]Responses to F50'!$L:$AY,31,FALSE)</f>
        <v>#REF!</v>
      </c>
      <c r="AA5" s="3" t="e">
        <f>VLOOKUP([1]!Table1[[#This Row],[Organisation Code]],'[2]Responses to F50'!$L:$AY,32,FALSE)</f>
        <v>#REF!</v>
      </c>
      <c r="AB5" s="3" t="e">
        <f>VLOOKUP([1]!Table1[[#This Row],[Organisation Code]],'[2]Responses to F50'!$L:$AY,33,FALSE)</f>
        <v>#REF!</v>
      </c>
      <c r="AC5" s="3" t="e">
        <f>VLOOKUP([1]!Table1[[#This Row],[Organisation Code]],'[2]Responses to F50'!$L:$AY,34,FALSE)</f>
        <v>#REF!</v>
      </c>
      <c r="AD5" s="3" t="e">
        <f>VLOOKUP([1]!Table1[[#This Row],[Organisation Code]],'[2]Responses to F50'!$L:$AY,35,FALSE)</f>
        <v>#REF!</v>
      </c>
      <c r="AE5" s="5" t="s">
        <v>7</v>
      </c>
      <c r="AF5" s="3" t="e">
        <f>VLOOKUP([1]!Table1[[#This Row],[Organisation Code]],'[2]Responses to F50'!$L:$AY,36,FALSE)</f>
        <v>#REF!</v>
      </c>
      <c r="AG5" s="3" t="e">
        <f>VLOOKUP([1]!Table1[[#This Row],[Organisation Code]],'[2]Responses to F50'!$L:$AY,37,FALSE)</f>
        <v>#REF!</v>
      </c>
      <c r="AH5" s="3" t="e">
        <f>VLOOKUP([1]!Table1[[#This Row],[Organisation Code]],'[2]Responses to F50'!$L:$AY,38,FALSE)</f>
        <v>#REF!</v>
      </c>
      <c r="AI5" s="3" t="e">
        <f>VLOOKUP([1]!Table1[[#This Row],[Organisation Code]],'[2]Responses to F50'!$L:$AY,39,FALSE)</f>
        <v>#REF!</v>
      </c>
      <c r="AJ5" s="3" t="e">
        <f>VLOOKUP([1]!Table1[[#This Row],[Organisation Code]],'[2]Responses to F50'!$L:$AY,40,FALSE)</f>
        <v>#REF!</v>
      </c>
      <c r="AK5" s="6" t="s">
        <v>70</v>
      </c>
      <c r="AL5" s="3"/>
      <c r="AM5" s="3"/>
      <c r="AN5" s="3"/>
      <c r="AO5" s="7" t="s">
        <v>52</v>
      </c>
      <c r="AP5" s="8">
        <v>43710</v>
      </c>
      <c r="AQ5" s="8">
        <v>43663</v>
      </c>
      <c r="AR5" s="3"/>
      <c r="AS5" s="9">
        <f t="shared" si="0"/>
        <v>43696</v>
      </c>
      <c r="AT5" s="3"/>
      <c r="AU5" s="3"/>
      <c r="AV5" s="8">
        <f t="shared" si="1"/>
        <v>43703</v>
      </c>
      <c r="AW5" s="3"/>
      <c r="AX5" s="3"/>
      <c r="AY5" s="3"/>
      <c r="AZ5" s="9">
        <f t="shared" si="2"/>
        <v>43710</v>
      </c>
      <c r="BA5" s="8">
        <v>43738</v>
      </c>
      <c r="BB5" s="3" t="s">
        <v>63</v>
      </c>
      <c r="BC5" s="3">
        <v>8160</v>
      </c>
      <c r="BD5" s="3" t="s">
        <v>64</v>
      </c>
      <c r="BE5" s="3" t="s">
        <v>10</v>
      </c>
      <c r="BF5" s="3" t="s">
        <v>33</v>
      </c>
      <c r="BG5" s="5" t="s">
        <v>71</v>
      </c>
      <c r="BH5" s="5" t="s">
        <v>13</v>
      </c>
      <c r="BI5" s="5" t="s">
        <v>13</v>
      </c>
      <c r="BJ5" s="10" t="s">
        <v>13</v>
      </c>
      <c r="BK5" s="5" t="s">
        <v>72</v>
      </c>
      <c r="BL5" s="5" t="s">
        <v>73</v>
      </c>
      <c r="BM5" s="5" t="s">
        <v>74</v>
      </c>
      <c r="BN5" s="5" t="s">
        <v>75</v>
      </c>
      <c r="BO5" s="5" t="s">
        <v>76</v>
      </c>
      <c r="BP5" s="5" t="s">
        <v>75</v>
      </c>
      <c r="BQ5" s="11" t="s">
        <v>77</v>
      </c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163" s="13" customFormat="1" ht="180" hidden="1" customHeight="1" x14ac:dyDescent="0.35">
      <c r="A6" s="396"/>
      <c r="B6" s="380"/>
      <c r="C6" s="36" t="s">
        <v>0</v>
      </c>
      <c r="D6" s="1" t="s">
        <v>81</v>
      </c>
      <c r="E6" s="98" t="s">
        <v>78</v>
      </c>
      <c r="F6" s="98" t="s">
        <v>79</v>
      </c>
      <c r="G6" s="1" t="s">
        <v>80</v>
      </c>
      <c r="H6" s="1" t="s">
        <v>82</v>
      </c>
      <c r="I6" s="44" t="s">
        <v>83</v>
      </c>
      <c r="J6" s="1" t="s">
        <v>84</v>
      </c>
      <c r="K6" s="3" t="s">
        <v>85</v>
      </c>
      <c r="L6" s="3" t="s">
        <v>26</v>
      </c>
      <c r="M6" s="3" t="s">
        <v>86</v>
      </c>
      <c r="N6" s="3" t="s">
        <v>6</v>
      </c>
      <c r="O6" s="5" t="s">
        <v>87</v>
      </c>
      <c r="P6" s="5"/>
      <c r="Q6" s="5"/>
      <c r="R6" s="3" t="e">
        <f>VLOOKUP([1]!Table1[[#This Row],[Organisation Code]],'[2]Responses to F50'!$L:$AY,23,FALSE)</f>
        <v>#REF!</v>
      </c>
      <c r="S6" s="3" t="e">
        <f>VLOOKUP([1]!Table1[[#This Row],[Organisation Code]],'[2]Responses to F50'!$L:$AY,24,FALSE)</f>
        <v>#REF!</v>
      </c>
      <c r="T6" s="15" t="s">
        <v>88</v>
      </c>
      <c r="U6" s="3" t="e">
        <f>VLOOKUP([1]!Table1[[#This Row],[Organisation Code]],'[2]Responses to F50'!$L:$AY,26,FALSE)</f>
        <v>#REF!</v>
      </c>
      <c r="V6" s="3" t="e">
        <f>VLOOKUP([1]!Table1[[#This Row],[Organisation Code]],'[2]Responses to F50'!$L:$AY,27,FALSE)</f>
        <v>#REF!</v>
      </c>
      <c r="W6" s="3" t="e">
        <f>VLOOKUP([1]!Table1[[#This Row],[Organisation Code]],'[2]Responses to F50'!$L:$AY,28,FALSE)</f>
        <v>#REF!</v>
      </c>
      <c r="X6" s="3" t="e">
        <f>VLOOKUP([1]!Table1[[#This Row],[Organisation Code]],'[2]Responses to F50'!$L:$AY,29,FALSE)</f>
        <v>#REF!</v>
      </c>
      <c r="Y6" s="3" t="e">
        <f>VLOOKUP([1]!Table1[[#This Row],[Organisation Code]],'[2]Responses to F50'!$L:$AY,30,FALSE)</f>
        <v>#REF!</v>
      </c>
      <c r="Z6" s="3" t="e">
        <f>VLOOKUP([1]!Table1[[#This Row],[Organisation Code]],'[2]Responses to F50'!$L:$AY,31,FALSE)</f>
        <v>#REF!</v>
      </c>
      <c r="AA6" s="3" t="e">
        <f>VLOOKUP([1]!Table1[[#This Row],[Organisation Code]],'[2]Responses to F50'!$L:$AY,32,FALSE)</f>
        <v>#REF!</v>
      </c>
      <c r="AB6" s="3" t="e">
        <f>VLOOKUP([1]!Table1[[#This Row],[Organisation Code]],'[2]Responses to F50'!$L:$AY,33,FALSE)</f>
        <v>#REF!</v>
      </c>
      <c r="AC6" s="3" t="s">
        <v>89</v>
      </c>
      <c r="AD6" s="3" t="s">
        <v>50</v>
      </c>
      <c r="AE6" s="5" t="s">
        <v>50</v>
      </c>
      <c r="AF6" s="3" t="e">
        <f>VLOOKUP([1]!Table1[[#This Row],[Organisation Code]],'[2]Responses to F50'!$L:$AY,36,FALSE)</f>
        <v>#REF!</v>
      </c>
      <c r="AG6" s="3" t="e">
        <f>VLOOKUP([1]!Table1[[#This Row],[Organisation Code]],'[2]Responses to F50'!$L:$AY,37,FALSE)</f>
        <v>#REF!</v>
      </c>
      <c r="AH6" s="3" t="e">
        <f>VLOOKUP([1]!Table1[[#This Row],[Organisation Code]],'[2]Responses to F50'!$L:$AY,38,FALSE)</f>
        <v>#REF!</v>
      </c>
      <c r="AI6" s="3" t="e">
        <f>VLOOKUP([1]!Table1[[#This Row],[Organisation Code]],'[2]Responses to F50'!$L:$AY,39,FALSE)</f>
        <v>#REF!</v>
      </c>
      <c r="AJ6" s="3" t="e">
        <f>VLOOKUP([1]!Table1[[#This Row],[Organisation Code]],'[2]Responses to F50'!$L:$AY,40,FALSE)</f>
        <v>#REF!</v>
      </c>
      <c r="AK6" s="6" t="s">
        <v>80</v>
      </c>
      <c r="AL6" s="3"/>
      <c r="AM6" s="3"/>
      <c r="AN6" s="3"/>
      <c r="AO6" s="16" t="s">
        <v>90</v>
      </c>
      <c r="AP6" s="8">
        <v>43710</v>
      </c>
      <c r="AQ6" s="8">
        <v>43663</v>
      </c>
      <c r="AR6" s="3"/>
      <c r="AS6" s="9">
        <f t="shared" si="0"/>
        <v>43696</v>
      </c>
      <c r="AT6" s="3"/>
      <c r="AU6" s="3"/>
      <c r="AV6" s="8">
        <f t="shared" si="1"/>
        <v>43703</v>
      </c>
      <c r="AW6" s="3"/>
      <c r="AX6" s="3"/>
      <c r="AY6" s="3"/>
      <c r="AZ6" s="9">
        <f t="shared" si="2"/>
        <v>43710</v>
      </c>
      <c r="BA6" s="8">
        <v>43738</v>
      </c>
      <c r="BB6" s="5" t="s">
        <v>78</v>
      </c>
      <c r="BC6" s="5" t="s">
        <v>79</v>
      </c>
      <c r="BD6" s="5" t="s">
        <v>80</v>
      </c>
      <c r="BE6" s="5" t="s">
        <v>10</v>
      </c>
      <c r="BF6" s="5" t="s">
        <v>11</v>
      </c>
      <c r="BG6" s="5" t="s">
        <v>71</v>
      </c>
      <c r="BH6" s="5" t="s">
        <v>13</v>
      </c>
      <c r="BI6" s="5" t="s">
        <v>14</v>
      </c>
      <c r="BJ6" s="19" t="s">
        <v>14</v>
      </c>
      <c r="BK6" s="5" t="s">
        <v>72</v>
      </c>
      <c r="BL6" s="5" t="s">
        <v>73</v>
      </c>
      <c r="BM6" s="5" t="s">
        <v>91</v>
      </c>
      <c r="BN6" s="5" t="s">
        <v>75</v>
      </c>
      <c r="BO6" s="5" t="s">
        <v>76</v>
      </c>
      <c r="BP6" s="5" t="s">
        <v>75</v>
      </c>
      <c r="BQ6" s="11" t="s">
        <v>92</v>
      </c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</row>
    <row r="7" spans="1:163" s="13" customFormat="1" ht="210" hidden="1" customHeight="1" x14ac:dyDescent="0.35">
      <c r="A7" s="396"/>
      <c r="B7" s="380"/>
      <c r="C7" s="36" t="s">
        <v>93</v>
      </c>
      <c r="D7" s="1" t="s">
        <v>96</v>
      </c>
      <c r="E7" s="98" t="s">
        <v>94</v>
      </c>
      <c r="F7" s="98">
        <v>1103</v>
      </c>
      <c r="G7" s="1" t="s">
        <v>95</v>
      </c>
      <c r="H7" s="1" t="s">
        <v>97</v>
      </c>
      <c r="I7" s="44" t="s">
        <v>98</v>
      </c>
      <c r="J7" s="1" t="s">
        <v>99</v>
      </c>
      <c r="K7" s="3" t="e">
        <f>VLOOKUP([1]!Table1[[#This Row],[Organisation Code]],'[2]Responses to F50'!$L:$AY,16,FALSE)</f>
        <v>#REF!</v>
      </c>
      <c r="L7" s="3" t="e">
        <f>VLOOKUP([1]!Table1[[#This Row],[Organisation Code]],'[2]Responses to F50'!$L:$AY,17,FALSE)</f>
        <v>#REF!</v>
      </c>
      <c r="M7" s="3" t="e">
        <f>VLOOKUP([1]!Table1[[#This Row],[Organisation Code]],'[2]Responses to F50'!$L:$AY,18,FALSE)</f>
        <v>#REF!</v>
      </c>
      <c r="N7" s="3" t="s">
        <v>100</v>
      </c>
      <c r="O7" s="3" t="e">
        <f>VLOOKUP([1]!Table1[[#This Row],[Organisation Code]],'[2]Responses to F50'!$L:$AY,20,FALSE)</f>
        <v>#REF!</v>
      </c>
      <c r="P7" s="3"/>
      <c r="Q7" s="3"/>
      <c r="R7" s="3" t="e">
        <f>VLOOKUP([1]!Table1[[#This Row],[Organisation Code]],'[2]Responses to F50'!$L:$AY,23,FALSE)</f>
        <v>#REF!</v>
      </c>
      <c r="S7" s="3" t="e">
        <f>VLOOKUP([1]!Table1[[#This Row],[Organisation Code]],'[2]Responses to F50'!$L:$AY,24,FALSE)</f>
        <v>#REF!</v>
      </c>
      <c r="T7" s="20" t="e">
        <f>VLOOKUP([1]!Table1[[#This Row],[Organisation Code]],'[2]Responses to F50'!$L:$AY,25,FALSE)</f>
        <v>#REF!</v>
      </c>
      <c r="U7" s="3" t="e">
        <f>VLOOKUP([1]!Table1[[#This Row],[Organisation Code]],'[2]Responses to F50'!$L:$AY,26,FALSE)</f>
        <v>#REF!</v>
      </c>
      <c r="V7" s="3" t="e">
        <f>VLOOKUP([1]!Table1[[#This Row],[Organisation Code]],'[2]Responses to F50'!$L:$AY,27,FALSE)</f>
        <v>#REF!</v>
      </c>
      <c r="W7" s="3" t="e">
        <f>VLOOKUP([1]!Table1[[#This Row],[Organisation Code]],'[2]Responses to F50'!$L:$AY,28,FALSE)</f>
        <v>#REF!</v>
      </c>
      <c r="X7" s="3" t="e">
        <f>VLOOKUP([1]!Table1[[#This Row],[Organisation Code]],'[2]Responses to F50'!$L:$AY,29,FALSE)</f>
        <v>#REF!</v>
      </c>
      <c r="Y7" s="3" t="e">
        <f>VLOOKUP([1]!Table1[[#This Row],[Organisation Code]],'[2]Responses to F50'!$L:$AY,30,FALSE)</f>
        <v>#REF!</v>
      </c>
      <c r="Z7" s="3" t="e">
        <f>VLOOKUP([1]!Table1[[#This Row],[Organisation Code]],'[2]Responses to F50'!$L:$AY,31,FALSE)</f>
        <v>#REF!</v>
      </c>
      <c r="AA7" s="3" t="e">
        <f>VLOOKUP([1]!Table1[[#This Row],[Organisation Code]],'[2]Responses to F50'!$L:$AY,32,FALSE)</f>
        <v>#REF!</v>
      </c>
      <c r="AB7" s="3" t="e">
        <f>VLOOKUP([1]!Table1[[#This Row],[Organisation Code]],'[2]Responses to F50'!$L:$AY,33,FALSE)</f>
        <v>#REF!</v>
      </c>
      <c r="AC7" s="3" t="e">
        <f>VLOOKUP([1]!Table1[[#This Row],[Organisation Code]],'[2]Responses to F50'!$L:$AY,34,FALSE)</f>
        <v>#REF!</v>
      </c>
      <c r="AD7" s="3" t="e">
        <f>VLOOKUP([1]!Table1[[#This Row],[Organisation Code]],'[2]Responses to F50'!$L:$AY,35,FALSE)</f>
        <v>#REF!</v>
      </c>
      <c r="AE7" s="5" t="s">
        <v>7</v>
      </c>
      <c r="AF7" s="3" t="e">
        <f>VLOOKUP([1]!Table1[[#This Row],[Organisation Code]],'[2]Responses to F50'!$L:$AY,36,FALSE)</f>
        <v>#REF!</v>
      </c>
      <c r="AG7" s="3" t="e">
        <f>VLOOKUP([1]!Table1[[#This Row],[Organisation Code]],'[2]Responses to F50'!$L:$AY,37,FALSE)</f>
        <v>#REF!</v>
      </c>
      <c r="AH7" s="3" t="e">
        <f>VLOOKUP([1]!Table1[[#This Row],[Organisation Code]],'[2]Responses to F50'!$L:$AY,38,FALSE)</f>
        <v>#REF!</v>
      </c>
      <c r="AI7" s="3" t="e">
        <f>VLOOKUP([1]!Table1[[#This Row],[Organisation Code]],'[2]Responses to F50'!$L:$AY,39,FALSE)</f>
        <v>#REF!</v>
      </c>
      <c r="AJ7" s="3" t="e">
        <f>VLOOKUP([1]!Table1[[#This Row],[Organisation Code]],'[2]Responses to F50'!$L:$AY,40,FALSE)</f>
        <v>#REF!</v>
      </c>
      <c r="AK7" s="6" t="s">
        <v>101</v>
      </c>
      <c r="AL7" s="3"/>
      <c r="AM7" s="3"/>
      <c r="AN7" s="3"/>
      <c r="AO7" s="16" t="s">
        <v>102</v>
      </c>
      <c r="AP7" s="8">
        <v>43710</v>
      </c>
      <c r="AQ7" s="8">
        <v>43663</v>
      </c>
      <c r="AR7" s="3"/>
      <c r="AS7" s="9">
        <f t="shared" si="0"/>
        <v>43696</v>
      </c>
      <c r="AT7" s="3"/>
      <c r="AU7" s="3"/>
      <c r="AV7" s="8">
        <f t="shared" si="1"/>
        <v>43703</v>
      </c>
      <c r="AW7" s="3"/>
      <c r="AX7" s="3"/>
      <c r="AY7" s="3"/>
      <c r="AZ7" s="9">
        <f t="shared" si="2"/>
        <v>43710</v>
      </c>
      <c r="BA7" s="8">
        <v>43738</v>
      </c>
      <c r="BB7" s="3" t="s">
        <v>94</v>
      </c>
      <c r="BC7" s="3">
        <v>1103</v>
      </c>
      <c r="BD7" s="3" t="s">
        <v>95</v>
      </c>
      <c r="BE7" s="3" t="s">
        <v>10</v>
      </c>
      <c r="BF7" s="3" t="s">
        <v>11</v>
      </c>
      <c r="BG7" s="5" t="s">
        <v>71</v>
      </c>
      <c r="BH7" s="5" t="s">
        <v>13</v>
      </c>
      <c r="BI7" s="5" t="s">
        <v>103</v>
      </c>
      <c r="BJ7" s="21" t="s">
        <v>35</v>
      </c>
      <c r="BK7" s="5" t="s">
        <v>72</v>
      </c>
      <c r="BL7" s="5" t="s">
        <v>73</v>
      </c>
      <c r="BM7" s="5" t="s">
        <v>91</v>
      </c>
      <c r="BN7" s="5" t="s">
        <v>75</v>
      </c>
      <c r="BO7" s="5" t="s">
        <v>76</v>
      </c>
      <c r="BP7" s="5" t="s">
        <v>75</v>
      </c>
      <c r="BQ7" s="11" t="s">
        <v>92</v>
      </c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</row>
    <row r="8" spans="1:163" s="13" customFormat="1" ht="210" hidden="1" customHeight="1" x14ac:dyDescent="0.35">
      <c r="A8" s="396"/>
      <c r="B8" s="380"/>
      <c r="C8" s="36" t="s">
        <v>93</v>
      </c>
      <c r="D8" s="1" t="s">
        <v>106</v>
      </c>
      <c r="E8" s="99" t="s">
        <v>104</v>
      </c>
      <c r="F8" s="99" t="s">
        <v>105</v>
      </c>
      <c r="G8" s="1" t="s">
        <v>95</v>
      </c>
      <c r="H8" s="2" t="s">
        <v>107</v>
      </c>
      <c r="I8" s="44" t="s">
        <v>108</v>
      </c>
      <c r="J8" s="1" t="s">
        <v>109</v>
      </c>
      <c r="K8" s="3" t="e">
        <f>VLOOKUP([1]!Table1[[#This Row],[Organisation Code]],'[2]Responses to F50'!$L:$AY,16,FALSE)</f>
        <v>#REF!</v>
      </c>
      <c r="L8" s="3" t="e">
        <f>VLOOKUP([1]!Table1[[#This Row],[Organisation Code]],'[2]Responses to F50'!$L:$AY,17,FALSE)</f>
        <v>#REF!</v>
      </c>
      <c r="M8" s="3" t="e">
        <f>VLOOKUP([1]!Table1[[#This Row],[Organisation Code]],'[2]Responses to F50'!$L:$AY,18,FALSE)</f>
        <v>#REF!</v>
      </c>
      <c r="N8" s="3" t="s">
        <v>100</v>
      </c>
      <c r="O8" s="3" t="e">
        <f>VLOOKUP([1]!Table1[[#This Row],[Organisation Code]],'[2]Responses to F50'!$L:$AY,20,FALSE)</f>
        <v>#REF!</v>
      </c>
      <c r="P8" s="3"/>
      <c r="Q8" s="3"/>
      <c r="R8" s="3" t="e">
        <f>VLOOKUP([1]!Table1[[#This Row],[Organisation Code]],'[2]Responses to F50'!$L:$AY,23,FALSE)</f>
        <v>#REF!</v>
      </c>
      <c r="S8" s="3" t="e">
        <f>VLOOKUP([1]!Table1[[#This Row],[Organisation Code]],'[2]Responses to F50'!$L:$AY,24,FALSE)</f>
        <v>#REF!</v>
      </c>
      <c r="T8" s="20" t="e">
        <f>VLOOKUP([1]!Table1[[#This Row],[Organisation Code]],'[2]Responses to F50'!$L:$AY,25,FALSE)</f>
        <v>#REF!</v>
      </c>
      <c r="U8" s="3" t="e">
        <f>VLOOKUP([1]!Table1[[#This Row],[Organisation Code]],'[2]Responses to F50'!$L:$AY,26,FALSE)</f>
        <v>#REF!</v>
      </c>
      <c r="V8" s="3" t="e">
        <f>VLOOKUP([1]!Table1[[#This Row],[Organisation Code]],'[2]Responses to F50'!$L:$AY,27,FALSE)</f>
        <v>#REF!</v>
      </c>
      <c r="W8" s="3" t="e">
        <f>VLOOKUP([1]!Table1[[#This Row],[Organisation Code]],'[2]Responses to F50'!$L:$AY,28,FALSE)</f>
        <v>#REF!</v>
      </c>
      <c r="X8" s="3" t="e">
        <f>VLOOKUP([1]!Table1[[#This Row],[Organisation Code]],'[2]Responses to F50'!$L:$AY,29,FALSE)</f>
        <v>#REF!</v>
      </c>
      <c r="Y8" s="3" t="e">
        <f>VLOOKUP([1]!Table1[[#This Row],[Organisation Code]],'[2]Responses to F50'!$L:$AY,30,FALSE)</f>
        <v>#REF!</v>
      </c>
      <c r="Z8" s="3" t="e">
        <f>VLOOKUP([1]!Table1[[#This Row],[Organisation Code]],'[2]Responses to F50'!$L:$AY,31,FALSE)</f>
        <v>#REF!</v>
      </c>
      <c r="AA8" s="3" t="e">
        <f>VLOOKUP([1]!Table1[[#This Row],[Organisation Code]],'[2]Responses to F50'!$L:$AY,32,FALSE)</f>
        <v>#REF!</v>
      </c>
      <c r="AB8" s="3" t="e">
        <f>VLOOKUP([1]!Table1[[#This Row],[Organisation Code]],'[2]Responses to F50'!$L:$AY,33,FALSE)</f>
        <v>#REF!</v>
      </c>
      <c r="AC8" s="3" t="e">
        <f>VLOOKUP([1]!Table1[[#This Row],[Organisation Code]],'[2]Responses to F50'!$L:$AY,34,FALSE)</f>
        <v>#REF!</v>
      </c>
      <c r="AD8" s="3" t="e">
        <f>VLOOKUP([1]!Table1[[#This Row],[Organisation Code]],'[2]Responses to F50'!$L:$AY,35,FALSE)</f>
        <v>#REF!</v>
      </c>
      <c r="AE8" s="5" t="s">
        <v>7</v>
      </c>
      <c r="AF8" s="3" t="e">
        <f>VLOOKUP([1]!Table1[[#This Row],[Organisation Code]],'[2]Responses to F50'!$L:$AY,36,FALSE)</f>
        <v>#REF!</v>
      </c>
      <c r="AG8" s="3" t="e">
        <f>VLOOKUP([1]!Table1[[#This Row],[Organisation Code]],'[2]Responses to F50'!$L:$AY,37,FALSE)</f>
        <v>#REF!</v>
      </c>
      <c r="AH8" s="3" t="e">
        <f>VLOOKUP([1]!Table1[[#This Row],[Organisation Code]],'[2]Responses to F50'!$L:$AY,38,FALSE)</f>
        <v>#REF!</v>
      </c>
      <c r="AI8" s="3" t="e">
        <f>VLOOKUP([1]!Table1[[#This Row],[Organisation Code]],'[2]Responses to F50'!$L:$AY,39,FALSE)</f>
        <v>#REF!</v>
      </c>
      <c r="AJ8" s="3" t="e">
        <f>VLOOKUP([1]!Table1[[#This Row],[Organisation Code]],'[2]Responses to F50'!$L:$AY,40,FALSE)</f>
        <v>#REF!</v>
      </c>
      <c r="AK8" s="6" t="s">
        <v>101</v>
      </c>
      <c r="AL8" s="3"/>
      <c r="AM8" s="3"/>
      <c r="AN8" s="3"/>
      <c r="AO8" s="16" t="s">
        <v>102</v>
      </c>
      <c r="AP8" s="8">
        <v>43710</v>
      </c>
      <c r="AQ8" s="8">
        <v>43663</v>
      </c>
      <c r="AR8" s="3"/>
      <c r="AS8" s="9">
        <f t="shared" si="0"/>
        <v>43696</v>
      </c>
      <c r="AT8" s="3"/>
      <c r="AU8" s="3"/>
      <c r="AV8" s="8">
        <f t="shared" si="1"/>
        <v>43703</v>
      </c>
      <c r="AW8" s="3"/>
      <c r="AX8" s="3"/>
      <c r="AY8" s="3"/>
      <c r="AZ8" s="9">
        <f t="shared" si="2"/>
        <v>43710</v>
      </c>
      <c r="BA8" s="8">
        <v>43738</v>
      </c>
      <c r="BB8" s="3" t="s">
        <v>110</v>
      </c>
      <c r="BC8" s="3">
        <v>100</v>
      </c>
      <c r="BD8" s="3" t="s">
        <v>95</v>
      </c>
      <c r="BE8" s="3" t="s">
        <v>10</v>
      </c>
      <c r="BF8" s="3" t="s">
        <v>11</v>
      </c>
      <c r="BG8" s="5" t="s">
        <v>71</v>
      </c>
      <c r="BH8" s="5" t="s">
        <v>13</v>
      </c>
      <c r="BI8" s="5" t="s">
        <v>103</v>
      </c>
      <c r="BJ8" s="10" t="s">
        <v>103</v>
      </c>
      <c r="BK8" s="5" t="s">
        <v>72</v>
      </c>
      <c r="BL8" s="5" t="s">
        <v>73</v>
      </c>
      <c r="BM8" s="5" t="s">
        <v>91</v>
      </c>
      <c r="BN8" s="5" t="s">
        <v>75</v>
      </c>
      <c r="BO8" s="5" t="s">
        <v>76</v>
      </c>
      <c r="BP8" s="5" t="s">
        <v>75</v>
      </c>
      <c r="BQ8" s="11" t="s">
        <v>111</v>
      </c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</row>
    <row r="9" spans="1:163" s="13" customFormat="1" ht="240" hidden="1" customHeight="1" x14ac:dyDescent="0.35">
      <c r="A9" s="396"/>
      <c r="B9" s="380"/>
      <c r="C9" s="36" t="s">
        <v>112</v>
      </c>
      <c r="D9" s="1" t="s">
        <v>115</v>
      </c>
      <c r="E9" s="98" t="s">
        <v>113</v>
      </c>
      <c r="F9" s="98">
        <v>1059</v>
      </c>
      <c r="G9" s="1" t="s">
        <v>114</v>
      </c>
      <c r="H9" s="1" t="s">
        <v>116</v>
      </c>
      <c r="I9" s="44" t="s">
        <v>117</v>
      </c>
      <c r="J9" s="1" t="s">
        <v>118</v>
      </c>
      <c r="K9" s="3" t="e">
        <f>VLOOKUP([1]!Table1[[#This Row],[Organisation Code]],'[2]Responses to F50'!$L:$AY,16,FALSE)</f>
        <v>#REF!</v>
      </c>
      <c r="L9" s="3" t="e">
        <f>VLOOKUP([1]!Table1[[#This Row],[Organisation Code]],'[2]Responses to F50'!$L:$AY,17,FALSE)</f>
        <v>#REF!</v>
      </c>
      <c r="M9" s="3" t="e">
        <f>VLOOKUP([1]!Table1[[#This Row],[Organisation Code]],'[2]Responses to F50'!$L:$AY,18,FALSE)</f>
        <v>#REF!</v>
      </c>
      <c r="N9" s="3" t="s">
        <v>119</v>
      </c>
      <c r="O9" s="3" t="e">
        <f>VLOOKUP([1]!Table1[[#This Row],[Organisation Code]],'[2]Responses to F50'!$L:$AY,20,FALSE)</f>
        <v>#REF!</v>
      </c>
      <c r="P9" s="3"/>
      <c r="Q9" s="3"/>
      <c r="R9" s="3" t="e">
        <f>VLOOKUP([1]!Table1[[#This Row],[Organisation Code]],'[2]Responses to F50'!$L:$AY,23,FALSE)</f>
        <v>#REF!</v>
      </c>
      <c r="S9" s="3" t="e">
        <f>VLOOKUP([1]!Table1[[#This Row],[Organisation Code]],'[2]Responses to F50'!$L:$AY,24,FALSE)</f>
        <v>#REF!</v>
      </c>
      <c r="T9" s="20" t="e">
        <f>VLOOKUP([1]!Table1[[#This Row],[Organisation Code]],'[2]Responses to F50'!$L:$AY,25,FALSE)</f>
        <v>#REF!</v>
      </c>
      <c r="U9" s="3" t="e">
        <f>VLOOKUP([1]!Table1[[#This Row],[Organisation Code]],'[2]Responses to F50'!$L:$AY,26,FALSE)</f>
        <v>#REF!</v>
      </c>
      <c r="V9" s="3" t="e">
        <f>VLOOKUP([1]!Table1[[#This Row],[Organisation Code]],'[2]Responses to F50'!$L:$AY,27,FALSE)</f>
        <v>#REF!</v>
      </c>
      <c r="W9" s="3" t="e">
        <f>VLOOKUP([1]!Table1[[#This Row],[Organisation Code]],'[2]Responses to F50'!$L:$AY,28,FALSE)</f>
        <v>#REF!</v>
      </c>
      <c r="X9" s="3" t="e">
        <f>VLOOKUP([1]!Table1[[#This Row],[Organisation Code]],'[2]Responses to F50'!$L:$AY,29,FALSE)</f>
        <v>#REF!</v>
      </c>
      <c r="Y9" s="3" t="e">
        <f>VLOOKUP([1]!Table1[[#This Row],[Organisation Code]],'[2]Responses to F50'!$L:$AY,30,FALSE)</f>
        <v>#REF!</v>
      </c>
      <c r="Z9" s="3" t="e">
        <f>VLOOKUP([1]!Table1[[#This Row],[Organisation Code]],'[2]Responses to F50'!$L:$AY,31,FALSE)</f>
        <v>#REF!</v>
      </c>
      <c r="AA9" s="3" t="e">
        <f>VLOOKUP([1]!Table1[[#This Row],[Organisation Code]],'[2]Responses to F50'!$L:$AY,32,FALSE)</f>
        <v>#REF!</v>
      </c>
      <c r="AB9" s="3" t="e">
        <f>VLOOKUP([1]!Table1[[#This Row],[Organisation Code]],'[2]Responses to F50'!$L:$AY,33,FALSE)</f>
        <v>#REF!</v>
      </c>
      <c r="AC9" s="3" t="e">
        <f>VLOOKUP([1]!Table1[[#This Row],[Organisation Code]],'[2]Responses to F50'!$L:$AY,34,FALSE)</f>
        <v>#REF!</v>
      </c>
      <c r="AD9" s="3" t="e">
        <f>VLOOKUP([1]!Table1[[#This Row],[Organisation Code]],'[2]Responses to F50'!$L:$AY,35,FALSE)</f>
        <v>#REF!</v>
      </c>
      <c r="AE9" s="5" t="s">
        <v>50</v>
      </c>
      <c r="AF9" s="3" t="e">
        <f>VLOOKUP([1]!Table1[[#This Row],[Organisation Code]],'[2]Responses to F50'!$L:$AY,36,FALSE)</f>
        <v>#REF!</v>
      </c>
      <c r="AG9" s="3" t="e">
        <f>VLOOKUP([1]!Table1[[#This Row],[Organisation Code]],'[2]Responses to F50'!$L:$AY,37,FALSE)</f>
        <v>#REF!</v>
      </c>
      <c r="AH9" s="3" t="e">
        <f>VLOOKUP([1]!Table1[[#This Row],[Organisation Code]],'[2]Responses to F50'!$L:$AY,38,FALSE)</f>
        <v>#REF!</v>
      </c>
      <c r="AI9" s="3" t="e">
        <f>VLOOKUP([1]!Table1[[#This Row],[Organisation Code]],'[2]Responses to F50'!$L:$AY,39,FALSE)</f>
        <v>#REF!</v>
      </c>
      <c r="AJ9" s="3" t="e">
        <f>VLOOKUP([1]!Table1[[#This Row],[Organisation Code]],'[2]Responses to F50'!$L:$AY,40,FALSE)</f>
        <v>#REF!</v>
      </c>
      <c r="AK9" s="6" t="s">
        <v>114</v>
      </c>
      <c r="AL9" s="3"/>
      <c r="AM9" s="3"/>
      <c r="AN9" s="3"/>
      <c r="AO9" s="16" t="s">
        <v>120</v>
      </c>
      <c r="AP9" s="8">
        <v>43738</v>
      </c>
      <c r="AQ9" s="8">
        <v>43663</v>
      </c>
      <c r="AR9" s="3"/>
      <c r="AS9" s="9">
        <f t="shared" si="0"/>
        <v>43724</v>
      </c>
      <c r="AT9" s="3"/>
      <c r="AU9" s="3"/>
      <c r="AV9" s="3"/>
      <c r="AW9" s="8">
        <f>AP9-7</f>
        <v>43731</v>
      </c>
      <c r="AX9" s="3"/>
      <c r="AY9" s="3"/>
      <c r="AZ9" s="9">
        <f t="shared" si="2"/>
        <v>43738</v>
      </c>
      <c r="BA9" s="8">
        <v>43738</v>
      </c>
      <c r="BB9" s="3" t="s">
        <v>113</v>
      </c>
      <c r="BC9" s="3">
        <v>1059</v>
      </c>
      <c r="BD9" s="3" t="s">
        <v>114</v>
      </c>
      <c r="BE9" s="3" t="s">
        <v>10</v>
      </c>
      <c r="BF9" s="3" t="s">
        <v>11</v>
      </c>
      <c r="BG9" s="5" t="s">
        <v>121</v>
      </c>
      <c r="BH9" s="5" t="s">
        <v>13</v>
      </c>
      <c r="BI9" s="5" t="s">
        <v>103</v>
      </c>
      <c r="BJ9" s="10" t="s">
        <v>103</v>
      </c>
      <c r="BK9" s="5" t="s">
        <v>72</v>
      </c>
      <c r="BL9" s="5" t="s">
        <v>73</v>
      </c>
      <c r="BM9" s="5" t="s">
        <v>91</v>
      </c>
      <c r="BN9" s="5" t="s">
        <v>75</v>
      </c>
      <c r="BO9" s="5" t="s">
        <v>122</v>
      </c>
      <c r="BP9" s="5" t="s">
        <v>75</v>
      </c>
      <c r="BQ9" s="11" t="s">
        <v>123</v>
      </c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</row>
    <row r="10" spans="1:163" s="13" customFormat="1" ht="35.25" customHeight="1" x14ac:dyDescent="0.35">
      <c r="A10" s="396"/>
      <c r="B10" s="380"/>
      <c r="C10" s="36" t="s">
        <v>248</v>
      </c>
      <c r="D10" s="1" t="s">
        <v>126</v>
      </c>
      <c r="E10" s="98" t="s">
        <v>124</v>
      </c>
      <c r="F10" s="98" t="s">
        <v>125</v>
      </c>
      <c r="G10" s="2" t="s">
        <v>2</v>
      </c>
      <c r="H10" s="1" t="s">
        <v>127</v>
      </c>
      <c r="I10" s="45" t="s">
        <v>230</v>
      </c>
      <c r="J10" s="1" t="s">
        <v>128</v>
      </c>
      <c r="K10" s="3" t="e">
        <f>VLOOKUP([1]!Table1[[#This Row],[Organisation Code]],'[2]Responses to F50'!$L:$AY,16,FALSE)</f>
        <v>#REF!</v>
      </c>
      <c r="L10" s="3" t="e">
        <f>VLOOKUP([1]!Table1[[#This Row],[Organisation Code]],'[2]Responses to F50'!$L:$AY,17,FALSE)</f>
        <v>#REF!</v>
      </c>
      <c r="M10" s="3" t="e">
        <f>VLOOKUP([1]!Table1[[#This Row],[Organisation Code]],'[2]Responses to F50'!$L:$AY,18,FALSE)</f>
        <v>#REF!</v>
      </c>
      <c r="N10" s="3" t="s">
        <v>6</v>
      </c>
      <c r="O10" s="3" t="e">
        <f>VLOOKUP([1]!Table1[[#This Row],[Organisation Code]],'[2]Responses to F50'!$L:$AY,20,FALSE)</f>
        <v>#REF!</v>
      </c>
      <c r="P10" s="3"/>
      <c r="Q10" s="3"/>
      <c r="R10" s="3" t="e">
        <f>VLOOKUP([1]!Table1[[#This Row],[Organisation Code]],'[2]Responses to F50'!$L:$AY,23,FALSE)</f>
        <v>#REF!</v>
      </c>
      <c r="S10" s="3" t="e">
        <f>VLOOKUP([1]!Table1[[#This Row],[Organisation Code]],'[2]Responses to F50'!$L:$AY,24,FALSE)</f>
        <v>#REF!</v>
      </c>
      <c r="T10" s="18" t="e">
        <f>VLOOKUP([1]!Table1[[#This Row],[Organisation Code]],'[2]Responses to F50'!$L:$AY,25,FALSE)</f>
        <v>#REF!</v>
      </c>
      <c r="U10" s="3" t="e">
        <f>VLOOKUP([1]!Table1[[#This Row],[Organisation Code]],'[2]Responses to F50'!$L:$AY,26,FALSE)</f>
        <v>#REF!</v>
      </c>
      <c r="V10" s="3" t="e">
        <f>VLOOKUP([1]!Table1[[#This Row],[Organisation Code]],'[2]Responses to F50'!$L:$AY,27,FALSE)</f>
        <v>#REF!</v>
      </c>
      <c r="W10" s="3" t="e">
        <f>VLOOKUP([1]!Table1[[#This Row],[Organisation Code]],'[2]Responses to F50'!$L:$AY,28,FALSE)</f>
        <v>#REF!</v>
      </c>
      <c r="X10" s="3" t="e">
        <f>VLOOKUP([1]!Table1[[#This Row],[Organisation Code]],'[2]Responses to F50'!$L:$AY,29,FALSE)</f>
        <v>#REF!</v>
      </c>
      <c r="Y10" s="3" t="e">
        <f>VLOOKUP([1]!Table1[[#This Row],[Organisation Code]],'[2]Responses to F50'!$L:$AY,30,FALSE)</f>
        <v>#REF!</v>
      </c>
      <c r="Z10" s="3" t="e">
        <f>VLOOKUP([1]!Table1[[#This Row],[Organisation Code]],'[2]Responses to F50'!$L:$AY,31,FALSE)</f>
        <v>#REF!</v>
      </c>
      <c r="AA10" s="3" t="e">
        <f>VLOOKUP([1]!Table1[[#This Row],[Organisation Code]],'[2]Responses to F50'!$L:$AY,32,FALSE)</f>
        <v>#REF!</v>
      </c>
      <c r="AB10" s="3" t="e">
        <f>VLOOKUP([1]!Table1[[#This Row],[Organisation Code]],'[2]Responses to F50'!$L:$AY,33,FALSE)</f>
        <v>#REF!</v>
      </c>
      <c r="AC10" s="3" t="e">
        <f>VLOOKUP([1]!Table1[[#This Row],[Organisation Code]],'[2]Responses to F50'!$L:$AY,34,FALSE)</f>
        <v>#REF!</v>
      </c>
      <c r="AD10" s="3" t="e">
        <f>VLOOKUP([1]!Table1[[#This Row],[Organisation Code]],'[2]Responses to F50'!$L:$AY,35,FALSE)</f>
        <v>#REF!</v>
      </c>
      <c r="AE10" s="5" t="s">
        <v>50</v>
      </c>
      <c r="AF10" s="3" t="e">
        <f>VLOOKUP([1]!Table1[[#This Row],[Organisation Code]],'[2]Responses to F50'!$L:$AY,36,FALSE)</f>
        <v>#REF!</v>
      </c>
      <c r="AG10" s="3" t="e">
        <f>VLOOKUP([1]!Table1[[#This Row],[Organisation Code]],'[2]Responses to F50'!$L:$AY,37,FALSE)</f>
        <v>#REF!</v>
      </c>
      <c r="AH10" s="3" t="e">
        <f>VLOOKUP([1]!Table1[[#This Row],[Organisation Code]],'[2]Responses to F50'!$L:$AY,38,FALSE)</f>
        <v>#REF!</v>
      </c>
      <c r="AI10" s="3" t="e">
        <f>VLOOKUP([1]!Table1[[#This Row],[Organisation Code]],'[2]Responses to F50'!$L:$AY,39,FALSE)</f>
        <v>#REF!</v>
      </c>
      <c r="AJ10" s="3" t="e">
        <f>VLOOKUP([1]!Table1[[#This Row],[Organisation Code]],'[2]Responses to F50'!$L:$AY,40,FALSE)</f>
        <v>#REF!</v>
      </c>
      <c r="AK10" s="6" t="s">
        <v>129</v>
      </c>
      <c r="AL10" s="3"/>
      <c r="AM10" s="3"/>
      <c r="AN10" s="3"/>
      <c r="AO10" s="16" t="s">
        <v>130</v>
      </c>
      <c r="AP10" s="8">
        <v>43734</v>
      </c>
      <c r="AQ10" s="8">
        <v>43663</v>
      </c>
      <c r="AR10" s="3"/>
      <c r="AS10" s="3"/>
      <c r="AT10" s="9">
        <f>AP10-14</f>
        <v>43720</v>
      </c>
      <c r="AU10" s="3"/>
      <c r="AV10" s="3"/>
      <c r="AW10" s="8">
        <f>AP10-7</f>
        <v>43727</v>
      </c>
      <c r="AX10" s="3"/>
      <c r="AY10" s="3"/>
      <c r="AZ10" s="9">
        <f t="shared" si="2"/>
        <v>43734</v>
      </c>
      <c r="BA10" s="8">
        <v>43738</v>
      </c>
      <c r="BB10" s="3" t="s">
        <v>124</v>
      </c>
      <c r="BC10" s="3" t="s">
        <v>125</v>
      </c>
      <c r="BD10" s="3" t="s">
        <v>9</v>
      </c>
      <c r="BE10" s="3" t="s">
        <v>10</v>
      </c>
      <c r="BF10" s="3" t="s">
        <v>11</v>
      </c>
      <c r="BG10" s="5" t="s">
        <v>12</v>
      </c>
      <c r="BH10" s="5" t="s">
        <v>13</v>
      </c>
      <c r="BI10" s="5" t="s">
        <v>14</v>
      </c>
      <c r="BJ10" s="19" t="s">
        <v>14</v>
      </c>
      <c r="BK10" s="5" t="s">
        <v>14</v>
      </c>
      <c r="BL10" s="5" t="s">
        <v>15</v>
      </c>
      <c r="BM10" s="5" t="s">
        <v>16</v>
      </c>
      <c r="BN10" s="5" t="s">
        <v>17</v>
      </c>
      <c r="BO10" s="5" t="s">
        <v>18</v>
      </c>
      <c r="BP10" s="5" t="s">
        <v>17</v>
      </c>
      <c r="BQ10" s="11" t="s">
        <v>131</v>
      </c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</row>
    <row r="11" spans="1:163" s="13" customFormat="1" ht="180" hidden="1" customHeight="1" x14ac:dyDescent="0.35">
      <c r="A11" s="396"/>
      <c r="B11" s="380"/>
      <c r="C11" s="36" t="s">
        <v>248</v>
      </c>
      <c r="D11" s="1" t="s">
        <v>134</v>
      </c>
      <c r="E11" s="98" t="s">
        <v>132</v>
      </c>
      <c r="F11" s="98">
        <v>779</v>
      </c>
      <c r="G11" s="1" t="s">
        <v>133</v>
      </c>
      <c r="H11" s="1" t="s">
        <v>135</v>
      </c>
      <c r="I11" s="44" t="s">
        <v>136</v>
      </c>
      <c r="J11" s="1" t="s">
        <v>137</v>
      </c>
      <c r="K11" s="3" t="e">
        <f>VLOOKUP([1]!Table1[[#This Row],[Organisation Code]],'[2]Responses to F50'!$L:$AY,16,FALSE)</f>
        <v>#REF!</v>
      </c>
      <c r="L11" s="3" t="e">
        <f>VLOOKUP([1]!Table1[[#This Row],[Organisation Code]],'[2]Responses to F50'!$L:$AY,17,FALSE)</f>
        <v>#REF!</v>
      </c>
      <c r="M11" s="3" t="e">
        <f>VLOOKUP([1]!Table1[[#This Row],[Organisation Code]],'[2]Responses to F50'!$L:$AY,18,FALSE)</f>
        <v>#REF!</v>
      </c>
      <c r="N11" s="3" t="s">
        <v>138</v>
      </c>
      <c r="O11" s="3" t="e">
        <f>VLOOKUP([1]!Table1[[#This Row],[Organisation Code]],'[2]Responses to F50'!$L:$AY,20,FALSE)</f>
        <v>#REF!</v>
      </c>
      <c r="P11" s="3"/>
      <c r="Q11" s="3"/>
      <c r="R11" s="3" t="e">
        <f>VLOOKUP([1]!Table1[[#This Row],[Organisation Code]],'[2]Responses to F50'!$L:$AY,23,FALSE)</f>
        <v>#REF!</v>
      </c>
      <c r="S11" s="3" t="e">
        <f>VLOOKUP([1]!Table1[[#This Row],[Organisation Code]],'[2]Responses to F50'!$L:$AY,24,FALSE)</f>
        <v>#REF!</v>
      </c>
      <c r="T11" s="20" t="e">
        <f>VLOOKUP([1]!Table1[[#This Row],[Organisation Code]],'[2]Responses to F50'!$L:$AY,25,FALSE)</f>
        <v>#REF!</v>
      </c>
      <c r="U11" s="3" t="e">
        <f>VLOOKUP([1]!Table1[[#This Row],[Organisation Code]],'[2]Responses to F50'!$L:$AY,26,FALSE)</f>
        <v>#REF!</v>
      </c>
      <c r="V11" s="3" t="e">
        <f>VLOOKUP([1]!Table1[[#This Row],[Organisation Code]],'[2]Responses to F50'!$L:$AY,27,FALSE)</f>
        <v>#REF!</v>
      </c>
      <c r="W11" s="3" t="e">
        <f>VLOOKUP([1]!Table1[[#This Row],[Organisation Code]],'[2]Responses to F50'!$L:$AY,28,FALSE)</f>
        <v>#REF!</v>
      </c>
      <c r="X11" s="3" t="e">
        <f>VLOOKUP([1]!Table1[[#This Row],[Organisation Code]],'[2]Responses to F50'!$L:$AY,29,FALSE)</f>
        <v>#REF!</v>
      </c>
      <c r="Y11" s="3" t="e">
        <f>VLOOKUP([1]!Table1[[#This Row],[Organisation Code]],'[2]Responses to F50'!$L:$AY,30,FALSE)</f>
        <v>#REF!</v>
      </c>
      <c r="Z11" s="3" t="e">
        <f>VLOOKUP([1]!Table1[[#This Row],[Organisation Code]],'[2]Responses to F50'!$L:$AY,31,FALSE)</f>
        <v>#REF!</v>
      </c>
      <c r="AA11" s="3" t="e">
        <f>VLOOKUP([1]!Table1[[#This Row],[Organisation Code]],'[2]Responses to F50'!$L:$AY,32,FALSE)</f>
        <v>#REF!</v>
      </c>
      <c r="AB11" s="3" t="e">
        <f>VLOOKUP([1]!Table1[[#This Row],[Organisation Code]],'[2]Responses to F50'!$L:$AY,33,FALSE)</f>
        <v>#REF!</v>
      </c>
      <c r="AC11" s="3" t="e">
        <f>VLOOKUP([1]!Table1[[#This Row],[Organisation Code]],'[2]Responses to F50'!$L:$AY,34,FALSE)</f>
        <v>#REF!</v>
      </c>
      <c r="AD11" s="3" t="e">
        <f>VLOOKUP([1]!Table1[[#This Row],[Organisation Code]],'[2]Responses to F50'!$L:$AY,35,FALSE)</f>
        <v>#REF!</v>
      </c>
      <c r="AE11" s="5" t="s">
        <v>7</v>
      </c>
      <c r="AF11" s="3" t="e">
        <f>VLOOKUP([1]!Table1[[#This Row],[Organisation Code]],'[2]Responses to F50'!$L:$AY,36,FALSE)</f>
        <v>#REF!</v>
      </c>
      <c r="AG11" s="3" t="e">
        <f>VLOOKUP([1]!Table1[[#This Row],[Organisation Code]],'[2]Responses to F50'!$L:$AY,37,FALSE)</f>
        <v>#REF!</v>
      </c>
      <c r="AH11" s="3" t="e">
        <f>VLOOKUP([1]!Table1[[#This Row],[Organisation Code]],'[2]Responses to F50'!$L:$AY,38,FALSE)</f>
        <v>#REF!</v>
      </c>
      <c r="AI11" s="3" t="e">
        <f>VLOOKUP([1]!Table1[[#This Row],[Organisation Code]],'[2]Responses to F50'!$L:$AY,39,FALSE)</f>
        <v>#REF!</v>
      </c>
      <c r="AJ11" s="3" t="e">
        <f>VLOOKUP([1]!Table1[[#This Row],[Organisation Code]],'[2]Responses to F50'!$L:$AY,40,FALSE)</f>
        <v>#REF!</v>
      </c>
      <c r="AK11" s="6" t="s">
        <v>139</v>
      </c>
      <c r="AL11" s="3"/>
      <c r="AM11" s="3"/>
      <c r="AN11" s="3"/>
      <c r="AO11" s="16" t="s">
        <v>140</v>
      </c>
      <c r="AP11" s="8">
        <v>43724</v>
      </c>
      <c r="AQ11" s="8">
        <v>43663</v>
      </c>
      <c r="AR11" s="3"/>
      <c r="AS11" s="9">
        <f t="shared" ref="AS11:AS24" si="3">AP11-14</f>
        <v>43710</v>
      </c>
      <c r="AT11" s="3"/>
      <c r="AU11" s="3"/>
      <c r="AV11" s="3"/>
      <c r="AW11" s="8">
        <f>AP11-7</f>
        <v>43717</v>
      </c>
      <c r="AX11" s="3"/>
      <c r="AY11" s="3"/>
      <c r="AZ11" s="9">
        <f t="shared" si="2"/>
        <v>43724</v>
      </c>
      <c r="BA11" s="8">
        <v>43738</v>
      </c>
      <c r="BB11" s="3" t="s">
        <v>132</v>
      </c>
      <c r="BC11" s="3">
        <v>779</v>
      </c>
      <c r="BD11" s="3" t="s">
        <v>133</v>
      </c>
      <c r="BE11" s="3" t="s">
        <v>10</v>
      </c>
      <c r="BF11" s="3" t="s">
        <v>11</v>
      </c>
      <c r="BG11" s="5" t="s">
        <v>71</v>
      </c>
      <c r="BH11" s="5" t="s">
        <v>13</v>
      </c>
      <c r="BI11" s="5" t="s">
        <v>14</v>
      </c>
      <c r="BJ11" s="19" t="s">
        <v>141</v>
      </c>
      <c r="BK11" s="5" t="s">
        <v>72</v>
      </c>
      <c r="BL11" s="5" t="s">
        <v>73</v>
      </c>
      <c r="BM11" s="5" t="s">
        <v>142</v>
      </c>
      <c r="BN11" s="5" t="s">
        <v>75</v>
      </c>
      <c r="BO11" s="5" t="s">
        <v>143</v>
      </c>
      <c r="BP11" s="5" t="s">
        <v>75</v>
      </c>
      <c r="BQ11" s="11" t="s">
        <v>123</v>
      </c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</row>
    <row r="12" spans="1:163" s="13" customFormat="1" ht="23.25" customHeight="1" x14ac:dyDescent="0.35">
      <c r="A12" s="396"/>
      <c r="B12" s="397"/>
      <c r="C12" s="36" t="s">
        <v>248</v>
      </c>
      <c r="D12" s="1" t="s">
        <v>145</v>
      </c>
      <c r="E12" s="98" t="s">
        <v>124</v>
      </c>
      <c r="F12" s="98" t="s">
        <v>144</v>
      </c>
      <c r="G12" s="2" t="s">
        <v>2</v>
      </c>
      <c r="H12" s="1" t="s">
        <v>146</v>
      </c>
      <c r="I12" s="44" t="s">
        <v>231</v>
      </c>
      <c r="J12" s="1" t="s">
        <v>147</v>
      </c>
      <c r="K12" s="3" t="e">
        <f>VLOOKUP([1]!Table1[[#This Row],[Organisation Code]],'[2]Responses to F50'!$L:$AY,16,FALSE)</f>
        <v>#REF!</v>
      </c>
      <c r="L12" s="3" t="e">
        <f>VLOOKUP([1]!Table1[[#This Row],[Organisation Code]],'[2]Responses to F50'!$L:$AY,17,FALSE)</f>
        <v>#REF!</v>
      </c>
      <c r="M12" s="3" t="e">
        <f>VLOOKUP([1]!Table1[[#This Row],[Organisation Code]],'[2]Responses to F50'!$L:$AY,18,FALSE)</f>
        <v>#REF!</v>
      </c>
      <c r="N12" s="3" t="s">
        <v>6</v>
      </c>
      <c r="O12" s="3" t="e">
        <f>VLOOKUP([1]!Table1[[#This Row],[Organisation Code]],'[2]Responses to F50'!$L:$AY,20,FALSE)</f>
        <v>#REF!</v>
      </c>
      <c r="P12" s="3"/>
      <c r="Q12" s="3"/>
      <c r="R12" s="3" t="e">
        <f>VLOOKUP([1]!Table1[[#This Row],[Organisation Code]],'[2]Responses to F50'!$L:$AY,23,FALSE)</f>
        <v>#REF!</v>
      </c>
      <c r="S12" s="3" t="e">
        <f>VLOOKUP([1]!Table1[[#This Row],[Organisation Code]],'[2]Responses to F50'!$L:$AY,24,FALSE)</f>
        <v>#REF!</v>
      </c>
      <c r="T12" s="4" t="e">
        <f>VLOOKUP([1]!Table1[[#This Row],[Organisation Code]],'[2]Responses to F50'!$L:$AY,25,FALSE)</f>
        <v>#REF!</v>
      </c>
      <c r="U12" s="3" t="e">
        <f>VLOOKUP([1]!Table1[[#This Row],[Organisation Code]],'[2]Responses to F50'!$L:$AY,26,FALSE)</f>
        <v>#REF!</v>
      </c>
      <c r="V12" s="3" t="e">
        <f>VLOOKUP([1]!Table1[[#This Row],[Organisation Code]],'[2]Responses to F50'!$L:$AY,27,FALSE)</f>
        <v>#REF!</v>
      </c>
      <c r="W12" s="3" t="e">
        <f>VLOOKUP([1]!Table1[[#This Row],[Organisation Code]],'[2]Responses to F50'!$L:$AY,28,FALSE)</f>
        <v>#REF!</v>
      </c>
      <c r="X12" s="3" t="e">
        <f>VLOOKUP([1]!Table1[[#This Row],[Organisation Code]],'[2]Responses to F50'!$L:$AY,29,FALSE)</f>
        <v>#REF!</v>
      </c>
      <c r="Y12" s="3" t="e">
        <f>VLOOKUP([1]!Table1[[#This Row],[Organisation Code]],'[2]Responses to F50'!$L:$AY,30,FALSE)</f>
        <v>#REF!</v>
      </c>
      <c r="Z12" s="3" t="e">
        <f>VLOOKUP([1]!Table1[[#This Row],[Organisation Code]],'[2]Responses to F50'!$L:$AY,31,FALSE)</f>
        <v>#REF!</v>
      </c>
      <c r="AA12" s="3" t="e">
        <f>VLOOKUP([1]!Table1[[#This Row],[Organisation Code]],'[2]Responses to F50'!$L:$AY,32,FALSE)</f>
        <v>#REF!</v>
      </c>
      <c r="AB12" s="3" t="e">
        <f>VLOOKUP([1]!Table1[[#This Row],[Organisation Code]],'[2]Responses to F50'!$L:$AY,33,FALSE)</f>
        <v>#REF!</v>
      </c>
      <c r="AC12" s="3" t="e">
        <f>VLOOKUP([1]!Table1[[#This Row],[Organisation Code]],'[2]Responses to F50'!$L:$AY,34,FALSE)</f>
        <v>#REF!</v>
      </c>
      <c r="AD12" s="3" t="e">
        <f>VLOOKUP([1]!Table1[[#This Row],[Organisation Code]],'[2]Responses to F50'!$L:$AY,35,FALSE)</f>
        <v>#REF!</v>
      </c>
      <c r="AE12" s="5" t="s">
        <v>50</v>
      </c>
      <c r="AF12" s="3" t="e">
        <f>VLOOKUP([1]!Table1[[#This Row],[Organisation Code]],'[2]Responses to F50'!$L:$AY,36,FALSE)</f>
        <v>#REF!</v>
      </c>
      <c r="AG12" s="3" t="e">
        <f>VLOOKUP([1]!Table1[[#This Row],[Organisation Code]],'[2]Responses to F50'!$L:$AY,37,FALSE)</f>
        <v>#REF!</v>
      </c>
      <c r="AH12" s="3" t="e">
        <f>VLOOKUP([1]!Table1[[#This Row],[Organisation Code]],'[2]Responses to F50'!$L:$AY,38,FALSE)</f>
        <v>#REF!</v>
      </c>
      <c r="AI12" s="3" t="e">
        <f>VLOOKUP([1]!Table1[[#This Row],[Organisation Code]],'[2]Responses to F50'!$L:$AY,39,FALSE)</f>
        <v>#REF!</v>
      </c>
      <c r="AJ12" s="3" t="e">
        <f>VLOOKUP([1]!Table1[[#This Row],[Organisation Code]],'[2]Responses to F50'!$L:$AY,40,FALSE)</f>
        <v>#REF!</v>
      </c>
      <c r="AK12" s="6" t="s">
        <v>129</v>
      </c>
      <c r="AL12" s="3"/>
      <c r="AM12" s="3"/>
      <c r="AN12" s="3"/>
      <c r="AO12" s="16" t="s">
        <v>148</v>
      </c>
      <c r="AP12" s="8">
        <v>43704</v>
      </c>
      <c r="AQ12" s="8">
        <v>43663</v>
      </c>
      <c r="AR12" s="3"/>
      <c r="AS12" s="9">
        <f t="shared" si="3"/>
        <v>43690</v>
      </c>
      <c r="AT12" s="3"/>
      <c r="AU12" s="3"/>
      <c r="AV12" s="8">
        <f>AP12-7</f>
        <v>43697</v>
      </c>
      <c r="AW12" s="3"/>
      <c r="AX12" s="3"/>
      <c r="AY12" s="9">
        <f>AP12</f>
        <v>43704</v>
      </c>
      <c r="AZ12" s="3"/>
      <c r="BA12" s="8">
        <v>43738</v>
      </c>
      <c r="BB12" s="3" t="s">
        <v>124</v>
      </c>
      <c r="BC12" s="3" t="s">
        <v>144</v>
      </c>
      <c r="BD12" s="3" t="s">
        <v>9</v>
      </c>
      <c r="BE12" s="3" t="s">
        <v>10</v>
      </c>
      <c r="BF12" s="3" t="s">
        <v>11</v>
      </c>
      <c r="BG12" s="5" t="s">
        <v>12</v>
      </c>
      <c r="BH12" s="5" t="s">
        <v>13</v>
      </c>
      <c r="BI12" s="5" t="s">
        <v>13</v>
      </c>
      <c r="BJ12" s="19" t="s">
        <v>149</v>
      </c>
      <c r="BK12" s="5" t="s">
        <v>14</v>
      </c>
      <c r="BL12" s="5" t="s">
        <v>15</v>
      </c>
      <c r="BM12" s="5" t="s">
        <v>16</v>
      </c>
      <c r="BN12" s="5" t="s">
        <v>17</v>
      </c>
      <c r="BO12" s="5" t="s">
        <v>18</v>
      </c>
      <c r="BP12" s="5" t="s">
        <v>17</v>
      </c>
      <c r="BQ12" s="11" t="s">
        <v>150</v>
      </c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</row>
    <row r="13" spans="1:163" s="13" customFormat="1" ht="33.75" customHeight="1" x14ac:dyDescent="0.35">
      <c r="A13" s="76" t="s">
        <v>327</v>
      </c>
      <c r="B13" s="76" t="s">
        <v>277</v>
      </c>
      <c r="C13" s="46" t="s">
        <v>250</v>
      </c>
      <c r="D13" s="47" t="s">
        <v>227</v>
      </c>
      <c r="E13" s="86" t="s">
        <v>225</v>
      </c>
      <c r="F13" s="86">
        <v>29</v>
      </c>
      <c r="G13" s="86" t="s">
        <v>226</v>
      </c>
      <c r="H13" s="47" t="s">
        <v>228</v>
      </c>
      <c r="I13" s="48" t="s">
        <v>240</v>
      </c>
      <c r="J13" s="1"/>
      <c r="K13" s="3"/>
      <c r="L13" s="3"/>
      <c r="M13" s="3"/>
      <c r="N13" s="3"/>
      <c r="O13" s="3"/>
      <c r="P13" s="3"/>
      <c r="Q13" s="3"/>
      <c r="R13" s="3"/>
      <c r="S13" s="3"/>
      <c r="T13" s="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5"/>
      <c r="AF13" s="3"/>
      <c r="AG13" s="3"/>
      <c r="AH13" s="3"/>
      <c r="AI13" s="3"/>
      <c r="AJ13" s="3"/>
      <c r="AK13" s="6"/>
      <c r="AL13" s="3"/>
      <c r="AM13" s="3"/>
      <c r="AN13" s="3"/>
      <c r="AO13" s="16"/>
      <c r="AP13" s="8"/>
      <c r="AQ13" s="8"/>
      <c r="AR13" s="3"/>
      <c r="AS13" s="9"/>
      <c r="AT13" s="3"/>
      <c r="AU13" s="3"/>
      <c r="AV13" s="8"/>
      <c r="AW13" s="3"/>
      <c r="AX13" s="3"/>
      <c r="AY13" s="9"/>
      <c r="BA13" s="8"/>
      <c r="BB13" s="3"/>
      <c r="BC13" s="3"/>
      <c r="BD13" s="3"/>
      <c r="BE13" s="3"/>
      <c r="BF13" s="3"/>
      <c r="BG13" s="5"/>
      <c r="BH13" s="5"/>
      <c r="BI13" s="5"/>
      <c r="BJ13" s="19"/>
      <c r="BK13" s="5"/>
      <c r="BL13" s="5"/>
      <c r="BM13" s="5"/>
      <c r="BN13" s="5"/>
      <c r="BO13" s="38"/>
      <c r="BP13" s="38"/>
      <c r="BQ13" s="16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</row>
    <row r="14" spans="1:163" s="13" customFormat="1" ht="33.75" customHeight="1" x14ac:dyDescent="0.35">
      <c r="A14" s="76" t="s">
        <v>327</v>
      </c>
      <c r="B14" s="76" t="s">
        <v>277</v>
      </c>
      <c r="C14" s="46" t="s">
        <v>250</v>
      </c>
      <c r="D14" s="47" t="s">
        <v>328</v>
      </c>
      <c r="E14" s="86" t="s">
        <v>329</v>
      </c>
      <c r="F14" s="86" t="s">
        <v>330</v>
      </c>
      <c r="G14" s="86" t="s">
        <v>226</v>
      </c>
      <c r="H14" s="47" t="s">
        <v>331</v>
      </c>
      <c r="I14" s="48" t="s">
        <v>332</v>
      </c>
      <c r="J14" s="1"/>
      <c r="K14" s="3"/>
      <c r="L14" s="3"/>
      <c r="M14" s="3"/>
      <c r="N14" s="3"/>
      <c r="O14" s="3"/>
      <c r="P14" s="3"/>
      <c r="Q14" s="3"/>
      <c r="R14" s="3"/>
      <c r="S14" s="3"/>
      <c r="T14" s="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"/>
      <c r="AF14" s="3"/>
      <c r="AG14" s="3"/>
      <c r="AH14" s="3"/>
      <c r="AI14" s="3"/>
      <c r="AJ14" s="3"/>
      <c r="AK14" s="6"/>
      <c r="AL14" s="3"/>
      <c r="AM14" s="3"/>
      <c r="AN14" s="3"/>
      <c r="AO14" s="16"/>
      <c r="AP14" s="8"/>
      <c r="AQ14" s="8"/>
      <c r="AR14" s="3"/>
      <c r="AS14" s="9"/>
      <c r="AT14" s="3"/>
      <c r="AU14" s="3"/>
      <c r="AV14" s="8"/>
      <c r="AW14" s="3"/>
      <c r="AX14" s="3"/>
      <c r="AY14" s="9"/>
      <c r="BA14" s="8"/>
      <c r="BB14" s="3"/>
      <c r="BC14" s="3"/>
      <c r="BD14" s="3"/>
      <c r="BE14" s="3"/>
      <c r="BF14" s="3"/>
      <c r="BG14" s="5"/>
      <c r="BH14" s="5"/>
      <c r="BI14" s="5"/>
      <c r="BJ14" s="19"/>
      <c r="BK14" s="5"/>
      <c r="BL14" s="5"/>
      <c r="BM14" s="5"/>
      <c r="BN14" s="5"/>
      <c r="BO14" s="38"/>
      <c r="BP14" s="38"/>
      <c r="BQ14" s="16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</row>
    <row r="15" spans="1:163" ht="19.5" customHeight="1" x14ac:dyDescent="0.35">
      <c r="A15" s="77" t="s">
        <v>279</v>
      </c>
      <c r="B15" s="77" t="s">
        <v>278</v>
      </c>
      <c r="C15" s="49" t="s">
        <v>249</v>
      </c>
      <c r="D15" s="35" t="s">
        <v>115</v>
      </c>
      <c r="E15" s="87" t="s">
        <v>113</v>
      </c>
      <c r="F15" s="87">
        <v>1059</v>
      </c>
      <c r="G15" s="87" t="s">
        <v>114</v>
      </c>
      <c r="H15" s="35" t="s">
        <v>116</v>
      </c>
      <c r="I15" s="53" t="s">
        <v>234</v>
      </c>
      <c r="J15" s="1" t="s">
        <v>118</v>
      </c>
      <c r="K15" s="3" t="e">
        <f>VLOOKUP([1]!Table1[[#This Row],[Organisation Code]],'[2]Responses to F50'!$L:$AY,16,FALSE)</f>
        <v>#REF!</v>
      </c>
      <c r="L15" s="3" t="e">
        <f>VLOOKUP([1]!Table1[[#This Row],[Organisation Code]],'[2]Responses to F50'!$L:$AY,17,FALSE)</f>
        <v>#REF!</v>
      </c>
      <c r="M15" s="3" t="e">
        <f>VLOOKUP([1]!Table1[[#This Row],[Organisation Code]],'[2]Responses to F50'!$L:$AY,18,FALSE)</f>
        <v>#REF!</v>
      </c>
      <c r="N15" s="3" t="s">
        <v>119</v>
      </c>
      <c r="O15" s="3" t="e">
        <f>VLOOKUP([1]!Table1[[#This Row],[Organisation Code]],'[2]Responses to F50'!$L:$AY,20,FALSE)</f>
        <v>#REF!</v>
      </c>
      <c r="P15" s="3"/>
      <c r="Q15" s="3"/>
      <c r="R15" s="3" t="e">
        <f>VLOOKUP([1]!Table1[[#This Row],[Organisation Code]],'[2]Responses to F50'!$L:$AY,23,FALSE)</f>
        <v>#REF!</v>
      </c>
      <c r="S15" s="3" t="e">
        <f>VLOOKUP([1]!Table1[[#This Row],[Organisation Code]],'[2]Responses to F50'!$L:$AY,24,FALSE)</f>
        <v>#REF!</v>
      </c>
      <c r="T15" s="20" t="e">
        <f>VLOOKUP([1]!Table1[[#This Row],[Organisation Code]],'[2]Responses to F50'!$L:$AY,25,FALSE)</f>
        <v>#REF!</v>
      </c>
      <c r="U15" s="3" t="e">
        <f>VLOOKUP([1]!Table1[[#This Row],[Organisation Code]],'[2]Responses to F50'!$L:$AY,26,FALSE)</f>
        <v>#REF!</v>
      </c>
      <c r="V15" s="3" t="e">
        <f>VLOOKUP([1]!Table1[[#This Row],[Organisation Code]],'[2]Responses to F50'!$L:$AY,27,FALSE)</f>
        <v>#REF!</v>
      </c>
      <c r="W15" s="3" t="e">
        <f>VLOOKUP([1]!Table1[[#This Row],[Organisation Code]],'[2]Responses to F50'!$L:$AY,28,FALSE)</f>
        <v>#REF!</v>
      </c>
      <c r="X15" s="3" t="e">
        <f>VLOOKUP([1]!Table1[[#This Row],[Organisation Code]],'[2]Responses to F50'!$L:$AY,29,FALSE)</f>
        <v>#REF!</v>
      </c>
      <c r="Y15" s="3" t="e">
        <f>VLOOKUP([1]!Table1[[#This Row],[Organisation Code]],'[2]Responses to F50'!$L:$AY,30,FALSE)</f>
        <v>#REF!</v>
      </c>
      <c r="Z15" s="3" t="e">
        <f>VLOOKUP([1]!Table1[[#This Row],[Organisation Code]],'[2]Responses to F50'!$L:$AY,31,FALSE)</f>
        <v>#REF!</v>
      </c>
      <c r="AA15" s="3" t="e">
        <f>VLOOKUP([1]!Table1[[#This Row],[Organisation Code]],'[2]Responses to F50'!$L:$AY,32,FALSE)</f>
        <v>#REF!</v>
      </c>
      <c r="AB15" s="3" t="e">
        <f>VLOOKUP([1]!Table1[[#This Row],[Organisation Code]],'[2]Responses to F50'!$L:$AY,33,FALSE)</f>
        <v>#REF!</v>
      </c>
      <c r="AC15" s="3" t="e">
        <f>VLOOKUP([1]!Table1[[#This Row],[Organisation Code]],'[2]Responses to F50'!$L:$AY,34,FALSE)</f>
        <v>#REF!</v>
      </c>
      <c r="AD15" s="3" t="e">
        <f>VLOOKUP([1]!Table1[[#This Row],[Organisation Code]],'[2]Responses to F50'!$L:$AY,35,FALSE)</f>
        <v>#REF!</v>
      </c>
      <c r="AE15" s="5" t="s">
        <v>50</v>
      </c>
      <c r="AF15" s="3" t="e">
        <f>VLOOKUP([1]!Table1[[#This Row],[Organisation Code]],'[2]Responses to F50'!$L:$AY,36,FALSE)</f>
        <v>#REF!</v>
      </c>
      <c r="AG15" s="3" t="e">
        <f>VLOOKUP([1]!Table1[[#This Row],[Organisation Code]],'[2]Responses to F50'!$L:$AY,37,FALSE)</f>
        <v>#REF!</v>
      </c>
      <c r="AH15" s="3" t="e">
        <f>VLOOKUP([1]!Table1[[#This Row],[Organisation Code]],'[2]Responses to F50'!$L:$AY,38,FALSE)</f>
        <v>#REF!</v>
      </c>
      <c r="AI15" s="3" t="e">
        <f>VLOOKUP([1]!Table1[[#This Row],[Organisation Code]],'[2]Responses to F50'!$L:$AY,39,FALSE)</f>
        <v>#REF!</v>
      </c>
      <c r="AJ15" s="3" t="e">
        <f>VLOOKUP([1]!Table1[[#This Row],[Organisation Code]],'[2]Responses to F50'!$L:$AY,40,FALSE)</f>
        <v>#REF!</v>
      </c>
      <c r="AK15" s="6" t="s">
        <v>114</v>
      </c>
      <c r="AL15" s="3"/>
      <c r="AM15" s="3"/>
      <c r="AN15" s="3"/>
      <c r="AO15" s="16" t="s">
        <v>120</v>
      </c>
      <c r="AP15" s="8">
        <v>43738</v>
      </c>
      <c r="AQ15" s="8">
        <v>43663</v>
      </c>
      <c r="AR15" s="3"/>
      <c r="AS15" s="9">
        <f t="shared" ref="AS15:AS23" si="4">AP15-14</f>
        <v>43724</v>
      </c>
      <c r="AT15" s="3"/>
      <c r="AU15" s="3"/>
      <c r="AV15" s="3"/>
      <c r="AW15" s="8">
        <f>AP15-7</f>
        <v>43731</v>
      </c>
      <c r="AX15" s="3"/>
      <c r="AY15" s="3"/>
      <c r="AZ15" s="9">
        <f>AP15</f>
        <v>43738</v>
      </c>
      <c r="BA15" s="8">
        <v>43738</v>
      </c>
      <c r="BB15" s="3" t="s">
        <v>113</v>
      </c>
      <c r="BC15" s="3">
        <v>1059</v>
      </c>
      <c r="BD15" s="3" t="s">
        <v>114</v>
      </c>
      <c r="BE15" s="3" t="s">
        <v>10</v>
      </c>
      <c r="BF15" s="3" t="s">
        <v>11</v>
      </c>
      <c r="BG15" s="5" t="s">
        <v>121</v>
      </c>
      <c r="BH15" s="5" t="s">
        <v>13</v>
      </c>
      <c r="BI15" s="5" t="s">
        <v>103</v>
      </c>
      <c r="BJ15" s="10" t="s">
        <v>103</v>
      </c>
      <c r="BK15" s="5" t="s">
        <v>72</v>
      </c>
      <c r="BL15" s="5" t="s">
        <v>73</v>
      </c>
      <c r="BM15" s="5" t="s">
        <v>91</v>
      </c>
      <c r="BN15" s="5" t="s">
        <v>75</v>
      </c>
    </row>
    <row r="16" spans="1:163" ht="32.25" customHeight="1" x14ac:dyDescent="0.35">
      <c r="A16" s="405" t="s">
        <v>280</v>
      </c>
      <c r="B16" s="405" t="s">
        <v>281</v>
      </c>
      <c r="C16" s="37" t="s">
        <v>250</v>
      </c>
      <c r="D16" s="23" t="s">
        <v>205</v>
      </c>
      <c r="E16" s="88" t="s">
        <v>202</v>
      </c>
      <c r="F16" s="88" t="s">
        <v>203</v>
      </c>
      <c r="G16" s="88" t="s">
        <v>204</v>
      </c>
      <c r="H16" s="23" t="s">
        <v>206</v>
      </c>
      <c r="I16" s="33" t="s">
        <v>236</v>
      </c>
      <c r="J16" s="1" t="s">
        <v>207</v>
      </c>
      <c r="K16" s="3" t="e">
        <f>VLOOKUP([1]!Table1[[#This Row],[Organisation Code]],'[2]Responses to F50'!$L:$AY,16,FALSE)</f>
        <v>#REF!</v>
      </c>
      <c r="L16" s="3" t="e">
        <f>VLOOKUP([1]!Table1[[#This Row],[Organisation Code]],'[2]Responses to F50'!$L:$AY,17,FALSE)</f>
        <v>#REF!</v>
      </c>
      <c r="M16" s="3" t="e">
        <f>VLOOKUP([1]!Table1[[#This Row],[Organisation Code]],'[2]Responses to F50'!$L:$AY,18,FALSE)</f>
        <v>#REF!</v>
      </c>
      <c r="N16" s="3" t="s">
        <v>138</v>
      </c>
      <c r="O16" s="3" t="e">
        <f>VLOOKUP([1]!Table1[[#This Row],[Organisation Code]],'[2]Responses to F50'!$L:$AY,20,FALSE)</f>
        <v>#REF!</v>
      </c>
      <c r="P16" s="3"/>
      <c r="Q16" s="3"/>
      <c r="R16" s="3" t="e">
        <f>VLOOKUP([1]!Table1[[#This Row],[Organisation Code]],'[2]Responses to F50'!$L:$AY,23,FALSE)</f>
        <v>#REF!</v>
      </c>
      <c r="S16" s="3" t="e">
        <f>VLOOKUP([1]!Table1[[#This Row],[Organisation Code]],'[2]Responses to F50'!$L:$AY,24,FALSE)</f>
        <v>#REF!</v>
      </c>
      <c r="T16" s="15" t="s">
        <v>88</v>
      </c>
      <c r="U16" s="3" t="e">
        <f>VLOOKUP([1]!Table1[[#This Row],[Organisation Code]],'[2]Responses to F50'!$L:$AY,26,FALSE)</f>
        <v>#REF!</v>
      </c>
      <c r="V16" s="3" t="e">
        <f>VLOOKUP([1]!Table1[[#This Row],[Organisation Code]],'[2]Responses to F50'!$L:$AY,27,FALSE)</f>
        <v>#REF!</v>
      </c>
      <c r="W16" s="3" t="e">
        <f>VLOOKUP([1]!Table1[[#This Row],[Organisation Code]],'[2]Responses to F50'!$L:$AY,28,FALSE)</f>
        <v>#REF!</v>
      </c>
      <c r="X16" s="3" t="e">
        <f>VLOOKUP([1]!Table1[[#This Row],[Organisation Code]],'[2]Responses to F50'!$L:$AY,29,FALSE)</f>
        <v>#REF!</v>
      </c>
      <c r="Y16" s="3" t="e">
        <f>VLOOKUP([1]!Table1[[#This Row],[Organisation Code]],'[2]Responses to F50'!$L:$AY,30,FALSE)</f>
        <v>#REF!</v>
      </c>
      <c r="Z16" s="3" t="e">
        <f>VLOOKUP([1]!Table1[[#This Row],[Organisation Code]],'[2]Responses to F50'!$L:$AY,31,FALSE)</f>
        <v>#REF!</v>
      </c>
      <c r="AA16" s="3" t="e">
        <f>VLOOKUP([1]!Table1[[#This Row],[Organisation Code]],'[2]Responses to F50'!$L:$AY,32,FALSE)</f>
        <v>#REF!</v>
      </c>
      <c r="AB16" s="3" t="e">
        <f>VLOOKUP([1]!Table1[[#This Row],[Organisation Code]],'[2]Responses to F50'!$L:$AY,33,FALSE)</f>
        <v>#REF!</v>
      </c>
      <c r="AC16" s="3" t="e">
        <f>VLOOKUP([1]!Table1[[#This Row],[Organisation Code]],'[2]Responses to F50'!$L:$AY,34,FALSE)</f>
        <v>#REF!</v>
      </c>
      <c r="AD16" s="3" t="e">
        <f>VLOOKUP([1]!Table1[[#This Row],[Organisation Code]],'[2]Responses to F50'!$L:$AY,35,FALSE)</f>
        <v>#REF!</v>
      </c>
      <c r="AE16" s="5" t="s">
        <v>7</v>
      </c>
      <c r="AF16" s="3" t="e">
        <f>VLOOKUP([1]!Table1[[#This Row],[Organisation Code]],'[2]Responses to F50'!$L:$AY,36,FALSE)</f>
        <v>#REF!</v>
      </c>
      <c r="AG16" s="3" t="e">
        <f>VLOOKUP([1]!Table1[[#This Row],[Organisation Code]],'[2]Responses to F50'!$L:$AY,37,FALSE)</f>
        <v>#REF!</v>
      </c>
      <c r="AH16" s="3" t="e">
        <f>VLOOKUP([1]!Table1[[#This Row],[Organisation Code]],'[2]Responses to F50'!$L:$AY,38,FALSE)</f>
        <v>#REF!</v>
      </c>
      <c r="AI16" s="3" t="e">
        <f>VLOOKUP([1]!Table1[[#This Row],[Organisation Code]],'[2]Responses to F50'!$L:$AY,39,FALSE)</f>
        <v>#REF!</v>
      </c>
      <c r="AJ16" s="3" t="e">
        <f>VLOOKUP([1]!Table1[[#This Row],[Organisation Code]],'[2]Responses to F50'!$L:$AY,40,FALSE)</f>
        <v>#REF!</v>
      </c>
      <c r="AK16" s="6" t="s">
        <v>204</v>
      </c>
      <c r="AL16" s="3"/>
      <c r="AM16" s="3"/>
      <c r="AN16" s="3"/>
      <c r="AO16" s="16" t="s">
        <v>208</v>
      </c>
      <c r="AP16" s="8">
        <v>43704</v>
      </c>
      <c r="AQ16" s="8">
        <v>43663</v>
      </c>
      <c r="AR16" s="3"/>
      <c r="AS16" s="9">
        <f t="shared" si="4"/>
        <v>43690</v>
      </c>
      <c r="AT16" s="3"/>
      <c r="AU16" s="3"/>
      <c r="AV16" s="8">
        <f>AP16-7</f>
        <v>43697</v>
      </c>
      <c r="AW16" s="3"/>
      <c r="AX16" s="3"/>
      <c r="AY16" s="9">
        <f>AP16</f>
        <v>43704</v>
      </c>
      <c r="AZ16" s="3"/>
      <c r="BA16" s="8">
        <v>43738</v>
      </c>
      <c r="BB16" s="5" t="s">
        <v>202</v>
      </c>
      <c r="BC16" s="5" t="s">
        <v>203</v>
      </c>
      <c r="BD16" s="5" t="s">
        <v>204</v>
      </c>
      <c r="BE16" s="5" t="s">
        <v>10</v>
      </c>
      <c r="BF16" s="3" t="s">
        <v>11</v>
      </c>
      <c r="BG16" s="5" t="s">
        <v>71</v>
      </c>
      <c r="BH16" s="5" t="s">
        <v>13</v>
      </c>
      <c r="BI16" s="5" t="s">
        <v>13</v>
      </c>
      <c r="BJ16" s="10" t="s">
        <v>13</v>
      </c>
      <c r="BK16" s="5" t="s">
        <v>72</v>
      </c>
      <c r="BL16" s="5" t="s">
        <v>73</v>
      </c>
      <c r="BM16" s="5" t="s">
        <v>74</v>
      </c>
      <c r="BN16" s="5" t="s">
        <v>75</v>
      </c>
    </row>
    <row r="17" spans="1:66" ht="32.25" customHeight="1" x14ac:dyDescent="0.35">
      <c r="A17" s="406"/>
      <c r="B17" s="406"/>
      <c r="C17" s="37" t="s">
        <v>250</v>
      </c>
      <c r="D17" s="23" t="s">
        <v>333</v>
      </c>
      <c r="E17" s="88" t="s">
        <v>202</v>
      </c>
      <c r="F17" s="88" t="s">
        <v>334</v>
      </c>
      <c r="G17" s="88" t="s">
        <v>204</v>
      </c>
      <c r="H17" s="23" t="s">
        <v>335</v>
      </c>
      <c r="I17" s="33" t="s">
        <v>336</v>
      </c>
      <c r="J17" s="1"/>
      <c r="K17" s="3"/>
      <c r="L17" s="3"/>
      <c r="M17" s="3"/>
      <c r="N17" s="3"/>
      <c r="O17" s="3"/>
      <c r="P17" s="3"/>
      <c r="Q17" s="3"/>
      <c r="R17" s="3"/>
      <c r="S17" s="3"/>
      <c r="T17" s="1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5"/>
      <c r="AF17" s="3"/>
      <c r="AG17" s="3"/>
      <c r="AH17" s="3"/>
      <c r="AI17" s="3"/>
      <c r="AJ17" s="3"/>
      <c r="AK17" s="6"/>
      <c r="AL17" s="3"/>
      <c r="AM17" s="3"/>
      <c r="AN17" s="3"/>
      <c r="AO17" s="16"/>
      <c r="AP17" s="8"/>
      <c r="AQ17" s="8"/>
      <c r="AR17" s="3"/>
      <c r="AS17" s="9"/>
      <c r="AT17" s="3"/>
      <c r="AU17" s="3"/>
      <c r="AV17" s="8"/>
      <c r="AW17" s="3"/>
      <c r="AX17" s="3"/>
      <c r="AY17" s="9"/>
      <c r="AZ17" s="13"/>
      <c r="BA17" s="8"/>
      <c r="BB17" s="5"/>
      <c r="BC17" s="5"/>
      <c r="BD17" s="5"/>
      <c r="BE17" s="5"/>
      <c r="BF17" s="3"/>
      <c r="BG17" s="5"/>
      <c r="BH17" s="5"/>
      <c r="BI17" s="5"/>
      <c r="BJ17" s="10"/>
      <c r="BK17" s="5"/>
      <c r="BL17" s="5"/>
      <c r="BM17" s="5"/>
      <c r="BN17" s="5"/>
    </row>
    <row r="18" spans="1:66" ht="37.5" customHeight="1" x14ac:dyDescent="0.35">
      <c r="A18" s="406"/>
      <c r="B18" s="406"/>
      <c r="C18" s="37" t="s">
        <v>250</v>
      </c>
      <c r="D18" s="23" t="s">
        <v>134</v>
      </c>
      <c r="E18" s="88" t="s">
        <v>132</v>
      </c>
      <c r="F18" s="88">
        <v>779</v>
      </c>
      <c r="G18" s="88" t="s">
        <v>133</v>
      </c>
      <c r="H18" s="23" t="s">
        <v>135</v>
      </c>
      <c r="I18" s="33" t="s">
        <v>239</v>
      </c>
      <c r="J18" s="1" t="s">
        <v>137</v>
      </c>
      <c r="K18" s="3" t="e">
        <f>VLOOKUP([1]!Table1[[#This Row],[Organisation Code]],'[2]Responses to F50'!$L:$AY,16,FALSE)</f>
        <v>#REF!</v>
      </c>
      <c r="L18" s="3" t="e">
        <f>VLOOKUP([1]!Table1[[#This Row],[Organisation Code]],'[2]Responses to F50'!$L:$AY,17,FALSE)</f>
        <v>#REF!</v>
      </c>
      <c r="M18" s="3" t="e">
        <f>VLOOKUP([1]!Table1[[#This Row],[Organisation Code]],'[2]Responses to F50'!$L:$AY,18,FALSE)</f>
        <v>#REF!</v>
      </c>
      <c r="N18" s="3" t="s">
        <v>138</v>
      </c>
      <c r="O18" s="3" t="e">
        <f>VLOOKUP([1]!Table1[[#This Row],[Organisation Code]],'[2]Responses to F50'!$L:$AY,20,FALSE)</f>
        <v>#REF!</v>
      </c>
      <c r="P18" s="3"/>
      <c r="Q18" s="3"/>
      <c r="R18" s="3" t="e">
        <f>VLOOKUP([1]!Table1[[#This Row],[Organisation Code]],'[2]Responses to F50'!$L:$AY,23,FALSE)</f>
        <v>#REF!</v>
      </c>
      <c r="S18" s="3" t="e">
        <f>VLOOKUP([1]!Table1[[#This Row],[Organisation Code]],'[2]Responses to F50'!$L:$AY,24,FALSE)</f>
        <v>#REF!</v>
      </c>
      <c r="T18" s="20" t="e">
        <f>VLOOKUP([1]!Table1[[#This Row],[Organisation Code]],'[2]Responses to F50'!$L:$AY,25,FALSE)</f>
        <v>#REF!</v>
      </c>
      <c r="U18" s="3" t="e">
        <f>VLOOKUP([1]!Table1[[#This Row],[Organisation Code]],'[2]Responses to F50'!$L:$AY,26,FALSE)</f>
        <v>#REF!</v>
      </c>
      <c r="V18" s="3" t="e">
        <f>VLOOKUP([1]!Table1[[#This Row],[Organisation Code]],'[2]Responses to F50'!$L:$AY,27,FALSE)</f>
        <v>#REF!</v>
      </c>
      <c r="W18" s="3" t="e">
        <f>VLOOKUP([1]!Table1[[#This Row],[Organisation Code]],'[2]Responses to F50'!$L:$AY,28,FALSE)</f>
        <v>#REF!</v>
      </c>
      <c r="X18" s="3" t="e">
        <f>VLOOKUP([1]!Table1[[#This Row],[Organisation Code]],'[2]Responses to F50'!$L:$AY,29,FALSE)</f>
        <v>#REF!</v>
      </c>
      <c r="Y18" s="3" t="e">
        <f>VLOOKUP([1]!Table1[[#This Row],[Organisation Code]],'[2]Responses to F50'!$L:$AY,30,FALSE)</f>
        <v>#REF!</v>
      </c>
      <c r="Z18" s="3" t="e">
        <f>VLOOKUP([1]!Table1[[#This Row],[Organisation Code]],'[2]Responses to F50'!$L:$AY,31,FALSE)</f>
        <v>#REF!</v>
      </c>
      <c r="AA18" s="3" t="e">
        <f>VLOOKUP([1]!Table1[[#This Row],[Organisation Code]],'[2]Responses to F50'!$L:$AY,32,FALSE)</f>
        <v>#REF!</v>
      </c>
      <c r="AB18" s="3" t="e">
        <f>VLOOKUP([1]!Table1[[#This Row],[Organisation Code]],'[2]Responses to F50'!$L:$AY,33,FALSE)</f>
        <v>#REF!</v>
      </c>
      <c r="AC18" s="3" t="e">
        <f>VLOOKUP([1]!Table1[[#This Row],[Organisation Code]],'[2]Responses to F50'!$L:$AY,34,FALSE)</f>
        <v>#REF!</v>
      </c>
      <c r="AD18" s="3" t="e">
        <f>VLOOKUP([1]!Table1[[#This Row],[Organisation Code]],'[2]Responses to F50'!$L:$AY,35,FALSE)</f>
        <v>#REF!</v>
      </c>
      <c r="AE18" s="5" t="s">
        <v>7</v>
      </c>
      <c r="AF18" s="3" t="e">
        <f>VLOOKUP([1]!Table1[[#This Row],[Organisation Code]],'[2]Responses to F50'!$L:$AY,36,FALSE)</f>
        <v>#REF!</v>
      </c>
      <c r="AG18" s="3" t="e">
        <f>VLOOKUP([1]!Table1[[#This Row],[Organisation Code]],'[2]Responses to F50'!$L:$AY,37,FALSE)</f>
        <v>#REF!</v>
      </c>
      <c r="AH18" s="3" t="e">
        <f>VLOOKUP([1]!Table1[[#This Row],[Organisation Code]],'[2]Responses to F50'!$L:$AY,38,FALSE)</f>
        <v>#REF!</v>
      </c>
      <c r="AI18" s="3" t="e">
        <f>VLOOKUP([1]!Table1[[#This Row],[Organisation Code]],'[2]Responses to F50'!$L:$AY,39,FALSE)</f>
        <v>#REF!</v>
      </c>
      <c r="AJ18" s="3" t="e">
        <f>VLOOKUP([1]!Table1[[#This Row],[Organisation Code]],'[2]Responses to F50'!$L:$AY,40,FALSE)</f>
        <v>#REF!</v>
      </c>
      <c r="AK18" s="6" t="s">
        <v>139</v>
      </c>
      <c r="AL18" s="3"/>
      <c r="AM18" s="3"/>
      <c r="AN18" s="3"/>
      <c r="AO18" s="16" t="s">
        <v>140</v>
      </c>
      <c r="AP18" s="8">
        <v>43724</v>
      </c>
      <c r="AQ18" s="8">
        <v>43663</v>
      </c>
      <c r="AR18" s="3"/>
      <c r="AS18" s="9">
        <f t="shared" si="4"/>
        <v>43710</v>
      </c>
      <c r="AT18" s="3"/>
      <c r="AU18" s="3"/>
      <c r="AV18" s="3"/>
      <c r="AW18" s="8">
        <f>AP18-7</f>
        <v>43717</v>
      </c>
      <c r="AX18" s="3"/>
      <c r="AY18" s="3"/>
      <c r="AZ18" s="9">
        <f>AP18</f>
        <v>43724</v>
      </c>
      <c r="BA18" s="8">
        <v>43738</v>
      </c>
      <c r="BB18" s="3" t="s">
        <v>132</v>
      </c>
      <c r="BC18" s="3">
        <v>779</v>
      </c>
      <c r="BD18" s="3" t="s">
        <v>133</v>
      </c>
      <c r="BE18" s="3" t="s">
        <v>10</v>
      </c>
      <c r="BF18" s="3" t="s">
        <v>11</v>
      </c>
      <c r="BG18" s="5" t="s">
        <v>71</v>
      </c>
      <c r="BH18" s="5" t="s">
        <v>13</v>
      </c>
      <c r="BI18" s="5" t="s">
        <v>14</v>
      </c>
      <c r="BJ18" s="19" t="s">
        <v>141</v>
      </c>
      <c r="BK18" s="5" t="s">
        <v>72</v>
      </c>
      <c r="BL18" s="5" t="s">
        <v>73</v>
      </c>
      <c r="BM18" s="5" t="s">
        <v>142</v>
      </c>
      <c r="BN18" s="5" t="s">
        <v>75</v>
      </c>
    </row>
    <row r="19" spans="1:66" ht="27.75" customHeight="1" x14ac:dyDescent="0.35">
      <c r="A19" s="406"/>
      <c r="B19" s="406"/>
      <c r="C19" s="37" t="s">
        <v>250</v>
      </c>
      <c r="D19" s="23" t="s">
        <v>96</v>
      </c>
      <c r="E19" s="88" t="s">
        <v>94</v>
      </c>
      <c r="F19" s="88">
        <v>1103</v>
      </c>
      <c r="G19" s="88" t="s">
        <v>95</v>
      </c>
      <c r="H19" s="23" t="s">
        <v>97</v>
      </c>
      <c r="I19" s="33" t="s">
        <v>237</v>
      </c>
      <c r="J19" s="1" t="s">
        <v>99</v>
      </c>
      <c r="K19" s="3" t="e">
        <f>VLOOKUP([1]!Table1[[#This Row],[Organisation Code]],'[2]Responses to F50'!$L:$AY,16,FALSE)</f>
        <v>#REF!</v>
      </c>
      <c r="L19" s="3" t="e">
        <f>VLOOKUP([1]!Table1[[#This Row],[Organisation Code]],'[2]Responses to F50'!$L:$AY,17,FALSE)</f>
        <v>#REF!</v>
      </c>
      <c r="M19" s="3" t="e">
        <f>VLOOKUP([1]!Table1[[#This Row],[Organisation Code]],'[2]Responses to F50'!$L:$AY,18,FALSE)</f>
        <v>#REF!</v>
      </c>
      <c r="N19" s="3" t="s">
        <v>100</v>
      </c>
      <c r="O19" s="3" t="e">
        <f>VLOOKUP([1]!Table1[[#This Row],[Organisation Code]],'[2]Responses to F50'!$L:$AY,20,FALSE)</f>
        <v>#REF!</v>
      </c>
      <c r="P19" s="3"/>
      <c r="Q19" s="3"/>
      <c r="R19" s="3" t="e">
        <f>VLOOKUP([1]!Table1[[#This Row],[Organisation Code]],'[2]Responses to F50'!$L:$AY,23,FALSE)</f>
        <v>#REF!</v>
      </c>
      <c r="S19" s="3" t="e">
        <f>VLOOKUP([1]!Table1[[#This Row],[Organisation Code]],'[2]Responses to F50'!$L:$AY,24,FALSE)</f>
        <v>#REF!</v>
      </c>
      <c r="T19" s="20" t="e">
        <f>VLOOKUP([1]!Table1[[#This Row],[Organisation Code]],'[2]Responses to F50'!$L:$AY,25,FALSE)</f>
        <v>#REF!</v>
      </c>
      <c r="U19" s="3" t="e">
        <f>VLOOKUP([1]!Table1[[#This Row],[Organisation Code]],'[2]Responses to F50'!$L:$AY,26,FALSE)</f>
        <v>#REF!</v>
      </c>
      <c r="V19" s="3" t="e">
        <f>VLOOKUP([1]!Table1[[#This Row],[Organisation Code]],'[2]Responses to F50'!$L:$AY,27,FALSE)</f>
        <v>#REF!</v>
      </c>
      <c r="W19" s="3" t="e">
        <f>VLOOKUP([1]!Table1[[#This Row],[Organisation Code]],'[2]Responses to F50'!$L:$AY,28,FALSE)</f>
        <v>#REF!</v>
      </c>
      <c r="X19" s="3" t="e">
        <f>VLOOKUP([1]!Table1[[#This Row],[Organisation Code]],'[2]Responses to F50'!$L:$AY,29,FALSE)</f>
        <v>#REF!</v>
      </c>
      <c r="Y19" s="3" t="e">
        <f>VLOOKUP([1]!Table1[[#This Row],[Organisation Code]],'[2]Responses to F50'!$L:$AY,30,FALSE)</f>
        <v>#REF!</v>
      </c>
      <c r="Z19" s="3" t="e">
        <f>VLOOKUP([1]!Table1[[#This Row],[Organisation Code]],'[2]Responses to F50'!$L:$AY,31,FALSE)</f>
        <v>#REF!</v>
      </c>
      <c r="AA19" s="3" t="e">
        <f>VLOOKUP([1]!Table1[[#This Row],[Organisation Code]],'[2]Responses to F50'!$L:$AY,32,FALSE)</f>
        <v>#REF!</v>
      </c>
      <c r="AB19" s="3" t="e">
        <f>VLOOKUP([1]!Table1[[#This Row],[Organisation Code]],'[2]Responses to F50'!$L:$AY,33,FALSE)</f>
        <v>#REF!</v>
      </c>
      <c r="AC19" s="3" t="e">
        <f>VLOOKUP([1]!Table1[[#This Row],[Organisation Code]],'[2]Responses to F50'!$L:$AY,34,FALSE)</f>
        <v>#REF!</v>
      </c>
      <c r="AD19" s="3" t="e">
        <f>VLOOKUP([1]!Table1[[#This Row],[Organisation Code]],'[2]Responses to F50'!$L:$AY,35,FALSE)</f>
        <v>#REF!</v>
      </c>
      <c r="AE19" s="5" t="s">
        <v>7</v>
      </c>
      <c r="AF19" s="3" t="e">
        <f>VLOOKUP([1]!Table1[[#This Row],[Organisation Code]],'[2]Responses to F50'!$L:$AY,36,FALSE)</f>
        <v>#REF!</v>
      </c>
      <c r="AG19" s="3" t="e">
        <f>VLOOKUP([1]!Table1[[#This Row],[Organisation Code]],'[2]Responses to F50'!$L:$AY,37,FALSE)</f>
        <v>#REF!</v>
      </c>
      <c r="AH19" s="3" t="e">
        <f>VLOOKUP([1]!Table1[[#This Row],[Organisation Code]],'[2]Responses to F50'!$L:$AY,38,FALSE)</f>
        <v>#REF!</v>
      </c>
      <c r="AI19" s="3" t="e">
        <f>VLOOKUP([1]!Table1[[#This Row],[Organisation Code]],'[2]Responses to F50'!$L:$AY,39,FALSE)</f>
        <v>#REF!</v>
      </c>
      <c r="AJ19" s="3" t="e">
        <f>VLOOKUP([1]!Table1[[#This Row],[Organisation Code]],'[2]Responses to F50'!$L:$AY,40,FALSE)</f>
        <v>#REF!</v>
      </c>
      <c r="AK19" s="6" t="s">
        <v>101</v>
      </c>
      <c r="AL19" s="3"/>
      <c r="AM19" s="3"/>
      <c r="AN19" s="3"/>
      <c r="AO19" s="16" t="s">
        <v>102</v>
      </c>
      <c r="AP19" s="8">
        <v>43710</v>
      </c>
      <c r="AQ19" s="8">
        <v>43663</v>
      </c>
      <c r="AR19" s="3"/>
      <c r="AS19" s="9">
        <f t="shared" si="4"/>
        <v>43696</v>
      </c>
      <c r="AT19" s="3"/>
      <c r="AU19" s="3"/>
      <c r="AV19" s="8">
        <f t="shared" ref="AV19:AV35" si="5">AP19-7</f>
        <v>43703</v>
      </c>
      <c r="AW19" s="3"/>
      <c r="AX19" s="3"/>
      <c r="AY19" s="3"/>
      <c r="AZ19" s="9">
        <f>AP19</f>
        <v>43710</v>
      </c>
      <c r="BA19" s="8">
        <v>43738</v>
      </c>
      <c r="BB19" s="3" t="s">
        <v>94</v>
      </c>
      <c r="BC19" s="3">
        <v>1103</v>
      </c>
      <c r="BD19" s="3" t="s">
        <v>95</v>
      </c>
      <c r="BE19" s="3" t="s">
        <v>10</v>
      </c>
      <c r="BF19" s="3" t="s">
        <v>11</v>
      </c>
      <c r="BG19" s="5" t="s">
        <v>71</v>
      </c>
      <c r="BH19" s="5" t="s">
        <v>13</v>
      </c>
      <c r="BI19" s="5" t="s">
        <v>103</v>
      </c>
      <c r="BJ19" s="21" t="s">
        <v>35</v>
      </c>
      <c r="BK19" s="5" t="s">
        <v>72</v>
      </c>
      <c r="BL19" s="5" t="s">
        <v>73</v>
      </c>
      <c r="BM19" s="5" t="s">
        <v>91</v>
      </c>
      <c r="BN19" s="5" t="s">
        <v>75</v>
      </c>
    </row>
    <row r="20" spans="1:66" ht="27.75" customHeight="1" x14ac:dyDescent="0.35">
      <c r="A20" s="406"/>
      <c r="B20" s="406"/>
      <c r="C20" s="37" t="s">
        <v>250</v>
      </c>
      <c r="D20" s="23" t="s">
        <v>106</v>
      </c>
      <c r="E20" s="100" t="s">
        <v>104</v>
      </c>
      <c r="F20" s="100" t="s">
        <v>105</v>
      </c>
      <c r="G20" s="88" t="s">
        <v>95</v>
      </c>
      <c r="H20" s="40" t="s">
        <v>107</v>
      </c>
      <c r="I20" s="33" t="s">
        <v>238</v>
      </c>
      <c r="J20" s="1" t="s">
        <v>109</v>
      </c>
      <c r="K20" s="3" t="e">
        <f>VLOOKUP([1]!Table1[[#This Row],[Organisation Code]],'[2]Responses to F50'!$L:$AY,16,FALSE)</f>
        <v>#REF!</v>
      </c>
      <c r="L20" s="3" t="e">
        <f>VLOOKUP([1]!Table1[[#This Row],[Organisation Code]],'[2]Responses to F50'!$L:$AY,17,FALSE)</f>
        <v>#REF!</v>
      </c>
      <c r="M20" s="3" t="e">
        <f>VLOOKUP([1]!Table1[[#This Row],[Organisation Code]],'[2]Responses to F50'!$L:$AY,18,FALSE)</f>
        <v>#REF!</v>
      </c>
      <c r="N20" s="3" t="s">
        <v>100</v>
      </c>
      <c r="O20" s="3" t="e">
        <f>VLOOKUP([1]!Table1[[#This Row],[Organisation Code]],'[2]Responses to F50'!$L:$AY,20,FALSE)</f>
        <v>#REF!</v>
      </c>
      <c r="P20" s="3"/>
      <c r="Q20" s="3"/>
      <c r="R20" s="3" t="e">
        <f>VLOOKUP([1]!Table1[[#This Row],[Organisation Code]],'[2]Responses to F50'!$L:$AY,23,FALSE)</f>
        <v>#REF!</v>
      </c>
      <c r="S20" s="3" t="e">
        <f>VLOOKUP([1]!Table1[[#This Row],[Organisation Code]],'[2]Responses to F50'!$L:$AY,24,FALSE)</f>
        <v>#REF!</v>
      </c>
      <c r="T20" s="20" t="e">
        <f>VLOOKUP([1]!Table1[[#This Row],[Organisation Code]],'[2]Responses to F50'!$L:$AY,25,FALSE)</f>
        <v>#REF!</v>
      </c>
      <c r="U20" s="3" t="e">
        <f>VLOOKUP([1]!Table1[[#This Row],[Organisation Code]],'[2]Responses to F50'!$L:$AY,26,FALSE)</f>
        <v>#REF!</v>
      </c>
      <c r="V20" s="3" t="e">
        <f>VLOOKUP([1]!Table1[[#This Row],[Organisation Code]],'[2]Responses to F50'!$L:$AY,27,FALSE)</f>
        <v>#REF!</v>
      </c>
      <c r="W20" s="3" t="e">
        <f>VLOOKUP([1]!Table1[[#This Row],[Organisation Code]],'[2]Responses to F50'!$L:$AY,28,FALSE)</f>
        <v>#REF!</v>
      </c>
      <c r="X20" s="3" t="e">
        <f>VLOOKUP([1]!Table1[[#This Row],[Organisation Code]],'[2]Responses to F50'!$L:$AY,29,FALSE)</f>
        <v>#REF!</v>
      </c>
      <c r="Y20" s="3" t="e">
        <f>VLOOKUP([1]!Table1[[#This Row],[Organisation Code]],'[2]Responses to F50'!$L:$AY,30,FALSE)</f>
        <v>#REF!</v>
      </c>
      <c r="Z20" s="3" t="e">
        <f>VLOOKUP([1]!Table1[[#This Row],[Organisation Code]],'[2]Responses to F50'!$L:$AY,31,FALSE)</f>
        <v>#REF!</v>
      </c>
      <c r="AA20" s="3" t="e">
        <f>VLOOKUP([1]!Table1[[#This Row],[Organisation Code]],'[2]Responses to F50'!$L:$AY,32,FALSE)</f>
        <v>#REF!</v>
      </c>
      <c r="AB20" s="3" t="e">
        <f>VLOOKUP([1]!Table1[[#This Row],[Organisation Code]],'[2]Responses to F50'!$L:$AY,33,FALSE)</f>
        <v>#REF!</v>
      </c>
      <c r="AC20" s="3" t="e">
        <f>VLOOKUP([1]!Table1[[#This Row],[Organisation Code]],'[2]Responses to F50'!$L:$AY,34,FALSE)</f>
        <v>#REF!</v>
      </c>
      <c r="AD20" s="3" t="e">
        <f>VLOOKUP([1]!Table1[[#This Row],[Organisation Code]],'[2]Responses to F50'!$L:$AY,35,FALSE)</f>
        <v>#REF!</v>
      </c>
      <c r="AE20" s="5" t="s">
        <v>7</v>
      </c>
      <c r="AF20" s="3" t="e">
        <f>VLOOKUP([1]!Table1[[#This Row],[Organisation Code]],'[2]Responses to F50'!$L:$AY,36,FALSE)</f>
        <v>#REF!</v>
      </c>
      <c r="AG20" s="3" t="e">
        <f>VLOOKUP([1]!Table1[[#This Row],[Organisation Code]],'[2]Responses to F50'!$L:$AY,37,FALSE)</f>
        <v>#REF!</v>
      </c>
      <c r="AH20" s="3" t="e">
        <f>VLOOKUP([1]!Table1[[#This Row],[Organisation Code]],'[2]Responses to F50'!$L:$AY,38,FALSE)</f>
        <v>#REF!</v>
      </c>
      <c r="AI20" s="3" t="e">
        <f>VLOOKUP([1]!Table1[[#This Row],[Organisation Code]],'[2]Responses to F50'!$L:$AY,39,FALSE)</f>
        <v>#REF!</v>
      </c>
      <c r="AJ20" s="3" t="e">
        <f>VLOOKUP([1]!Table1[[#This Row],[Organisation Code]],'[2]Responses to F50'!$L:$AY,40,FALSE)</f>
        <v>#REF!</v>
      </c>
      <c r="AK20" s="6" t="s">
        <v>101</v>
      </c>
      <c r="AL20" s="3"/>
      <c r="AM20" s="3"/>
      <c r="AN20" s="3"/>
      <c r="AO20" s="16" t="s">
        <v>102</v>
      </c>
      <c r="AP20" s="8">
        <v>43710</v>
      </c>
      <c r="AQ20" s="8">
        <v>43663</v>
      </c>
      <c r="AR20" s="3"/>
      <c r="AS20" s="9">
        <f t="shared" si="4"/>
        <v>43696</v>
      </c>
      <c r="AT20" s="3"/>
      <c r="AU20" s="3"/>
      <c r="AV20" s="8">
        <f t="shared" si="5"/>
        <v>43703</v>
      </c>
      <c r="AW20" s="3"/>
      <c r="AX20" s="3"/>
      <c r="AY20" s="3"/>
      <c r="AZ20" s="9">
        <f>AP20</f>
        <v>43710</v>
      </c>
      <c r="BA20" s="8">
        <v>43738</v>
      </c>
      <c r="BB20" s="3" t="s">
        <v>110</v>
      </c>
      <c r="BC20" s="3">
        <v>100</v>
      </c>
      <c r="BD20" s="3" t="s">
        <v>95</v>
      </c>
      <c r="BE20" s="3" t="s">
        <v>10</v>
      </c>
      <c r="BF20" s="3" t="s">
        <v>11</v>
      </c>
      <c r="BG20" s="5" t="s">
        <v>71</v>
      </c>
      <c r="BH20" s="5" t="s">
        <v>13</v>
      </c>
      <c r="BI20" s="5" t="s">
        <v>103</v>
      </c>
      <c r="BJ20" s="10" t="s">
        <v>103</v>
      </c>
      <c r="BK20" s="5" t="s">
        <v>72</v>
      </c>
      <c r="BL20" s="5" t="s">
        <v>73</v>
      </c>
      <c r="BM20" s="5" t="s">
        <v>91</v>
      </c>
      <c r="BN20" s="5" t="s">
        <v>75</v>
      </c>
    </row>
    <row r="21" spans="1:66" ht="27.75" customHeight="1" x14ac:dyDescent="0.35">
      <c r="A21" s="406"/>
      <c r="B21" s="406"/>
      <c r="C21" s="37" t="s">
        <v>250</v>
      </c>
      <c r="D21" s="23" t="s">
        <v>323</v>
      </c>
      <c r="E21" s="100" t="s">
        <v>110</v>
      </c>
      <c r="F21" s="100" t="s">
        <v>324</v>
      </c>
      <c r="G21" s="88" t="s">
        <v>95</v>
      </c>
      <c r="H21" s="40" t="s">
        <v>325</v>
      </c>
      <c r="I21" s="33" t="s">
        <v>326</v>
      </c>
      <c r="J21" s="1"/>
      <c r="K21" s="3"/>
      <c r="L21" s="3"/>
      <c r="M21" s="3"/>
      <c r="N21" s="3"/>
      <c r="O21" s="3"/>
      <c r="P21" s="3"/>
      <c r="Q21" s="3"/>
      <c r="R21" s="3"/>
      <c r="S21" s="3"/>
      <c r="T21" s="2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5"/>
      <c r="AF21" s="3"/>
      <c r="AG21" s="3"/>
      <c r="AH21" s="3"/>
      <c r="AI21" s="3"/>
      <c r="AJ21" s="3"/>
      <c r="AK21" s="6"/>
      <c r="AL21" s="3"/>
      <c r="AM21" s="3"/>
      <c r="AN21" s="3"/>
      <c r="AO21" s="16"/>
      <c r="AP21" s="8"/>
      <c r="AQ21" s="8"/>
      <c r="AR21" s="3"/>
      <c r="AS21" s="9"/>
      <c r="AT21" s="3"/>
      <c r="AU21" s="3"/>
      <c r="AV21" s="8"/>
      <c r="AW21" s="3"/>
      <c r="AX21" s="3"/>
      <c r="AY21" s="3"/>
      <c r="AZ21" s="9"/>
      <c r="BA21" s="8"/>
      <c r="BB21" s="3"/>
      <c r="BC21" s="3"/>
      <c r="BD21" s="3"/>
      <c r="BE21" s="3"/>
      <c r="BF21" s="3"/>
      <c r="BG21" s="5"/>
      <c r="BH21" s="5"/>
      <c r="BI21" s="5"/>
      <c r="BJ21" s="10"/>
      <c r="BK21" s="5"/>
      <c r="BL21" s="5"/>
      <c r="BM21" s="5"/>
      <c r="BN21" s="5"/>
    </row>
    <row r="22" spans="1:66" ht="31.5" customHeight="1" x14ac:dyDescent="0.35">
      <c r="A22" s="406"/>
      <c r="B22" s="406"/>
      <c r="C22" s="37" t="s">
        <v>251</v>
      </c>
      <c r="D22" s="23" t="s">
        <v>65</v>
      </c>
      <c r="E22" s="88" t="s">
        <v>63</v>
      </c>
      <c r="F22" s="88">
        <v>8160</v>
      </c>
      <c r="G22" s="88" t="s">
        <v>64</v>
      </c>
      <c r="H22" s="23" t="s">
        <v>66</v>
      </c>
      <c r="I22" s="33" t="s">
        <v>235</v>
      </c>
      <c r="J22" s="1" t="s">
        <v>68</v>
      </c>
      <c r="K22" s="3" t="e">
        <f>VLOOKUP([1]!Table1[[#This Row],[Organisation Code]],'[2]Responses to F50'!$L:$AY,16,FALSE)</f>
        <v>#REF!</v>
      </c>
      <c r="L22" s="3" t="e">
        <f>VLOOKUP([1]!Table1[[#This Row],[Organisation Code]],'[2]Responses to F50'!$L:$AY,17,FALSE)</f>
        <v>#REF!</v>
      </c>
      <c r="M22" s="3" t="e">
        <f>VLOOKUP([1]!Table1[[#This Row],[Organisation Code]],'[2]Responses to F50'!$L:$AY,18,FALSE)</f>
        <v>#REF!</v>
      </c>
      <c r="N22" s="3" t="s">
        <v>69</v>
      </c>
      <c r="O22" s="3" t="e">
        <f>VLOOKUP([1]!Table1[[#This Row],[Organisation Code]],'[2]Responses to F50'!$L:$AY,20,FALSE)</f>
        <v>#REF!</v>
      </c>
      <c r="P22" s="3"/>
      <c r="Q22" s="3"/>
      <c r="R22" s="3" t="e">
        <f>VLOOKUP([1]!Table1[[#This Row],[Organisation Code]],'[2]Responses to F50'!$L:$AY,23,FALSE)</f>
        <v>#REF!</v>
      </c>
      <c r="S22" s="3" t="e">
        <f>VLOOKUP([1]!Table1[[#This Row],[Organisation Code]],'[2]Responses to F50'!$L:$AY,24,FALSE)</f>
        <v>#REF!</v>
      </c>
      <c r="T22" s="20" t="e">
        <f>VLOOKUP([1]!Table1[[#This Row],[Organisation Code]],'[2]Responses to F50'!$L:$AY,25,FALSE)</f>
        <v>#REF!</v>
      </c>
      <c r="U22" s="3" t="e">
        <f>VLOOKUP([1]!Table1[[#This Row],[Organisation Code]],'[2]Responses to F50'!$L:$AY,26,FALSE)</f>
        <v>#REF!</v>
      </c>
      <c r="V22" s="3" t="e">
        <f>VLOOKUP([1]!Table1[[#This Row],[Organisation Code]],'[2]Responses to F50'!$L:$AY,27,FALSE)</f>
        <v>#REF!</v>
      </c>
      <c r="W22" s="3" t="e">
        <f>VLOOKUP([1]!Table1[[#This Row],[Organisation Code]],'[2]Responses to F50'!$L:$AY,28,FALSE)</f>
        <v>#REF!</v>
      </c>
      <c r="X22" s="3" t="e">
        <f>VLOOKUP([1]!Table1[[#This Row],[Organisation Code]],'[2]Responses to F50'!$L:$AY,29,FALSE)</f>
        <v>#REF!</v>
      </c>
      <c r="Y22" s="3" t="e">
        <f>VLOOKUP([1]!Table1[[#This Row],[Organisation Code]],'[2]Responses to F50'!$L:$AY,30,FALSE)</f>
        <v>#REF!</v>
      </c>
      <c r="Z22" s="3" t="e">
        <f>VLOOKUP([1]!Table1[[#This Row],[Organisation Code]],'[2]Responses to F50'!$L:$AY,31,FALSE)</f>
        <v>#REF!</v>
      </c>
      <c r="AA22" s="3" t="e">
        <f>VLOOKUP([1]!Table1[[#This Row],[Organisation Code]],'[2]Responses to F50'!$L:$AY,32,FALSE)</f>
        <v>#REF!</v>
      </c>
      <c r="AB22" s="3" t="e">
        <f>VLOOKUP([1]!Table1[[#This Row],[Organisation Code]],'[2]Responses to F50'!$L:$AY,33,FALSE)</f>
        <v>#REF!</v>
      </c>
      <c r="AC22" s="3" t="e">
        <f>VLOOKUP([1]!Table1[[#This Row],[Organisation Code]],'[2]Responses to F50'!$L:$AY,34,FALSE)</f>
        <v>#REF!</v>
      </c>
      <c r="AD22" s="3" t="e">
        <f>VLOOKUP([1]!Table1[[#This Row],[Organisation Code]],'[2]Responses to F50'!$L:$AY,35,FALSE)</f>
        <v>#REF!</v>
      </c>
      <c r="AE22" s="5" t="s">
        <v>7</v>
      </c>
      <c r="AF22" s="3" t="e">
        <f>VLOOKUP([1]!Table1[[#This Row],[Organisation Code]],'[2]Responses to F50'!$L:$AY,36,FALSE)</f>
        <v>#REF!</v>
      </c>
      <c r="AG22" s="3" t="e">
        <f>VLOOKUP([1]!Table1[[#This Row],[Organisation Code]],'[2]Responses to F50'!$L:$AY,37,FALSE)</f>
        <v>#REF!</v>
      </c>
      <c r="AH22" s="3" t="e">
        <f>VLOOKUP([1]!Table1[[#This Row],[Organisation Code]],'[2]Responses to F50'!$L:$AY,38,FALSE)</f>
        <v>#REF!</v>
      </c>
      <c r="AI22" s="3" t="e">
        <f>VLOOKUP([1]!Table1[[#This Row],[Organisation Code]],'[2]Responses to F50'!$L:$AY,39,FALSE)</f>
        <v>#REF!</v>
      </c>
      <c r="AJ22" s="3" t="e">
        <f>VLOOKUP([1]!Table1[[#This Row],[Organisation Code]],'[2]Responses to F50'!$L:$AY,40,FALSE)</f>
        <v>#REF!</v>
      </c>
      <c r="AK22" s="6" t="s">
        <v>70</v>
      </c>
      <c r="AL22" s="3"/>
      <c r="AM22" s="3"/>
      <c r="AN22" s="3"/>
      <c r="AO22" s="7" t="s">
        <v>52</v>
      </c>
      <c r="AP22" s="8">
        <v>43710</v>
      </c>
      <c r="AQ22" s="8">
        <v>43663</v>
      </c>
      <c r="AR22" s="3"/>
      <c r="AS22" s="9">
        <f t="shared" si="4"/>
        <v>43696</v>
      </c>
      <c r="AT22" s="3"/>
      <c r="AU22" s="3"/>
      <c r="AV22" s="8">
        <f t="shared" si="5"/>
        <v>43703</v>
      </c>
      <c r="AW22" s="3"/>
      <c r="AX22" s="3"/>
      <c r="AY22" s="3"/>
      <c r="AZ22" s="9">
        <f>AP22</f>
        <v>43710</v>
      </c>
      <c r="BA22" s="8">
        <v>43738</v>
      </c>
      <c r="BB22" s="3" t="s">
        <v>63</v>
      </c>
      <c r="BC22" s="3">
        <v>8160</v>
      </c>
      <c r="BD22" s="3" t="s">
        <v>64</v>
      </c>
      <c r="BE22" s="3" t="s">
        <v>10</v>
      </c>
      <c r="BF22" s="3" t="s">
        <v>33</v>
      </c>
      <c r="BG22" s="5" t="s">
        <v>71</v>
      </c>
      <c r="BH22" s="5" t="s">
        <v>13</v>
      </c>
      <c r="BI22" s="5" t="s">
        <v>13</v>
      </c>
      <c r="BJ22" s="10" t="s">
        <v>13</v>
      </c>
      <c r="BK22" s="5" t="s">
        <v>72</v>
      </c>
      <c r="BL22" s="5" t="s">
        <v>73</v>
      </c>
      <c r="BM22" s="5" t="s">
        <v>74</v>
      </c>
      <c r="BN22" s="5" t="s">
        <v>75</v>
      </c>
    </row>
    <row r="23" spans="1:66" ht="21" customHeight="1" x14ac:dyDescent="0.35">
      <c r="A23" s="406"/>
      <c r="B23" s="406"/>
      <c r="C23" s="37" t="s">
        <v>249</v>
      </c>
      <c r="D23" s="23" t="s">
        <v>211</v>
      </c>
      <c r="E23" s="88" t="s">
        <v>209</v>
      </c>
      <c r="F23" s="88">
        <v>13</v>
      </c>
      <c r="G23" s="88" t="s">
        <v>210</v>
      </c>
      <c r="H23" s="23" t="s">
        <v>212</v>
      </c>
      <c r="I23" s="33" t="s">
        <v>233</v>
      </c>
      <c r="J23" s="23" t="s">
        <v>213</v>
      </c>
      <c r="K23" s="24" t="e">
        <f>VLOOKUP([1]!Table1[[#This Row],[Organisation Code]],'[2]Responses to F50'!$L:$AY,16,FALSE)</f>
        <v>#REF!</v>
      </c>
      <c r="L23" s="24" t="e">
        <f>VLOOKUP([1]!Table1[[#This Row],[Organisation Code]],'[2]Responses to F50'!$L:$AY,17,FALSE)</f>
        <v>#REF!</v>
      </c>
      <c r="M23" s="24" t="e">
        <f>VLOOKUP([1]!Table1[[#This Row],[Organisation Code]],'[2]Responses to F50'!$L:$AY,18,FALSE)</f>
        <v>#REF!</v>
      </c>
      <c r="N23" s="24" t="s">
        <v>119</v>
      </c>
      <c r="O23" s="25" t="s">
        <v>87</v>
      </c>
      <c r="P23" s="25"/>
      <c r="Q23" s="25"/>
      <c r="R23" s="24" t="e">
        <f>VLOOKUP([1]!Table1[[#This Row],[Organisation Code]],'[2]Responses to F50'!$L:$AY,23,FALSE)</f>
        <v>#REF!</v>
      </c>
      <c r="S23" s="24" t="e">
        <f>VLOOKUP([1]!Table1[[#This Row],[Organisation Code]],'[2]Responses to F50'!$L:$AY,24,FALSE)</f>
        <v>#REF!</v>
      </c>
      <c r="T23" s="15" t="s">
        <v>181</v>
      </c>
      <c r="U23" s="24" t="e">
        <f>VLOOKUP([1]!Table1[[#This Row],[Organisation Code]],'[2]Responses to F50'!$L:$AY,26,FALSE)</f>
        <v>#REF!</v>
      </c>
      <c r="V23" s="24" t="e">
        <f>VLOOKUP([1]!Table1[[#This Row],[Organisation Code]],'[2]Responses to F50'!$L:$AY,27,FALSE)</f>
        <v>#REF!</v>
      </c>
      <c r="W23" s="24" t="e">
        <f>VLOOKUP([1]!Table1[[#This Row],[Organisation Code]],'[2]Responses to F50'!$L:$AY,28,FALSE)</f>
        <v>#REF!</v>
      </c>
      <c r="X23" s="24" t="e">
        <f>VLOOKUP([1]!Table1[[#This Row],[Organisation Code]],'[2]Responses to F50'!$L:$AY,29,FALSE)</f>
        <v>#REF!</v>
      </c>
      <c r="Y23" s="24" t="e">
        <f>VLOOKUP([1]!Table1[[#This Row],[Organisation Code]],'[2]Responses to F50'!$L:$AY,30,FALSE)</f>
        <v>#REF!</v>
      </c>
      <c r="Z23" s="24" t="e">
        <f>VLOOKUP([1]!Table1[[#This Row],[Organisation Code]],'[2]Responses to F50'!$L:$AY,31,FALSE)</f>
        <v>#REF!</v>
      </c>
      <c r="AA23" s="24" t="e">
        <f>VLOOKUP([1]!Table1[[#This Row],[Organisation Code]],'[2]Responses to F50'!$L:$AY,32,FALSE)</f>
        <v>#REF!</v>
      </c>
      <c r="AB23" s="24" t="e">
        <f>VLOOKUP([1]!Table1[[#This Row],[Organisation Code]],'[2]Responses to F50'!$L:$AY,33,FALSE)</f>
        <v>#REF!</v>
      </c>
      <c r="AC23" s="24" t="e">
        <f>VLOOKUP([1]!Table1[[#This Row],[Organisation Code]],'[2]Responses to F50'!$L:$AY,34,FALSE)</f>
        <v>#REF!</v>
      </c>
      <c r="AD23" s="24" t="e">
        <f>VLOOKUP([1]!Table1[[#This Row],[Organisation Code]],'[2]Responses to F50'!$L:$AY,35,FALSE)</f>
        <v>#REF!</v>
      </c>
      <c r="AE23" s="25" t="s">
        <v>50</v>
      </c>
      <c r="AF23" s="24" t="e">
        <f>VLOOKUP([1]!Table1[[#This Row],[Organisation Code]],'[2]Responses to F50'!$L:$AY,36,FALSE)</f>
        <v>#REF!</v>
      </c>
      <c r="AG23" s="24" t="e">
        <f>VLOOKUP([1]!Table1[[#This Row],[Organisation Code]],'[2]Responses to F50'!$L:$AY,37,FALSE)</f>
        <v>#REF!</v>
      </c>
      <c r="AH23" s="24" t="e">
        <f>VLOOKUP([1]!Table1[[#This Row],[Organisation Code]],'[2]Responses to F50'!$L:$AY,38,FALSE)</f>
        <v>#REF!</v>
      </c>
      <c r="AI23" s="24" t="e">
        <f>VLOOKUP([1]!Table1[[#This Row],[Organisation Code]],'[2]Responses to F50'!$L:$AY,39,FALSE)</f>
        <v>#REF!</v>
      </c>
      <c r="AJ23" s="24" t="e">
        <f>VLOOKUP([1]!Table1[[#This Row],[Organisation Code]],'[2]Responses to F50'!$L:$AY,40,FALSE)</f>
        <v>#REF!</v>
      </c>
      <c r="AK23" s="26" t="s">
        <v>214</v>
      </c>
      <c r="AL23" s="24"/>
      <c r="AM23" s="24"/>
      <c r="AN23" s="24"/>
      <c r="AO23" s="27" t="s">
        <v>215</v>
      </c>
      <c r="AP23" s="28">
        <v>43704</v>
      </c>
      <c r="AQ23" s="28">
        <v>43663</v>
      </c>
      <c r="AR23" s="24"/>
      <c r="AS23" s="29">
        <f t="shared" si="4"/>
        <v>43690</v>
      </c>
      <c r="AT23" s="24"/>
      <c r="AU23" s="24"/>
      <c r="AV23" s="28">
        <f t="shared" si="5"/>
        <v>43697</v>
      </c>
      <c r="AW23" s="24"/>
      <c r="AX23" s="24"/>
      <c r="AY23" s="29">
        <f>AP23</f>
        <v>43704</v>
      </c>
      <c r="AZ23" s="24"/>
      <c r="BA23" s="28">
        <v>43738</v>
      </c>
      <c r="BB23" s="25" t="s">
        <v>209</v>
      </c>
      <c r="BC23" s="25">
        <v>13</v>
      </c>
      <c r="BD23" s="25" t="s">
        <v>210</v>
      </c>
      <c r="BE23" s="25" t="s">
        <v>10</v>
      </c>
      <c r="BF23" s="24" t="s">
        <v>11</v>
      </c>
      <c r="BG23" s="25" t="s">
        <v>71</v>
      </c>
      <c r="BH23" s="25" t="s">
        <v>13</v>
      </c>
      <c r="BI23" s="25" t="s">
        <v>13</v>
      </c>
      <c r="BJ23" s="10" t="s">
        <v>103</v>
      </c>
      <c r="BK23" s="25" t="s">
        <v>72</v>
      </c>
      <c r="BL23" s="25" t="s">
        <v>73</v>
      </c>
      <c r="BM23" s="25" t="s">
        <v>74</v>
      </c>
      <c r="BN23" s="25" t="s">
        <v>75</v>
      </c>
    </row>
    <row r="24" spans="1:66" ht="21" customHeight="1" x14ac:dyDescent="0.35">
      <c r="A24" s="406"/>
      <c r="B24" s="406"/>
      <c r="C24" s="37" t="s">
        <v>248</v>
      </c>
      <c r="D24" s="23" t="s">
        <v>81</v>
      </c>
      <c r="E24" s="88" t="s">
        <v>78</v>
      </c>
      <c r="F24" s="88" t="s">
        <v>79</v>
      </c>
      <c r="G24" s="88" t="s">
        <v>80</v>
      </c>
      <c r="H24" s="23" t="s">
        <v>82</v>
      </c>
      <c r="I24" s="33" t="s">
        <v>232</v>
      </c>
      <c r="J24" s="1" t="s">
        <v>84</v>
      </c>
      <c r="K24" s="3" t="s">
        <v>85</v>
      </c>
      <c r="L24" s="3" t="s">
        <v>26</v>
      </c>
      <c r="M24" s="3" t="s">
        <v>86</v>
      </c>
      <c r="N24" s="3" t="s">
        <v>6</v>
      </c>
      <c r="O24" s="5" t="s">
        <v>87</v>
      </c>
      <c r="P24" s="5"/>
      <c r="Q24" s="5"/>
      <c r="R24" s="3" t="e">
        <f>VLOOKUP([1]!Table1[[#This Row],[Organisation Code]],'[2]Responses to F50'!$L:$AY,23,FALSE)</f>
        <v>#REF!</v>
      </c>
      <c r="S24" s="3" t="e">
        <f>VLOOKUP([1]!Table1[[#This Row],[Organisation Code]],'[2]Responses to F50'!$L:$AY,24,FALSE)</f>
        <v>#REF!</v>
      </c>
      <c r="T24" s="15" t="s">
        <v>88</v>
      </c>
      <c r="U24" s="3" t="e">
        <f>VLOOKUP([1]!Table1[[#This Row],[Organisation Code]],'[2]Responses to F50'!$L:$AY,26,FALSE)</f>
        <v>#REF!</v>
      </c>
      <c r="V24" s="3" t="e">
        <f>VLOOKUP([1]!Table1[[#This Row],[Organisation Code]],'[2]Responses to F50'!$L:$AY,27,FALSE)</f>
        <v>#REF!</v>
      </c>
      <c r="W24" s="3" t="e">
        <f>VLOOKUP([1]!Table1[[#This Row],[Organisation Code]],'[2]Responses to F50'!$L:$AY,28,FALSE)</f>
        <v>#REF!</v>
      </c>
      <c r="X24" s="3" t="e">
        <f>VLOOKUP([1]!Table1[[#This Row],[Organisation Code]],'[2]Responses to F50'!$L:$AY,29,FALSE)</f>
        <v>#REF!</v>
      </c>
      <c r="Y24" s="3" t="e">
        <f>VLOOKUP([1]!Table1[[#This Row],[Organisation Code]],'[2]Responses to F50'!$L:$AY,30,FALSE)</f>
        <v>#REF!</v>
      </c>
      <c r="Z24" s="3" t="e">
        <f>VLOOKUP([1]!Table1[[#This Row],[Organisation Code]],'[2]Responses to F50'!$L:$AY,31,FALSE)</f>
        <v>#REF!</v>
      </c>
      <c r="AA24" s="3" t="e">
        <f>VLOOKUP([1]!Table1[[#This Row],[Organisation Code]],'[2]Responses to F50'!$L:$AY,32,FALSE)</f>
        <v>#REF!</v>
      </c>
      <c r="AB24" s="3" t="e">
        <f>VLOOKUP([1]!Table1[[#This Row],[Organisation Code]],'[2]Responses to F50'!$L:$AY,33,FALSE)</f>
        <v>#REF!</v>
      </c>
      <c r="AC24" s="3" t="s">
        <v>89</v>
      </c>
      <c r="AD24" s="3" t="s">
        <v>50</v>
      </c>
      <c r="AE24" s="5" t="s">
        <v>50</v>
      </c>
      <c r="AF24" s="3" t="e">
        <f>VLOOKUP([1]!Table1[[#This Row],[Organisation Code]],'[2]Responses to F50'!$L:$AY,36,FALSE)</f>
        <v>#REF!</v>
      </c>
      <c r="AG24" s="3" t="e">
        <f>VLOOKUP([1]!Table1[[#This Row],[Organisation Code]],'[2]Responses to F50'!$L:$AY,37,FALSE)</f>
        <v>#REF!</v>
      </c>
      <c r="AH24" s="3" t="e">
        <f>VLOOKUP([1]!Table1[[#This Row],[Organisation Code]],'[2]Responses to F50'!$L:$AY,38,FALSE)</f>
        <v>#REF!</v>
      </c>
      <c r="AI24" s="3" t="e">
        <f>VLOOKUP([1]!Table1[[#This Row],[Organisation Code]],'[2]Responses to F50'!$L:$AY,39,FALSE)</f>
        <v>#REF!</v>
      </c>
      <c r="AJ24" s="3" t="e">
        <f>VLOOKUP([1]!Table1[[#This Row],[Organisation Code]],'[2]Responses to F50'!$L:$AY,40,FALSE)</f>
        <v>#REF!</v>
      </c>
      <c r="AK24" s="6" t="s">
        <v>80</v>
      </c>
      <c r="AL24" s="3"/>
      <c r="AM24" s="3"/>
      <c r="AN24" s="3"/>
      <c r="AO24" s="16" t="s">
        <v>90</v>
      </c>
      <c r="AP24" s="8">
        <v>43710</v>
      </c>
      <c r="AQ24" s="8">
        <v>43663</v>
      </c>
      <c r="AR24" s="3"/>
      <c r="AS24" s="9">
        <f t="shared" si="3"/>
        <v>43696</v>
      </c>
      <c r="AT24" s="3"/>
      <c r="AU24" s="3"/>
      <c r="AV24" s="8">
        <f t="shared" si="5"/>
        <v>43703</v>
      </c>
      <c r="AW24" s="3"/>
      <c r="AX24" s="3"/>
      <c r="AY24" s="3"/>
      <c r="AZ24" s="9">
        <f>AP24</f>
        <v>43710</v>
      </c>
      <c r="BA24" s="8">
        <v>43738</v>
      </c>
      <c r="BB24" s="5" t="s">
        <v>78</v>
      </c>
      <c r="BC24" s="5" t="s">
        <v>79</v>
      </c>
      <c r="BD24" s="5" t="s">
        <v>80</v>
      </c>
      <c r="BE24" s="5" t="s">
        <v>10</v>
      </c>
      <c r="BF24" s="5" t="s">
        <v>11</v>
      </c>
      <c r="BG24" s="5" t="s">
        <v>71</v>
      </c>
      <c r="BH24" s="5" t="s">
        <v>13</v>
      </c>
      <c r="BI24" s="5" t="s">
        <v>14</v>
      </c>
      <c r="BJ24" s="19" t="s">
        <v>14</v>
      </c>
      <c r="BK24" s="5" t="s">
        <v>72</v>
      </c>
      <c r="BL24" s="5" t="s">
        <v>73</v>
      </c>
      <c r="BM24" s="5" t="s">
        <v>91</v>
      </c>
      <c r="BN24" s="5" t="s">
        <v>75</v>
      </c>
    </row>
    <row r="25" spans="1:66" ht="21" customHeight="1" x14ac:dyDescent="0.35">
      <c r="A25" s="406"/>
      <c r="B25" s="406"/>
      <c r="C25" s="37" t="s">
        <v>248</v>
      </c>
      <c r="D25" s="84" t="s">
        <v>314</v>
      </c>
      <c r="E25" s="85" t="s">
        <v>311</v>
      </c>
      <c r="F25" s="85">
        <v>19</v>
      </c>
      <c r="G25" s="85" t="s">
        <v>322</v>
      </c>
      <c r="H25" s="84" t="s">
        <v>312</v>
      </c>
      <c r="I25" s="84" t="s">
        <v>313</v>
      </c>
      <c r="J25" s="1"/>
      <c r="K25" s="3"/>
      <c r="L25" s="3"/>
      <c r="M25" s="3"/>
      <c r="N25" s="3"/>
      <c r="O25" s="5"/>
      <c r="P25" s="5"/>
      <c r="Q25" s="5"/>
      <c r="R25" s="3"/>
      <c r="S25" s="3"/>
      <c r="T25" s="15"/>
      <c r="U25" s="3"/>
      <c r="V25" s="3"/>
      <c r="W25" s="3"/>
      <c r="X25" s="3"/>
      <c r="Y25" s="3"/>
      <c r="Z25" s="3"/>
      <c r="AA25" s="3"/>
      <c r="AB25" s="3"/>
      <c r="AC25" s="3"/>
      <c r="AD25" s="3"/>
      <c r="AE25" s="5"/>
      <c r="AF25" s="3"/>
      <c r="AG25" s="3"/>
      <c r="AH25" s="3"/>
      <c r="AI25" s="3"/>
      <c r="AJ25" s="3"/>
      <c r="AK25" s="6"/>
      <c r="AL25" s="3"/>
      <c r="AM25" s="3"/>
      <c r="AN25" s="3"/>
      <c r="AO25" s="16"/>
      <c r="AP25" s="8"/>
      <c r="AQ25" s="8"/>
      <c r="AR25" s="3"/>
      <c r="AS25" s="9"/>
      <c r="AT25" s="3"/>
      <c r="AU25" s="3"/>
      <c r="AV25" s="8"/>
      <c r="AW25" s="3"/>
      <c r="AX25" s="3"/>
      <c r="AY25" s="13"/>
      <c r="AZ25" s="9"/>
      <c r="BA25" s="8"/>
      <c r="BB25" s="5"/>
      <c r="BC25" s="5"/>
      <c r="BD25" s="5"/>
      <c r="BE25" s="5"/>
      <c r="BF25" s="5"/>
      <c r="BG25" s="5"/>
      <c r="BH25" s="5"/>
      <c r="BI25" s="5"/>
      <c r="BJ25" s="19"/>
      <c r="BK25" s="5"/>
      <c r="BL25" s="5"/>
      <c r="BM25" s="5"/>
      <c r="BN25" s="5"/>
    </row>
    <row r="26" spans="1:66" ht="21" customHeight="1" x14ac:dyDescent="0.35">
      <c r="A26" s="406"/>
      <c r="B26" s="406"/>
      <c r="C26" s="37" t="s">
        <v>337</v>
      </c>
      <c r="D26" s="84" t="s">
        <v>343</v>
      </c>
      <c r="E26" s="85" t="s">
        <v>339</v>
      </c>
      <c r="F26" s="85">
        <v>156</v>
      </c>
      <c r="G26" s="85" t="s">
        <v>340</v>
      </c>
      <c r="H26" s="84" t="s">
        <v>341</v>
      </c>
      <c r="I26" s="84" t="s">
        <v>344</v>
      </c>
      <c r="J26" s="1"/>
      <c r="K26" s="3"/>
      <c r="L26" s="3"/>
      <c r="M26" s="3"/>
      <c r="N26" s="3"/>
      <c r="O26" s="5"/>
      <c r="P26" s="5"/>
      <c r="Q26" s="5"/>
      <c r="R26" s="3"/>
      <c r="S26" s="3"/>
      <c r="T26" s="15"/>
      <c r="U26" s="3"/>
      <c r="V26" s="3"/>
      <c r="W26" s="3"/>
      <c r="X26" s="3"/>
      <c r="Y26" s="3"/>
      <c r="Z26" s="3"/>
      <c r="AA26" s="3"/>
      <c r="AB26" s="3"/>
      <c r="AC26" s="3"/>
      <c r="AD26" s="3"/>
      <c r="AE26" s="5"/>
      <c r="AF26" s="3"/>
      <c r="AG26" s="3"/>
      <c r="AH26" s="3"/>
      <c r="AI26" s="3"/>
      <c r="AJ26" s="3"/>
      <c r="AK26" s="6"/>
      <c r="AL26" s="3"/>
      <c r="AM26" s="3"/>
      <c r="AN26" s="3"/>
      <c r="AO26" s="16"/>
      <c r="AP26" s="8"/>
      <c r="AQ26" s="8"/>
      <c r="AR26" s="3"/>
      <c r="AS26" s="9"/>
      <c r="AT26" s="3"/>
      <c r="AU26" s="3"/>
      <c r="AV26" s="8"/>
      <c r="AW26" s="3"/>
      <c r="AX26" s="3"/>
      <c r="AY26" s="13"/>
      <c r="AZ26" s="9"/>
      <c r="BA26" s="8"/>
      <c r="BB26" s="5"/>
      <c r="BC26" s="5"/>
      <c r="BD26" s="5"/>
      <c r="BE26" s="5"/>
      <c r="BF26" s="5"/>
      <c r="BG26" s="5"/>
      <c r="BH26" s="5"/>
      <c r="BI26" s="5"/>
      <c r="BJ26" s="19"/>
      <c r="BK26" s="5"/>
      <c r="BL26" s="5"/>
      <c r="BM26" s="5"/>
      <c r="BN26" s="5"/>
    </row>
    <row r="27" spans="1:66" ht="21" customHeight="1" x14ac:dyDescent="0.35">
      <c r="A27" s="407"/>
      <c r="B27" s="407"/>
      <c r="C27" s="37" t="s">
        <v>337</v>
      </c>
      <c r="D27" s="84" t="s">
        <v>338</v>
      </c>
      <c r="E27" s="85" t="s">
        <v>339</v>
      </c>
      <c r="F27" s="85">
        <v>161</v>
      </c>
      <c r="G27" s="85" t="s">
        <v>340</v>
      </c>
      <c r="H27" s="84" t="s">
        <v>341</v>
      </c>
      <c r="I27" s="84" t="s">
        <v>342</v>
      </c>
      <c r="J27" s="1"/>
      <c r="K27" s="3"/>
      <c r="L27" s="3"/>
      <c r="M27" s="3"/>
      <c r="N27" s="3"/>
      <c r="O27" s="5"/>
      <c r="P27" s="5"/>
      <c r="Q27" s="5"/>
      <c r="R27" s="3"/>
      <c r="S27" s="3"/>
      <c r="T27" s="15"/>
      <c r="U27" s="3"/>
      <c r="V27" s="3"/>
      <c r="W27" s="3"/>
      <c r="X27" s="3"/>
      <c r="Y27" s="3"/>
      <c r="Z27" s="3"/>
      <c r="AA27" s="3"/>
      <c r="AB27" s="3"/>
      <c r="AC27" s="3"/>
      <c r="AD27" s="3"/>
      <c r="AE27" s="5"/>
      <c r="AF27" s="3"/>
      <c r="AG27" s="3"/>
      <c r="AH27" s="3"/>
      <c r="AI27" s="3"/>
      <c r="AJ27" s="3"/>
      <c r="AK27" s="6"/>
      <c r="AL27" s="3"/>
      <c r="AM27" s="3"/>
      <c r="AN27" s="3"/>
      <c r="AO27" s="16"/>
      <c r="AP27" s="8"/>
      <c r="AQ27" s="8"/>
      <c r="AR27" s="3"/>
      <c r="AS27" s="9"/>
      <c r="AT27" s="3"/>
      <c r="AU27" s="3"/>
      <c r="AV27" s="8"/>
      <c r="AW27" s="3"/>
      <c r="AX27" s="3"/>
      <c r="AY27" s="13"/>
      <c r="AZ27" s="9"/>
      <c r="BA27" s="8"/>
      <c r="BB27" s="5"/>
      <c r="BC27" s="5"/>
      <c r="BD27" s="5"/>
      <c r="BE27" s="5"/>
      <c r="BF27" s="5"/>
      <c r="BG27" s="5"/>
      <c r="BH27" s="5"/>
      <c r="BI27" s="5"/>
      <c r="BJ27" s="19"/>
      <c r="BK27" s="5"/>
      <c r="BL27" s="5"/>
      <c r="BM27" s="5"/>
      <c r="BN27" s="5"/>
    </row>
    <row r="28" spans="1:66" ht="29" x14ac:dyDescent="0.35">
      <c r="A28" s="398" t="s">
        <v>310</v>
      </c>
      <c r="B28" s="398" t="s">
        <v>282</v>
      </c>
      <c r="C28" s="82" t="s">
        <v>250</v>
      </c>
      <c r="D28" s="83" t="s">
        <v>299</v>
      </c>
      <c r="E28" s="89" t="s">
        <v>308</v>
      </c>
      <c r="F28" s="89">
        <v>518</v>
      </c>
      <c r="G28" s="89" t="s">
        <v>321</v>
      </c>
      <c r="H28" s="80" t="s">
        <v>302</v>
      </c>
      <c r="I28" s="81" t="s">
        <v>305</v>
      </c>
      <c r="J28" s="1"/>
      <c r="K28" s="3"/>
      <c r="L28" s="3"/>
      <c r="M28" s="3"/>
      <c r="N28" s="3"/>
      <c r="O28" s="5"/>
      <c r="P28" s="5"/>
      <c r="Q28" s="5"/>
      <c r="R28" s="3"/>
      <c r="S28" s="3"/>
      <c r="T28" s="15"/>
      <c r="U28" s="3"/>
      <c r="V28" s="3"/>
      <c r="W28" s="3"/>
      <c r="X28" s="3"/>
      <c r="Y28" s="3"/>
      <c r="Z28" s="3"/>
      <c r="AA28" s="3"/>
      <c r="AB28" s="3"/>
      <c r="AC28" s="3"/>
      <c r="AD28" s="3"/>
      <c r="AE28" s="5"/>
      <c r="AF28" s="3"/>
      <c r="AG28" s="3"/>
      <c r="AH28" s="3"/>
      <c r="AI28" s="3"/>
      <c r="AJ28" s="3"/>
      <c r="AK28" s="6"/>
      <c r="AL28" s="3"/>
      <c r="AM28" s="3"/>
      <c r="AN28" s="3"/>
      <c r="AO28" s="16"/>
      <c r="AP28" s="8"/>
      <c r="AQ28" s="8"/>
      <c r="AR28" s="3"/>
      <c r="AS28" s="9"/>
      <c r="AT28" s="3"/>
      <c r="AU28" s="3"/>
      <c r="AV28" s="8"/>
      <c r="AW28" s="3"/>
      <c r="AX28" s="3"/>
      <c r="AY28" s="13"/>
      <c r="AZ28" s="9"/>
      <c r="BA28" s="8"/>
      <c r="BB28" s="5"/>
      <c r="BC28" s="5"/>
      <c r="BD28" s="5"/>
      <c r="BE28" s="5"/>
      <c r="BF28" s="5"/>
      <c r="BG28" s="5"/>
      <c r="BH28" s="5"/>
      <c r="BI28" s="5"/>
      <c r="BJ28" s="19"/>
      <c r="BK28" s="5"/>
      <c r="BL28" s="5"/>
      <c r="BM28" s="5"/>
      <c r="BN28" s="5"/>
    </row>
    <row r="29" spans="1:66" ht="29" x14ac:dyDescent="0.35">
      <c r="A29" s="399"/>
      <c r="B29" s="399"/>
      <c r="C29" s="82" t="s">
        <v>250</v>
      </c>
      <c r="D29" s="83" t="s">
        <v>300</v>
      </c>
      <c r="E29" s="89" t="s">
        <v>309</v>
      </c>
      <c r="F29" s="89">
        <v>47</v>
      </c>
      <c r="G29" s="89" t="s">
        <v>320</v>
      </c>
      <c r="H29" s="80" t="s">
        <v>303</v>
      </c>
      <c r="I29" s="81" t="s">
        <v>306</v>
      </c>
      <c r="J29" s="1"/>
      <c r="K29" s="3"/>
      <c r="L29" s="3"/>
      <c r="M29" s="3"/>
      <c r="N29" s="3"/>
      <c r="O29" s="5"/>
      <c r="P29" s="5"/>
      <c r="Q29" s="5"/>
      <c r="R29" s="3"/>
      <c r="S29" s="3"/>
      <c r="T29" s="15"/>
      <c r="U29" s="3"/>
      <c r="V29" s="3"/>
      <c r="W29" s="3"/>
      <c r="X29" s="3"/>
      <c r="Y29" s="3"/>
      <c r="Z29" s="3"/>
      <c r="AA29" s="3"/>
      <c r="AB29" s="3"/>
      <c r="AC29" s="3"/>
      <c r="AD29" s="3"/>
      <c r="AE29" s="5"/>
      <c r="AF29" s="3"/>
      <c r="AG29" s="3"/>
      <c r="AH29" s="3"/>
      <c r="AI29" s="3"/>
      <c r="AJ29" s="3"/>
      <c r="AK29" s="6"/>
      <c r="AL29" s="3"/>
      <c r="AM29" s="3"/>
      <c r="AN29" s="3"/>
      <c r="AO29" s="16"/>
      <c r="AP29" s="8"/>
      <c r="AQ29" s="8"/>
      <c r="AR29" s="3"/>
      <c r="AS29" s="9"/>
      <c r="AT29" s="3"/>
      <c r="AU29" s="3"/>
      <c r="AV29" s="8"/>
      <c r="AW29" s="3"/>
      <c r="AX29" s="3"/>
      <c r="AY29" s="13"/>
      <c r="AZ29" s="9"/>
      <c r="BA29" s="8"/>
      <c r="BB29" s="5"/>
      <c r="BC29" s="5"/>
      <c r="BD29" s="5"/>
      <c r="BE29" s="5"/>
      <c r="BF29" s="5"/>
      <c r="BG29" s="5"/>
      <c r="BH29" s="5"/>
      <c r="BI29" s="5"/>
      <c r="BJ29" s="19"/>
      <c r="BK29" s="5"/>
      <c r="BL29" s="5"/>
      <c r="BM29" s="5"/>
      <c r="BN29" s="5"/>
    </row>
    <row r="30" spans="1:66" ht="29" x14ac:dyDescent="0.35">
      <c r="A30" s="400"/>
      <c r="B30" s="400"/>
      <c r="C30" s="82" t="s">
        <v>250</v>
      </c>
      <c r="D30" s="83" t="s">
        <v>301</v>
      </c>
      <c r="E30" s="89" t="s">
        <v>309</v>
      </c>
      <c r="F30" s="89">
        <v>48</v>
      </c>
      <c r="G30" s="89" t="s">
        <v>320</v>
      </c>
      <c r="H30" s="80" t="s">
        <v>304</v>
      </c>
      <c r="I30" s="81" t="s">
        <v>307</v>
      </c>
      <c r="J30" s="1"/>
      <c r="K30" s="3"/>
      <c r="L30" s="3"/>
      <c r="M30" s="3"/>
      <c r="N30" s="3"/>
      <c r="O30" s="5"/>
      <c r="P30" s="5"/>
      <c r="Q30" s="5"/>
      <c r="R30" s="3"/>
      <c r="S30" s="3"/>
      <c r="T30" s="15"/>
      <c r="U30" s="3"/>
      <c r="V30" s="3"/>
      <c r="W30" s="3"/>
      <c r="X30" s="3"/>
      <c r="Y30" s="3"/>
      <c r="Z30" s="3"/>
      <c r="AA30" s="3"/>
      <c r="AB30" s="3"/>
      <c r="AC30" s="3"/>
      <c r="AD30" s="3"/>
      <c r="AE30" s="5"/>
      <c r="AF30" s="3"/>
      <c r="AG30" s="3"/>
      <c r="AH30" s="3"/>
      <c r="AI30" s="3"/>
      <c r="AJ30" s="3"/>
      <c r="AK30" s="6"/>
      <c r="AL30" s="3"/>
      <c r="AM30" s="3"/>
      <c r="AN30" s="3"/>
      <c r="AO30" s="16"/>
      <c r="AP30" s="8"/>
      <c r="AQ30" s="8"/>
      <c r="AR30" s="3"/>
      <c r="AS30" s="9"/>
      <c r="AT30" s="3"/>
      <c r="AU30" s="3"/>
      <c r="AV30" s="8"/>
      <c r="AW30" s="3"/>
      <c r="AX30" s="3"/>
      <c r="AY30" s="13"/>
      <c r="AZ30" s="9"/>
      <c r="BA30" s="8"/>
      <c r="BB30" s="5"/>
      <c r="BC30" s="5"/>
      <c r="BD30" s="5"/>
      <c r="BE30" s="5"/>
      <c r="BF30" s="5"/>
      <c r="BG30" s="5"/>
      <c r="BH30" s="5"/>
      <c r="BI30" s="5"/>
      <c r="BJ30" s="19"/>
      <c r="BK30" s="5"/>
      <c r="BL30" s="5"/>
      <c r="BM30" s="5"/>
      <c r="BN30" s="5"/>
    </row>
    <row r="31" spans="1:66" ht="19.5" customHeight="1" x14ac:dyDescent="0.35">
      <c r="A31" s="401" t="s">
        <v>282</v>
      </c>
      <c r="B31" s="403" t="s">
        <v>283</v>
      </c>
      <c r="C31" s="46" t="s">
        <v>248</v>
      </c>
      <c r="D31" s="47" t="s">
        <v>22</v>
      </c>
      <c r="E31" s="86" t="s">
        <v>20</v>
      </c>
      <c r="F31" s="86">
        <v>122</v>
      </c>
      <c r="G31" s="86" t="s">
        <v>21</v>
      </c>
      <c r="H31" s="47" t="s">
        <v>4</v>
      </c>
      <c r="I31" s="48" t="s">
        <v>241</v>
      </c>
      <c r="J31" s="1" t="s">
        <v>24</v>
      </c>
      <c r="K31" s="14" t="s">
        <v>25</v>
      </c>
      <c r="L31" s="14" t="s">
        <v>26</v>
      </c>
      <c r="M31" s="14" t="s">
        <v>27</v>
      </c>
      <c r="N31" s="3" t="s">
        <v>28</v>
      </c>
      <c r="O31" s="5" t="s">
        <v>29</v>
      </c>
      <c r="P31" s="5"/>
      <c r="Q31" s="5"/>
      <c r="R31" s="3" t="e">
        <f>VLOOKUP([1]!Table1[[#This Row],[Organisation Code]],'[2]Responses to F50'!$L:$AY,23,FALSE)</f>
        <v>#REF!</v>
      </c>
      <c r="S31" s="3" t="e">
        <f>VLOOKUP([1]!Table1[[#This Row],[Organisation Code]],'[2]Responses to F50'!$L:$AY,24,FALSE)</f>
        <v>#REF!</v>
      </c>
      <c r="T31" s="15" t="s">
        <v>30</v>
      </c>
      <c r="U31" s="3" t="e">
        <f>VLOOKUP([1]!Table1[[#This Row],[Organisation Code]],'[2]Responses to F50'!$L:$AY,26,FALSE)</f>
        <v>#REF!</v>
      </c>
      <c r="V31" s="3" t="e">
        <f>VLOOKUP([1]!Table1[[#This Row],[Organisation Code]],'[2]Responses to F50'!$L:$AY,27,FALSE)</f>
        <v>#REF!</v>
      </c>
      <c r="W31" s="3" t="e">
        <f>VLOOKUP([1]!Table1[[#This Row],[Organisation Code]],'[2]Responses to F50'!$L:$AY,28,FALSE)</f>
        <v>#REF!</v>
      </c>
      <c r="X31" s="3" t="e">
        <f>VLOOKUP([1]!Table1[[#This Row],[Organisation Code]],'[2]Responses to F50'!$L:$AY,29,FALSE)</f>
        <v>#REF!</v>
      </c>
      <c r="Y31" s="3" t="e">
        <f>VLOOKUP([1]!Table1[[#This Row],[Organisation Code]],'[2]Responses to F50'!$L:$AY,30,FALSE)</f>
        <v>#REF!</v>
      </c>
      <c r="Z31" s="3" t="e">
        <f>VLOOKUP([1]!Table1[[#This Row],[Organisation Code]],'[2]Responses to F50'!$L:$AY,31,FALSE)</f>
        <v>#REF!</v>
      </c>
      <c r="AA31" s="3" t="e">
        <f>VLOOKUP([1]!Table1[[#This Row],[Organisation Code]],'[2]Responses to F50'!$L:$AY,32,FALSE)</f>
        <v>#REF!</v>
      </c>
      <c r="AB31" s="3" t="e">
        <f>VLOOKUP([1]!Table1[[#This Row],[Organisation Code]],'[2]Responses to F50'!$L:$AY,33,FALSE)</f>
        <v>#REF!</v>
      </c>
      <c r="AC31" s="3" t="s">
        <v>31</v>
      </c>
      <c r="AD31" s="3" t="s">
        <v>7</v>
      </c>
      <c r="AE31" s="5" t="s">
        <v>7</v>
      </c>
      <c r="AF31" s="3" t="e">
        <f>VLOOKUP([1]!Table1[[#This Row],[Organisation Code]],'[2]Responses to F50'!$L:$AY,36,FALSE)</f>
        <v>#REF!</v>
      </c>
      <c r="AG31" s="3" t="e">
        <f>VLOOKUP([1]!Table1[[#This Row],[Organisation Code]],'[2]Responses to F50'!$L:$AY,37,FALSE)</f>
        <v>#REF!</v>
      </c>
      <c r="AH31" s="3" t="e">
        <f>VLOOKUP([1]!Table1[[#This Row],[Organisation Code]],'[2]Responses to F50'!$L:$AY,38,FALSE)</f>
        <v>#REF!</v>
      </c>
      <c r="AI31" s="3" t="e">
        <f>VLOOKUP([1]!Table1[[#This Row],[Organisation Code]],'[2]Responses to F50'!$L:$AY,39,FALSE)</f>
        <v>#REF!</v>
      </c>
      <c r="AJ31" s="3" t="e">
        <f>VLOOKUP([1]!Table1[[#This Row],[Organisation Code]],'[2]Responses to F50'!$L:$AY,40,FALSE)</f>
        <v>#REF!</v>
      </c>
      <c r="AK31" s="11" t="s">
        <v>21</v>
      </c>
      <c r="AL31" s="3"/>
      <c r="AM31" s="3"/>
      <c r="AN31" s="3"/>
      <c r="AO31" s="16" t="s">
        <v>32</v>
      </c>
      <c r="AP31" s="8">
        <v>43704</v>
      </c>
      <c r="AQ31" s="8">
        <v>43663</v>
      </c>
      <c r="AR31" s="3"/>
      <c r="AS31" s="9">
        <f>AP31-14</f>
        <v>43690</v>
      </c>
      <c r="AT31" s="3"/>
      <c r="AU31" s="3"/>
      <c r="AV31" s="8">
        <f t="shared" si="5"/>
        <v>43697</v>
      </c>
      <c r="AW31" s="3"/>
      <c r="AX31" s="3"/>
      <c r="AY31" s="9">
        <f>AP31</f>
        <v>43704</v>
      </c>
      <c r="AZ31" s="3"/>
      <c r="BA31" s="8">
        <v>43738</v>
      </c>
      <c r="BB31" s="5" t="s">
        <v>20</v>
      </c>
      <c r="BC31" s="5">
        <v>122</v>
      </c>
      <c r="BD31" s="5" t="s">
        <v>21</v>
      </c>
      <c r="BE31" s="5" t="s">
        <v>10</v>
      </c>
      <c r="BF31" s="5" t="s">
        <v>33</v>
      </c>
      <c r="BG31" s="5" t="s">
        <v>34</v>
      </c>
      <c r="BH31" s="5" t="s">
        <v>35</v>
      </c>
      <c r="BI31" s="5" t="s">
        <v>35</v>
      </c>
      <c r="BJ31" s="17" t="s">
        <v>35</v>
      </c>
      <c r="BK31" s="5" t="s">
        <v>36</v>
      </c>
      <c r="BL31" s="5" t="s">
        <v>37</v>
      </c>
      <c r="BM31" s="5" t="s">
        <v>38</v>
      </c>
      <c r="BN31" s="5" t="s">
        <v>39</v>
      </c>
    </row>
    <row r="32" spans="1:66" ht="19.5" customHeight="1" x14ac:dyDescent="0.35">
      <c r="A32" s="402"/>
      <c r="B32" s="404"/>
      <c r="C32" s="46" t="s">
        <v>248</v>
      </c>
      <c r="D32" s="94" t="s">
        <v>315</v>
      </c>
      <c r="E32" s="96" t="s">
        <v>316</v>
      </c>
      <c r="F32" s="96">
        <v>41</v>
      </c>
      <c r="G32" s="96" t="s">
        <v>319</v>
      </c>
      <c r="H32" s="94" t="s">
        <v>317</v>
      </c>
      <c r="I32" s="95" t="s">
        <v>318</v>
      </c>
      <c r="J32" s="1"/>
      <c r="K32" s="14"/>
      <c r="L32" s="14"/>
      <c r="M32" s="14"/>
      <c r="N32" s="3"/>
      <c r="O32" s="5"/>
      <c r="P32" s="5"/>
      <c r="Q32" s="5"/>
      <c r="R32" s="3"/>
      <c r="S32" s="3"/>
      <c r="T32" s="15"/>
      <c r="U32" s="3"/>
      <c r="V32" s="3"/>
      <c r="W32" s="3"/>
      <c r="X32" s="3"/>
      <c r="Y32" s="3"/>
      <c r="Z32" s="3"/>
      <c r="AA32" s="3"/>
      <c r="AB32" s="3"/>
      <c r="AC32" s="3"/>
      <c r="AD32" s="3"/>
      <c r="AE32" s="5"/>
      <c r="AF32" s="3"/>
      <c r="AG32" s="3"/>
      <c r="AH32" s="3"/>
      <c r="AI32" s="3"/>
      <c r="AJ32" s="3"/>
      <c r="AK32" s="11"/>
      <c r="AL32" s="3"/>
      <c r="AM32" s="3"/>
      <c r="AN32" s="3"/>
      <c r="AO32" s="16"/>
      <c r="AP32" s="8"/>
      <c r="AQ32" s="8"/>
      <c r="AR32" s="13"/>
      <c r="AS32" s="9"/>
      <c r="AT32" s="3"/>
      <c r="AU32" s="3"/>
      <c r="AV32" s="8"/>
      <c r="AW32" s="3"/>
      <c r="AX32" s="3"/>
      <c r="AY32" s="9"/>
      <c r="AZ32" s="3"/>
      <c r="BA32" s="8"/>
      <c r="BB32" s="5"/>
      <c r="BC32" s="5"/>
      <c r="BD32" s="5"/>
      <c r="BE32" s="5"/>
      <c r="BF32" s="5"/>
      <c r="BG32" s="5"/>
      <c r="BH32" s="5"/>
      <c r="BI32" s="5"/>
      <c r="BJ32" s="17"/>
      <c r="BK32" s="5"/>
      <c r="BL32" s="5"/>
      <c r="BM32" s="5"/>
      <c r="BN32" s="5"/>
    </row>
    <row r="33" spans="1:66" ht="33" customHeight="1" x14ac:dyDescent="0.35">
      <c r="A33" s="383" t="s">
        <v>284</v>
      </c>
      <c r="B33" s="383" t="s">
        <v>285</v>
      </c>
      <c r="C33" s="49" t="s">
        <v>249</v>
      </c>
      <c r="D33" s="35" t="s">
        <v>195</v>
      </c>
      <c r="E33" s="87" t="s">
        <v>193</v>
      </c>
      <c r="F33" s="87">
        <v>234</v>
      </c>
      <c r="G33" s="87" t="s">
        <v>194</v>
      </c>
      <c r="H33" s="35" t="s">
        <v>196</v>
      </c>
      <c r="I33" s="53" t="s">
        <v>243</v>
      </c>
      <c r="J33" s="1" t="s">
        <v>197</v>
      </c>
      <c r="K33" s="3" t="e">
        <f>VLOOKUP([1]!Table1[[#This Row],[Organisation Code]],'[2]Responses to F50'!$L:$AY,16,FALSE)</f>
        <v>#REF!</v>
      </c>
      <c r="L33" s="3" t="e">
        <f>VLOOKUP([1]!Table1[[#This Row],[Organisation Code]],'[2]Responses to F50'!$L:$AY,17,FALSE)</f>
        <v>#REF!</v>
      </c>
      <c r="M33" s="3" t="e">
        <f>VLOOKUP([1]!Table1[[#This Row],[Organisation Code]],'[2]Responses to F50'!$L:$AY,18,FALSE)</f>
        <v>#REF!</v>
      </c>
      <c r="N33" s="3" t="s">
        <v>188</v>
      </c>
      <c r="O33" s="3" t="e">
        <f>VLOOKUP([1]!Table1[[#This Row],[Organisation Code]],'[2]Responses to F50'!$L:$AY,20,FALSE)</f>
        <v>#REF!</v>
      </c>
      <c r="P33" s="3"/>
      <c r="Q33" s="3"/>
      <c r="R33" s="3" t="e">
        <f>VLOOKUP([1]!Table1[[#This Row],[Organisation Code]],'[2]Responses to F50'!$L:$AY,23,FALSE)</f>
        <v>#REF!</v>
      </c>
      <c r="S33" s="3" t="e">
        <f>VLOOKUP([1]!Table1[[#This Row],[Organisation Code]],'[2]Responses to F50'!$L:$AY,24,FALSE)</f>
        <v>#REF!</v>
      </c>
      <c r="T33" s="18" t="e">
        <f>VLOOKUP([1]!Table1[[#This Row],[Organisation Code]],'[2]Responses to F50'!$L:$AY,25,FALSE)</f>
        <v>#REF!</v>
      </c>
      <c r="U33" s="3" t="e">
        <f>VLOOKUP([1]!Table1[[#This Row],[Organisation Code]],'[2]Responses to F50'!$L:$AY,26,FALSE)</f>
        <v>#REF!</v>
      </c>
      <c r="V33" s="3" t="e">
        <f>VLOOKUP([1]!Table1[[#This Row],[Organisation Code]],'[2]Responses to F50'!$L:$AY,27,FALSE)</f>
        <v>#REF!</v>
      </c>
      <c r="W33" s="3" t="e">
        <f>VLOOKUP([1]!Table1[[#This Row],[Organisation Code]],'[2]Responses to F50'!$L:$AY,28,FALSE)</f>
        <v>#REF!</v>
      </c>
      <c r="X33" s="3" t="e">
        <f>VLOOKUP([1]!Table1[[#This Row],[Organisation Code]],'[2]Responses to F50'!$L:$AY,29,FALSE)</f>
        <v>#REF!</v>
      </c>
      <c r="Y33" s="3" t="e">
        <f>VLOOKUP([1]!Table1[[#This Row],[Organisation Code]],'[2]Responses to F50'!$L:$AY,30,FALSE)</f>
        <v>#REF!</v>
      </c>
      <c r="Z33" s="3" t="e">
        <f>VLOOKUP([1]!Table1[[#This Row],[Organisation Code]],'[2]Responses to F50'!$L:$AY,31,FALSE)</f>
        <v>#REF!</v>
      </c>
      <c r="AA33" s="3" t="e">
        <f>VLOOKUP([1]!Table1[[#This Row],[Organisation Code]],'[2]Responses to F50'!$L:$AY,32,FALSE)</f>
        <v>#REF!</v>
      </c>
      <c r="AB33" s="3" t="e">
        <f>VLOOKUP([1]!Table1[[#This Row],[Organisation Code]],'[2]Responses to F50'!$L:$AY,33,FALSE)</f>
        <v>#REF!</v>
      </c>
      <c r="AC33" s="3" t="e">
        <f>VLOOKUP([1]!Table1[[#This Row],[Organisation Code]],'[2]Responses to F50'!$L:$AY,34,FALSE)</f>
        <v>#REF!</v>
      </c>
      <c r="AD33" s="3" t="e">
        <f>VLOOKUP([1]!Table1[[#This Row],[Organisation Code]],'[2]Responses to F50'!$L:$AY,35,FALSE)</f>
        <v>#REF!</v>
      </c>
      <c r="AE33" s="5" t="s">
        <v>50</v>
      </c>
      <c r="AF33" s="3" t="e">
        <f>VLOOKUP([1]!Table1[[#This Row],[Organisation Code]],'[2]Responses to F50'!$L:$AY,36,FALSE)</f>
        <v>#REF!</v>
      </c>
      <c r="AG33" s="3" t="e">
        <f>VLOOKUP([1]!Table1[[#This Row],[Organisation Code]],'[2]Responses to F50'!$L:$AY,37,FALSE)</f>
        <v>#REF!</v>
      </c>
      <c r="AH33" s="3" t="e">
        <f>VLOOKUP([1]!Table1[[#This Row],[Organisation Code]],'[2]Responses to F50'!$L:$AY,38,FALSE)</f>
        <v>#REF!</v>
      </c>
      <c r="AI33" s="3" t="e">
        <f>VLOOKUP([1]!Table1[[#This Row],[Organisation Code]],'[2]Responses to F50'!$L:$AY,39,FALSE)</f>
        <v>#REF!</v>
      </c>
      <c r="AJ33" s="3" t="e">
        <f>VLOOKUP([1]!Table1[[#This Row],[Organisation Code]],'[2]Responses to F50'!$L:$AY,40,FALSE)</f>
        <v>#REF!</v>
      </c>
      <c r="AK33" s="6" t="s">
        <v>198</v>
      </c>
      <c r="AL33" s="3"/>
      <c r="AM33" s="3"/>
      <c r="AN33" s="3"/>
      <c r="AO33" s="16" t="s">
        <v>199</v>
      </c>
      <c r="AP33" s="8">
        <v>43689</v>
      </c>
      <c r="AQ33" s="8">
        <v>43663</v>
      </c>
      <c r="AR33" s="9">
        <f>AP33-14</f>
        <v>43675</v>
      </c>
      <c r="AS33" s="3"/>
      <c r="AT33" s="3"/>
      <c r="AU33" s="3"/>
      <c r="AV33" s="8">
        <f t="shared" si="5"/>
        <v>43682</v>
      </c>
      <c r="AW33" s="3"/>
      <c r="AX33" s="3"/>
      <c r="AY33" s="9">
        <f>AP33</f>
        <v>43689</v>
      </c>
      <c r="AZ33" s="3"/>
      <c r="BA33" s="8">
        <v>43738</v>
      </c>
      <c r="BB33" s="3" t="s">
        <v>193</v>
      </c>
      <c r="BC33" s="3">
        <v>234</v>
      </c>
      <c r="BD33" s="3" t="s">
        <v>194</v>
      </c>
      <c r="BE33" s="3" t="s">
        <v>10</v>
      </c>
      <c r="BF33" s="3" t="s">
        <v>11</v>
      </c>
      <c r="BG33" s="5" t="s">
        <v>160</v>
      </c>
      <c r="BH33" s="5" t="s">
        <v>35</v>
      </c>
      <c r="BI33" s="5" t="s">
        <v>35</v>
      </c>
      <c r="BJ33" s="17" t="s">
        <v>35</v>
      </c>
      <c r="BK33" s="5" t="s">
        <v>75</v>
      </c>
      <c r="BL33" s="5" t="s">
        <v>161</v>
      </c>
      <c r="BM33" s="5" t="s">
        <v>200</v>
      </c>
      <c r="BN33" s="5" t="s">
        <v>163</v>
      </c>
    </row>
    <row r="34" spans="1:66" ht="24" customHeight="1" x14ac:dyDescent="0.35">
      <c r="A34" s="384"/>
      <c r="B34" s="384"/>
      <c r="C34" s="49" t="s">
        <v>252</v>
      </c>
      <c r="D34" s="35" t="s">
        <v>153</v>
      </c>
      <c r="E34" s="87" t="s">
        <v>151</v>
      </c>
      <c r="F34" s="87">
        <v>1066</v>
      </c>
      <c r="G34" s="87" t="s">
        <v>152</v>
      </c>
      <c r="H34" s="35" t="s">
        <v>154</v>
      </c>
      <c r="I34" s="53" t="s">
        <v>242</v>
      </c>
      <c r="J34" s="1" t="s">
        <v>155</v>
      </c>
      <c r="K34" s="3" t="e">
        <f>VLOOKUP([1]!Table1[[#This Row],[Organisation Code]],'[2]Responses to F50'!$L:$AY,16,FALSE)</f>
        <v>#REF!</v>
      </c>
      <c r="L34" s="3" t="e">
        <f>VLOOKUP([1]!Table1[[#This Row],[Organisation Code]],'[2]Responses to F50'!$L:$AY,17,FALSE)</f>
        <v>#REF!</v>
      </c>
      <c r="M34" s="3" t="e">
        <f>VLOOKUP([1]!Table1[[#This Row],[Organisation Code]],'[2]Responses to F50'!$L:$AY,18,FALSE)</f>
        <v>#REF!</v>
      </c>
      <c r="N34" s="3" t="s">
        <v>49</v>
      </c>
      <c r="O34" s="5" t="s">
        <v>156</v>
      </c>
      <c r="P34" s="5"/>
      <c r="Q34" s="5"/>
      <c r="R34" s="3" t="e">
        <f>VLOOKUP([1]!Table1[[#This Row],[Organisation Code]],'[2]Responses to F50'!$L:$AY,23,FALSE)</f>
        <v>#REF!</v>
      </c>
      <c r="S34" s="3" t="e">
        <f>VLOOKUP([1]!Table1[[#This Row],[Organisation Code]],'[2]Responses to F50'!$L:$AY,24,FALSE)</f>
        <v>#REF!</v>
      </c>
      <c r="T34" s="22" t="s">
        <v>157</v>
      </c>
      <c r="U34" s="3" t="e">
        <f>VLOOKUP([1]!Table1[[#This Row],[Organisation Code]],'[2]Responses to F50'!$L:$AY,26,FALSE)</f>
        <v>#REF!</v>
      </c>
      <c r="V34" s="3" t="e">
        <f>VLOOKUP([1]!Table1[[#This Row],[Organisation Code]],'[2]Responses to F50'!$L:$AY,27,FALSE)</f>
        <v>#REF!</v>
      </c>
      <c r="W34" s="3" t="e">
        <f>VLOOKUP([1]!Table1[[#This Row],[Organisation Code]],'[2]Responses to F50'!$L:$AY,28,FALSE)</f>
        <v>#REF!</v>
      </c>
      <c r="X34" s="3" t="e">
        <f>VLOOKUP([1]!Table1[[#This Row],[Organisation Code]],'[2]Responses to F50'!$L:$AY,29,FALSE)</f>
        <v>#REF!</v>
      </c>
      <c r="Y34" s="3" t="e">
        <f>VLOOKUP([1]!Table1[[#This Row],[Organisation Code]],'[2]Responses to F50'!$L:$AY,30,FALSE)</f>
        <v>#REF!</v>
      </c>
      <c r="Z34" s="3" t="e">
        <f>VLOOKUP([1]!Table1[[#This Row],[Organisation Code]],'[2]Responses to F50'!$L:$AY,31,FALSE)</f>
        <v>#REF!</v>
      </c>
      <c r="AA34" s="3" t="e">
        <f>VLOOKUP([1]!Table1[[#This Row],[Organisation Code]],'[2]Responses to F50'!$L:$AY,32,FALSE)</f>
        <v>#REF!</v>
      </c>
      <c r="AB34" s="3" t="e">
        <f>VLOOKUP([1]!Table1[[#This Row],[Organisation Code]],'[2]Responses to F50'!$L:$AY,33,FALSE)</f>
        <v>#REF!</v>
      </c>
      <c r="AC34" s="3" t="e">
        <f>VLOOKUP([1]!Table1[[#This Row],[Organisation Code]],'[2]Responses to F50'!$L:$AY,34,FALSE)</f>
        <v>#REF!</v>
      </c>
      <c r="AD34" s="3" t="e">
        <f>VLOOKUP([1]!Table1[[#This Row],[Organisation Code]],'[2]Responses to F50'!$L:$AY,35,FALSE)</f>
        <v>#REF!</v>
      </c>
      <c r="AE34" s="5" t="s">
        <v>50</v>
      </c>
      <c r="AF34" s="3" t="e">
        <f>VLOOKUP([1]!Table1[[#This Row],[Organisation Code]],'[2]Responses to F50'!$L:$AY,36,FALSE)</f>
        <v>#REF!</v>
      </c>
      <c r="AG34" s="3" t="e">
        <f>VLOOKUP([1]!Table1[[#This Row],[Organisation Code]],'[2]Responses to F50'!$L:$AY,37,FALSE)</f>
        <v>#REF!</v>
      </c>
      <c r="AH34" s="3" t="e">
        <f>VLOOKUP([1]!Table1[[#This Row],[Organisation Code]],'[2]Responses to F50'!$L:$AY,38,FALSE)</f>
        <v>#REF!</v>
      </c>
      <c r="AI34" s="3" t="e">
        <f>VLOOKUP([1]!Table1[[#This Row],[Organisation Code]],'[2]Responses to F50'!$L:$AY,39,FALSE)</f>
        <v>#REF!</v>
      </c>
      <c r="AJ34" s="3" t="e">
        <f>VLOOKUP([1]!Table1[[#This Row],[Organisation Code]],'[2]Responses to F50'!$L:$AY,40,FALSE)</f>
        <v>#REF!</v>
      </c>
      <c r="AK34" s="6" t="s">
        <v>158</v>
      </c>
      <c r="AL34" s="3"/>
      <c r="AM34" s="3"/>
      <c r="AN34" s="3"/>
      <c r="AO34" s="7" t="s">
        <v>159</v>
      </c>
      <c r="AP34" s="8">
        <v>43689</v>
      </c>
      <c r="AQ34" s="8">
        <v>43663</v>
      </c>
      <c r="AR34" s="9">
        <f>AP34-14</f>
        <v>43675</v>
      </c>
      <c r="AS34" s="3"/>
      <c r="AT34" s="3"/>
      <c r="AU34" s="3"/>
      <c r="AV34" s="8">
        <f t="shared" si="5"/>
        <v>43682</v>
      </c>
      <c r="AW34" s="3"/>
      <c r="AX34" s="3"/>
      <c r="AY34" s="9">
        <f>AP34</f>
        <v>43689</v>
      </c>
      <c r="AZ34" s="3"/>
      <c r="BA34" s="8">
        <v>43738</v>
      </c>
      <c r="BB34" s="5" t="s">
        <v>151</v>
      </c>
      <c r="BC34" s="5">
        <v>1066</v>
      </c>
      <c r="BD34" s="5" t="s">
        <v>152</v>
      </c>
      <c r="BE34" s="5" t="s">
        <v>10</v>
      </c>
      <c r="BF34" s="3" t="s">
        <v>11</v>
      </c>
      <c r="BG34" s="5" t="s">
        <v>160</v>
      </c>
      <c r="BH34" s="5" t="s">
        <v>35</v>
      </c>
      <c r="BI34" s="5" t="s">
        <v>35</v>
      </c>
      <c r="BJ34" s="17" t="s">
        <v>35</v>
      </c>
      <c r="BK34" s="5" t="s">
        <v>75</v>
      </c>
      <c r="BL34" s="5" t="s">
        <v>161</v>
      </c>
      <c r="BM34" s="5" t="s">
        <v>162</v>
      </c>
      <c r="BN34" s="5" t="s">
        <v>163</v>
      </c>
    </row>
    <row r="35" spans="1:66" ht="37.5" customHeight="1" x14ac:dyDescent="0.35">
      <c r="A35" s="62" t="s">
        <v>283</v>
      </c>
      <c r="B35" s="62" t="s">
        <v>286</v>
      </c>
      <c r="C35" s="41" t="s">
        <v>248</v>
      </c>
      <c r="D35" s="34" t="s">
        <v>184</v>
      </c>
      <c r="E35" s="101" t="s">
        <v>182</v>
      </c>
      <c r="F35" s="101">
        <v>767</v>
      </c>
      <c r="G35" s="90" t="s">
        <v>183</v>
      </c>
      <c r="H35" s="34" t="s">
        <v>167</v>
      </c>
      <c r="I35" s="43" t="s">
        <v>244</v>
      </c>
      <c r="J35" s="1" t="s">
        <v>185</v>
      </c>
      <c r="K35" s="3" t="s">
        <v>186</v>
      </c>
      <c r="L35" s="3" t="s">
        <v>26</v>
      </c>
      <c r="M35" s="3" t="s">
        <v>187</v>
      </c>
      <c r="N35" s="3" t="s">
        <v>188</v>
      </c>
      <c r="O35" s="5" t="s">
        <v>87</v>
      </c>
      <c r="P35" s="5"/>
      <c r="Q35" s="5"/>
      <c r="R35" s="3" t="e">
        <f>VLOOKUP([1]!Table1[[#This Row],[Organisation Code]],'[2]Responses to F50'!$L:$AY,23,FALSE)</f>
        <v>#REF!</v>
      </c>
      <c r="S35" s="3" t="e">
        <f>VLOOKUP([1]!Table1[[#This Row],[Organisation Code]],'[2]Responses to F50'!$L:$AY,24,FALSE)</f>
        <v>#REF!</v>
      </c>
      <c r="T35" s="15" t="s">
        <v>189</v>
      </c>
      <c r="U35" s="3" t="e">
        <f>VLOOKUP([1]!Table1[[#This Row],[Organisation Code]],'[2]Responses to F50'!$L:$AY,26,FALSE)</f>
        <v>#REF!</v>
      </c>
      <c r="V35" s="3" t="e">
        <f>VLOOKUP([1]!Table1[[#This Row],[Organisation Code]],'[2]Responses to F50'!$L:$AY,27,FALSE)</f>
        <v>#REF!</v>
      </c>
      <c r="W35" s="3" t="e">
        <f>VLOOKUP([1]!Table1[[#This Row],[Organisation Code]],'[2]Responses to F50'!$L:$AY,28,FALSE)</f>
        <v>#REF!</v>
      </c>
      <c r="X35" s="3" t="e">
        <f>VLOOKUP([1]!Table1[[#This Row],[Organisation Code]],'[2]Responses to F50'!$L:$AY,29,FALSE)</f>
        <v>#REF!</v>
      </c>
      <c r="Y35" s="3" t="e">
        <f>VLOOKUP([1]!Table1[[#This Row],[Organisation Code]],'[2]Responses to F50'!$L:$AY,30,FALSE)</f>
        <v>#REF!</v>
      </c>
      <c r="Z35" s="3" t="e">
        <f>VLOOKUP([1]!Table1[[#This Row],[Organisation Code]],'[2]Responses to F50'!$L:$AY,31,FALSE)</f>
        <v>#REF!</v>
      </c>
      <c r="AA35" s="3" t="e">
        <f>VLOOKUP([1]!Table1[[#This Row],[Organisation Code]],'[2]Responses to F50'!$L:$AY,32,FALSE)</f>
        <v>#REF!</v>
      </c>
      <c r="AB35" s="3" t="e">
        <f>VLOOKUP([1]!Table1[[#This Row],[Organisation Code]],'[2]Responses to F50'!$L:$AY,33,FALSE)</f>
        <v>#REF!</v>
      </c>
      <c r="AC35" s="3" t="s">
        <v>7</v>
      </c>
      <c r="AD35" s="3" t="s">
        <v>7</v>
      </c>
      <c r="AE35" s="3"/>
      <c r="AF35" s="3" t="e">
        <f>VLOOKUP([1]!Table1[[#This Row],[Organisation Code]],'[2]Responses to F50'!$L:$AY,36,FALSE)</f>
        <v>#REF!</v>
      </c>
      <c r="AG35" s="3" t="e">
        <f>VLOOKUP([1]!Table1[[#This Row],[Organisation Code]],'[2]Responses to F50'!$L:$AY,37,FALSE)</f>
        <v>#REF!</v>
      </c>
      <c r="AH35" s="3" t="e">
        <f>VLOOKUP([1]!Table1[[#This Row],[Organisation Code]],'[2]Responses to F50'!$L:$AY,38,FALSE)</f>
        <v>#REF!</v>
      </c>
      <c r="AI35" s="3" t="e">
        <f>VLOOKUP([1]!Table1[[#This Row],[Organisation Code]],'[2]Responses to F50'!$L:$AY,39,FALSE)</f>
        <v>#REF!</v>
      </c>
      <c r="AJ35" s="3" t="e">
        <f>VLOOKUP([1]!Table1[[#This Row],[Organisation Code]],'[2]Responses to F50'!$L:$AY,40,FALSE)</f>
        <v>#REF!</v>
      </c>
      <c r="AK35" s="6" t="s">
        <v>190</v>
      </c>
      <c r="AL35" s="3"/>
      <c r="AM35" s="3"/>
      <c r="AN35" s="3"/>
      <c r="AO35" s="16" t="s">
        <v>191</v>
      </c>
      <c r="AP35" s="8">
        <v>43689</v>
      </c>
      <c r="AQ35" s="8">
        <v>43663</v>
      </c>
      <c r="AR35" s="9">
        <f>AP35-14</f>
        <v>43675</v>
      </c>
      <c r="AS35" s="3"/>
      <c r="AT35" s="3"/>
      <c r="AU35" s="3"/>
      <c r="AV35" s="8">
        <f t="shared" si="5"/>
        <v>43682</v>
      </c>
      <c r="AW35" s="3"/>
      <c r="AX35" s="3"/>
      <c r="AY35" s="9">
        <f>AP35</f>
        <v>43689</v>
      </c>
      <c r="AZ35" s="3"/>
      <c r="BA35" s="8">
        <v>43738</v>
      </c>
      <c r="BB35" s="5" t="s">
        <v>182</v>
      </c>
      <c r="BC35" s="5">
        <v>767</v>
      </c>
      <c r="BD35" s="5" t="s">
        <v>183</v>
      </c>
      <c r="BE35" s="5" t="s">
        <v>10</v>
      </c>
      <c r="BF35" s="3" t="s">
        <v>11</v>
      </c>
      <c r="BG35" s="5" t="s">
        <v>160</v>
      </c>
      <c r="BH35" s="5" t="s">
        <v>35</v>
      </c>
      <c r="BI35" s="5" t="s">
        <v>177</v>
      </c>
      <c r="BJ35" s="21" t="s">
        <v>35</v>
      </c>
      <c r="BK35" s="5" t="s">
        <v>37</v>
      </c>
      <c r="BL35" s="5" t="s">
        <v>178</v>
      </c>
      <c r="BM35" s="5" t="s">
        <v>192</v>
      </c>
      <c r="BN35" s="5" t="s">
        <v>57</v>
      </c>
    </row>
    <row r="36" spans="1:66" ht="24" customHeight="1" x14ac:dyDescent="0.35">
      <c r="A36" s="391" t="s">
        <v>287</v>
      </c>
      <c r="B36" s="393" t="s">
        <v>288</v>
      </c>
      <c r="C36" s="56" t="s">
        <v>250</v>
      </c>
      <c r="D36" s="57" t="s">
        <v>218</v>
      </c>
      <c r="E36" s="91" t="s">
        <v>216</v>
      </c>
      <c r="F36" s="91">
        <v>52</v>
      </c>
      <c r="G36" s="91" t="s">
        <v>217</v>
      </c>
      <c r="H36" s="57" t="s">
        <v>219</v>
      </c>
      <c r="I36" s="58" t="s">
        <v>245</v>
      </c>
      <c r="J36" s="1" t="s">
        <v>220</v>
      </c>
      <c r="K36" s="3" t="e">
        <f>VLOOKUP([1]!Table1[[#This Row],[Organisation Code]],'[2]Responses to F50'!$L:$AY,16,FALSE)</f>
        <v>#REF!</v>
      </c>
      <c r="L36" s="3" t="e">
        <f>VLOOKUP([1]!Table1[[#This Row],[Organisation Code]],'[2]Responses to F50'!$L:$AY,17,FALSE)</f>
        <v>#REF!</v>
      </c>
      <c r="M36" s="3" t="e">
        <f>VLOOKUP([1]!Table1[[#This Row],[Organisation Code]],'[2]Responses to F50'!$L:$AY,18,FALSE)</f>
        <v>#REF!</v>
      </c>
      <c r="N36" s="3" t="s">
        <v>138</v>
      </c>
      <c r="O36" s="3" t="e">
        <f>VLOOKUP([1]!Table1[[#This Row],[Organisation Code]],'[2]Responses to F50'!$L:$AY,20,FALSE)</f>
        <v>#REF!</v>
      </c>
      <c r="P36" s="3"/>
      <c r="Q36" s="3"/>
      <c r="R36" s="3" t="e">
        <f>VLOOKUP([1]!Table1[[#This Row],[Organisation Code]],'[2]Responses to F50'!$L:$AY,23,FALSE)</f>
        <v>#REF!</v>
      </c>
      <c r="S36" s="3" t="e">
        <f>VLOOKUP([1]!Table1[[#This Row],[Organisation Code]],'[2]Responses to F50'!$L:$AY,24,FALSE)</f>
        <v>#REF!</v>
      </c>
      <c r="T36" s="4" t="e">
        <f>VLOOKUP([1]!Table1[[#This Row],[Organisation Code]],'[2]Responses to F50'!$L:$AY,25,FALSE)</f>
        <v>#REF!</v>
      </c>
      <c r="U36" s="3" t="e">
        <f>VLOOKUP([1]!Table1[[#This Row],[Organisation Code]],'[2]Responses to F50'!$L:$AY,26,FALSE)</f>
        <v>#REF!</v>
      </c>
      <c r="V36" s="3" t="e">
        <f>VLOOKUP([1]!Table1[[#This Row],[Organisation Code]],'[2]Responses to F50'!$L:$AY,27,FALSE)</f>
        <v>#REF!</v>
      </c>
      <c r="W36" s="3" t="e">
        <f>VLOOKUP([1]!Table1[[#This Row],[Organisation Code]],'[2]Responses to F50'!$L:$AY,28,FALSE)</f>
        <v>#REF!</v>
      </c>
      <c r="X36" s="3" t="e">
        <f>VLOOKUP([1]!Table1[[#This Row],[Organisation Code]],'[2]Responses to F50'!$L:$AY,29,FALSE)</f>
        <v>#REF!</v>
      </c>
      <c r="Y36" s="3" t="e">
        <f>VLOOKUP([1]!Table1[[#This Row],[Organisation Code]],'[2]Responses to F50'!$L:$AY,30,FALSE)</f>
        <v>#REF!</v>
      </c>
      <c r="Z36" s="3" t="e">
        <f>VLOOKUP([1]!Table1[[#This Row],[Organisation Code]],'[2]Responses to F50'!$L:$AY,31,FALSE)</f>
        <v>#REF!</v>
      </c>
      <c r="AA36" s="3" t="e">
        <f>VLOOKUP([1]!Table1[[#This Row],[Organisation Code]],'[2]Responses to F50'!$L:$AY,32,FALSE)</f>
        <v>#REF!</v>
      </c>
      <c r="AB36" s="3" t="e">
        <f>VLOOKUP([1]!Table1[[#This Row],[Organisation Code]],'[2]Responses to F50'!$L:$AY,33,FALSE)</f>
        <v>#REF!</v>
      </c>
      <c r="AC36" s="3" t="e">
        <f>VLOOKUP([1]!Table1[[#This Row],[Organisation Code]],'[2]Responses to F50'!$L:$AY,34,FALSE)</f>
        <v>#REF!</v>
      </c>
      <c r="AD36" s="3" t="e">
        <f>VLOOKUP([1]!Table1[[#This Row],[Organisation Code]],'[2]Responses to F50'!$L:$AY,35,FALSE)</f>
        <v>#REF!</v>
      </c>
      <c r="AE36" s="5" t="s">
        <v>7</v>
      </c>
      <c r="AF36" s="3" t="e">
        <f>VLOOKUP([1]!Table1[[#This Row],[Organisation Code]],'[2]Responses to F50'!$L:$AY,36,FALSE)</f>
        <v>#REF!</v>
      </c>
      <c r="AG36" s="3" t="e">
        <f>VLOOKUP([1]!Table1[[#This Row],[Organisation Code]],'[2]Responses to F50'!$L:$AY,37,FALSE)</f>
        <v>#REF!</v>
      </c>
      <c r="AH36" s="3" t="e">
        <f>VLOOKUP([1]!Table1[[#This Row],[Organisation Code]],'[2]Responses to F50'!$L:$AY,38,FALSE)</f>
        <v>#REF!</v>
      </c>
      <c r="AI36" s="3" t="e">
        <f>VLOOKUP([1]!Table1[[#This Row],[Organisation Code]],'[2]Responses to F50'!$L:$AY,39,FALSE)</f>
        <v>#REF!</v>
      </c>
      <c r="AJ36" s="3" t="e">
        <f>VLOOKUP([1]!Table1[[#This Row],[Organisation Code]],'[2]Responses to F50'!$L:$AY,40,FALSE)</f>
        <v>#REF!</v>
      </c>
      <c r="AK36" s="6" t="s">
        <v>221</v>
      </c>
      <c r="AL36" s="3"/>
      <c r="AM36" s="3"/>
      <c r="AN36" s="3"/>
      <c r="AO36" s="7" t="s">
        <v>222</v>
      </c>
      <c r="AP36" s="8">
        <v>43719</v>
      </c>
      <c r="AQ36" s="8">
        <v>43663</v>
      </c>
      <c r="AR36" s="3"/>
      <c r="AS36" s="9">
        <f>AP36-14</f>
        <v>43705</v>
      </c>
      <c r="AT36" s="3"/>
      <c r="AU36" s="3"/>
      <c r="AV36" s="3"/>
      <c r="AW36" s="8">
        <f>AP36-7</f>
        <v>43712</v>
      </c>
      <c r="AX36" s="3"/>
      <c r="AY36" s="3"/>
      <c r="AZ36" s="9">
        <f>AP36</f>
        <v>43719</v>
      </c>
      <c r="BA36" s="8">
        <v>43738</v>
      </c>
      <c r="BB36" s="3" t="s">
        <v>216</v>
      </c>
      <c r="BC36" s="3">
        <v>52</v>
      </c>
      <c r="BD36" s="3" t="s">
        <v>217</v>
      </c>
      <c r="BE36" s="3" t="s">
        <v>10</v>
      </c>
      <c r="BF36" s="3" t="s">
        <v>11</v>
      </c>
      <c r="BG36" s="5" t="s">
        <v>160</v>
      </c>
      <c r="BH36" s="5" t="s">
        <v>35</v>
      </c>
      <c r="BI36" s="5" t="s">
        <v>14</v>
      </c>
      <c r="BJ36" s="19" t="s">
        <v>37</v>
      </c>
      <c r="BK36" s="5" t="s">
        <v>161</v>
      </c>
      <c r="BL36" s="5" t="s">
        <v>201</v>
      </c>
      <c r="BM36" s="5" t="s">
        <v>223</v>
      </c>
      <c r="BN36" s="5" t="s">
        <v>224</v>
      </c>
    </row>
    <row r="37" spans="1:66" ht="30" customHeight="1" x14ac:dyDescent="0.35">
      <c r="A37" s="392"/>
      <c r="B37" s="394"/>
      <c r="C37" s="56" t="s">
        <v>251</v>
      </c>
      <c r="D37" s="57" t="s">
        <v>166</v>
      </c>
      <c r="E37" s="91" t="s">
        <v>164</v>
      </c>
      <c r="F37" s="91">
        <v>21</v>
      </c>
      <c r="G37" s="91" t="s">
        <v>165</v>
      </c>
      <c r="H37" s="57" t="s">
        <v>167</v>
      </c>
      <c r="I37" s="58" t="s">
        <v>246</v>
      </c>
      <c r="J37" s="1" t="s">
        <v>168</v>
      </c>
      <c r="K37" s="3" t="s">
        <v>169</v>
      </c>
      <c r="L37" s="3" t="s">
        <v>170</v>
      </c>
      <c r="M37" s="3" t="s">
        <v>171</v>
      </c>
      <c r="N37" s="3" t="s">
        <v>172</v>
      </c>
      <c r="O37" s="5" t="s">
        <v>173</v>
      </c>
      <c r="P37" s="5"/>
      <c r="Q37" s="5"/>
      <c r="R37" s="3" t="e">
        <f>VLOOKUP([1]!Table1[[#This Row],[Organisation Code]],'[2]Responses to F50'!$L:$AY,23,FALSE)</f>
        <v>#REF!</v>
      </c>
      <c r="S37" s="3" t="e">
        <f>VLOOKUP([1]!Table1[[#This Row],[Organisation Code]],'[2]Responses to F50'!$L:$AY,24,FALSE)</f>
        <v>#REF!</v>
      </c>
      <c r="T37" s="22" t="s">
        <v>174</v>
      </c>
      <c r="U37" s="3" t="e">
        <f>VLOOKUP([1]!Table1[[#This Row],[Organisation Code]],'[2]Responses to F50'!$L:$AY,26,FALSE)</f>
        <v>#REF!</v>
      </c>
      <c r="V37" s="3" t="e">
        <f>VLOOKUP([1]!Table1[[#This Row],[Organisation Code]],'[2]Responses to F50'!$L:$AY,27,FALSE)</f>
        <v>#REF!</v>
      </c>
      <c r="W37" s="3" t="e">
        <f>VLOOKUP([1]!Table1[[#This Row],[Organisation Code]],'[2]Responses to F50'!$L:$AY,28,FALSE)</f>
        <v>#REF!</v>
      </c>
      <c r="X37" s="3" t="e">
        <f>VLOOKUP([1]!Table1[[#This Row],[Organisation Code]],'[2]Responses to F50'!$L:$AY,29,FALSE)</f>
        <v>#REF!</v>
      </c>
      <c r="Y37" s="3" t="e">
        <f>VLOOKUP([1]!Table1[[#This Row],[Organisation Code]],'[2]Responses to F50'!$L:$AY,30,FALSE)</f>
        <v>#REF!</v>
      </c>
      <c r="Z37" s="3" t="e">
        <f>VLOOKUP([1]!Table1[[#This Row],[Organisation Code]],'[2]Responses to F50'!$L:$AY,31,FALSE)</f>
        <v>#REF!</v>
      </c>
      <c r="AA37" s="3" t="e">
        <f>VLOOKUP([1]!Table1[[#This Row],[Organisation Code]],'[2]Responses to F50'!$L:$AY,32,FALSE)</f>
        <v>#REF!</v>
      </c>
      <c r="AB37" s="3" t="e">
        <f>VLOOKUP([1]!Table1[[#This Row],[Organisation Code]],'[2]Responses to F50'!$L:$AY,33,FALSE)</f>
        <v>#REF!</v>
      </c>
      <c r="AC37" s="3" t="s">
        <v>7</v>
      </c>
      <c r="AD37" s="3" t="s">
        <v>7</v>
      </c>
      <c r="AE37" s="5" t="s">
        <v>7</v>
      </c>
      <c r="AF37" s="3" t="e">
        <f>VLOOKUP([1]!Table1[[#This Row],[Organisation Code]],'[2]Responses to F50'!$L:$AY,36,FALSE)</f>
        <v>#REF!</v>
      </c>
      <c r="AG37" s="3" t="e">
        <f>VLOOKUP([1]!Table1[[#This Row],[Organisation Code]],'[2]Responses to F50'!$L:$AY,37,FALSE)</f>
        <v>#REF!</v>
      </c>
      <c r="AH37" s="3" t="e">
        <f>VLOOKUP([1]!Table1[[#This Row],[Organisation Code]],'[2]Responses to F50'!$L:$AY,38,FALSE)</f>
        <v>#REF!</v>
      </c>
      <c r="AI37" s="3" t="e">
        <f>VLOOKUP([1]!Table1[[#This Row],[Organisation Code]],'[2]Responses to F50'!$L:$AY,39,FALSE)</f>
        <v>#REF!</v>
      </c>
      <c r="AJ37" s="3" t="e">
        <f>VLOOKUP([1]!Table1[[#This Row],[Organisation Code]],'[2]Responses to F50'!$L:$AY,40,FALSE)</f>
        <v>#REF!</v>
      </c>
      <c r="AK37" s="6" t="s">
        <v>175</v>
      </c>
      <c r="AL37" s="3"/>
      <c r="AM37" s="3"/>
      <c r="AN37" s="3"/>
      <c r="AO37" s="16" t="s">
        <v>176</v>
      </c>
      <c r="AP37" s="8">
        <v>43689</v>
      </c>
      <c r="AQ37" s="8">
        <v>43663</v>
      </c>
      <c r="AR37" s="9">
        <f>AP37-14</f>
        <v>43675</v>
      </c>
      <c r="AS37" s="3"/>
      <c r="AT37" s="3"/>
      <c r="AU37" s="3"/>
      <c r="AV37" s="8">
        <f>AP37-7</f>
        <v>43682</v>
      </c>
      <c r="AW37" s="3"/>
      <c r="AX37" s="3"/>
      <c r="AY37" s="9">
        <f>AP37</f>
        <v>43689</v>
      </c>
      <c r="AZ37" s="3"/>
      <c r="BA37" s="8">
        <v>43738</v>
      </c>
      <c r="BB37" s="5" t="s">
        <v>164</v>
      </c>
      <c r="BC37" s="5">
        <v>21</v>
      </c>
      <c r="BD37" s="5" t="s">
        <v>165</v>
      </c>
      <c r="BE37" s="5" t="s">
        <v>10</v>
      </c>
      <c r="BF37" s="3" t="s">
        <v>11</v>
      </c>
      <c r="BG37" s="5" t="s">
        <v>160</v>
      </c>
      <c r="BH37" s="5" t="s">
        <v>35</v>
      </c>
      <c r="BI37" s="5" t="s">
        <v>177</v>
      </c>
      <c r="BJ37" s="21" t="s">
        <v>35</v>
      </c>
      <c r="BK37" s="5" t="s">
        <v>178</v>
      </c>
      <c r="BL37" s="5" t="s">
        <v>56</v>
      </c>
      <c r="BM37" s="5" t="s">
        <v>179</v>
      </c>
      <c r="BN37" s="5" t="s">
        <v>180</v>
      </c>
    </row>
    <row r="38" spans="1:66" ht="24" customHeight="1" x14ac:dyDescent="0.35">
      <c r="A38" s="395" t="s">
        <v>289</v>
      </c>
      <c r="B38" s="395" t="s">
        <v>290</v>
      </c>
      <c r="C38" s="59" t="s">
        <v>252</v>
      </c>
      <c r="D38" s="60" t="s">
        <v>45</v>
      </c>
      <c r="E38" s="92" t="s">
        <v>43</v>
      </c>
      <c r="F38" s="92">
        <v>-197</v>
      </c>
      <c r="G38" s="92" t="s">
        <v>44</v>
      </c>
      <c r="H38" s="60" t="s">
        <v>46</v>
      </c>
      <c r="I38" s="61" t="s">
        <v>247</v>
      </c>
      <c r="J38" s="1" t="s">
        <v>48</v>
      </c>
      <c r="K38" s="3" t="e">
        <f>VLOOKUP([1]!Table1[[#This Row],[Organisation Code]],'[2]Responses to F50'!$L:$AY,16,FALSE)</f>
        <v>#REF!</v>
      </c>
      <c r="L38" s="3" t="e">
        <f>VLOOKUP([1]!Table1[[#This Row],[Organisation Code]],'[2]Responses to F50'!$L:$AY,17,FALSE)</f>
        <v>#REF!</v>
      </c>
      <c r="M38" s="3" t="e">
        <f>VLOOKUP([1]!Table1[[#This Row],[Organisation Code]],'[2]Responses to F50'!$L:$AY,18,FALSE)</f>
        <v>#REF!</v>
      </c>
      <c r="N38" s="3" t="s">
        <v>49</v>
      </c>
      <c r="O38" s="3" t="e">
        <f>VLOOKUP([1]!Table1[[#This Row],[Organisation Code]],'[2]Responses to F50'!$L:$AY,20,FALSE)</f>
        <v>#REF!</v>
      </c>
      <c r="P38" s="3"/>
      <c r="Q38" s="3"/>
      <c r="R38" s="3" t="e">
        <f>VLOOKUP([1]!Table1[[#This Row],[Organisation Code]],'[2]Responses to F50'!$L:$AY,23,FALSE)</f>
        <v>#REF!</v>
      </c>
      <c r="S38" s="3" t="e">
        <f>VLOOKUP([1]!Table1[[#This Row],[Organisation Code]],'[2]Responses to F50'!$L:$AY,24,FALSE)</f>
        <v>#REF!</v>
      </c>
      <c r="T38" s="18" t="e">
        <f>VLOOKUP([1]!Table1[[#This Row],[Organisation Code]],'[2]Responses to F50'!$L:$AY,25,FALSE)</f>
        <v>#REF!</v>
      </c>
      <c r="U38" s="3" t="e">
        <f>VLOOKUP([1]!Table1[[#This Row],[Organisation Code]],'[2]Responses to F50'!$L:$AY,26,FALSE)</f>
        <v>#REF!</v>
      </c>
      <c r="V38" s="3" t="e">
        <f>VLOOKUP([1]!Table1[[#This Row],[Organisation Code]],'[2]Responses to F50'!$L:$AY,27,FALSE)</f>
        <v>#REF!</v>
      </c>
      <c r="W38" s="3" t="e">
        <f>VLOOKUP([1]!Table1[[#This Row],[Organisation Code]],'[2]Responses to F50'!$L:$AY,28,FALSE)</f>
        <v>#REF!</v>
      </c>
      <c r="X38" s="3" t="e">
        <f>VLOOKUP([1]!Table1[[#This Row],[Organisation Code]],'[2]Responses to F50'!$L:$AY,29,FALSE)</f>
        <v>#REF!</v>
      </c>
      <c r="Y38" s="3" t="e">
        <f>VLOOKUP([1]!Table1[[#This Row],[Organisation Code]],'[2]Responses to F50'!$L:$AY,30,FALSE)</f>
        <v>#REF!</v>
      </c>
      <c r="Z38" s="3" t="e">
        <f>VLOOKUP([1]!Table1[[#This Row],[Organisation Code]],'[2]Responses to F50'!$L:$AY,31,FALSE)</f>
        <v>#REF!</v>
      </c>
      <c r="AA38" s="3" t="e">
        <f>VLOOKUP([1]!Table1[[#This Row],[Organisation Code]],'[2]Responses to F50'!$L:$AY,32,FALSE)</f>
        <v>#REF!</v>
      </c>
      <c r="AB38" s="3" t="e">
        <f>VLOOKUP([1]!Table1[[#This Row],[Organisation Code]],'[2]Responses to F50'!$L:$AY,33,FALSE)</f>
        <v>#REF!</v>
      </c>
      <c r="AC38" s="3" t="e">
        <f>VLOOKUP([1]!Table1[[#This Row],[Organisation Code]],'[2]Responses to F50'!$L:$AY,34,FALSE)</f>
        <v>#REF!</v>
      </c>
      <c r="AD38" s="3" t="e">
        <f>VLOOKUP([1]!Table1[[#This Row],[Organisation Code]],'[2]Responses to F50'!$L:$AY,35,FALSE)</f>
        <v>#REF!</v>
      </c>
      <c r="AE38" s="5" t="s">
        <v>50</v>
      </c>
      <c r="AF38" s="3" t="e">
        <f>VLOOKUP([1]!Table1[[#This Row],[Organisation Code]],'[2]Responses to F50'!$L:$AY,36,FALSE)</f>
        <v>#REF!</v>
      </c>
      <c r="AG38" s="3" t="e">
        <f>VLOOKUP([1]!Table1[[#This Row],[Organisation Code]],'[2]Responses to F50'!$L:$AY,37,FALSE)</f>
        <v>#REF!</v>
      </c>
      <c r="AH38" s="3" t="e">
        <f>VLOOKUP([1]!Table1[[#This Row],[Organisation Code]],'[2]Responses to F50'!$L:$AY,38,FALSE)</f>
        <v>#REF!</v>
      </c>
      <c r="AI38" s="3" t="e">
        <f>VLOOKUP([1]!Table1[[#This Row],[Organisation Code]],'[2]Responses to F50'!$L:$AY,39,FALSE)</f>
        <v>#REF!</v>
      </c>
      <c r="AJ38" s="3" t="e">
        <f>VLOOKUP([1]!Table1[[#This Row],[Organisation Code]],'[2]Responses to F50'!$L:$AY,40,FALSE)</f>
        <v>#REF!</v>
      </c>
      <c r="AK38" s="6" t="s">
        <v>51</v>
      </c>
      <c r="AL38" s="3"/>
      <c r="AM38" s="3"/>
      <c r="AN38" s="3"/>
      <c r="AO38" s="7" t="s">
        <v>52</v>
      </c>
      <c r="AP38" s="8">
        <v>43710</v>
      </c>
      <c r="AQ38" s="8">
        <v>43663</v>
      </c>
      <c r="AR38" s="3"/>
      <c r="AS38" s="9">
        <f>AP38-14</f>
        <v>43696</v>
      </c>
      <c r="AT38" s="3"/>
      <c r="AU38" s="3"/>
      <c r="AV38" s="8">
        <f>AP38-7</f>
        <v>43703</v>
      </c>
      <c r="AW38" s="3"/>
      <c r="AX38" s="3"/>
      <c r="AY38" s="3"/>
      <c r="AZ38" s="9">
        <f>AP38</f>
        <v>43710</v>
      </c>
      <c r="BA38" s="8">
        <v>43738</v>
      </c>
      <c r="BB38" s="3" t="s">
        <v>43</v>
      </c>
      <c r="BC38" s="3">
        <v>-197</v>
      </c>
      <c r="BD38" s="3" t="s">
        <v>44</v>
      </c>
      <c r="BE38" s="3" t="s">
        <v>10</v>
      </c>
      <c r="BF38" s="3" t="s">
        <v>11</v>
      </c>
      <c r="BG38" s="5" t="s">
        <v>53</v>
      </c>
      <c r="BH38" s="5" t="s">
        <v>54</v>
      </c>
      <c r="BI38" s="5" t="s">
        <v>55</v>
      </c>
      <c r="BJ38" s="19" t="s">
        <v>55</v>
      </c>
      <c r="BK38" s="5" t="s">
        <v>56</v>
      </c>
      <c r="BL38" s="5" t="s">
        <v>57</v>
      </c>
      <c r="BM38" s="5" t="s">
        <v>58</v>
      </c>
      <c r="BN38" s="5" t="s">
        <v>59</v>
      </c>
    </row>
    <row r="39" spans="1:66" x14ac:dyDescent="0.35">
      <c r="A39" s="395"/>
      <c r="B39" s="395"/>
      <c r="C39" s="79" t="s">
        <v>250</v>
      </c>
      <c r="D39" s="78" t="s">
        <v>291</v>
      </c>
      <c r="E39" s="102" t="s">
        <v>293</v>
      </c>
      <c r="F39" s="102">
        <v>42</v>
      </c>
      <c r="G39" s="93" t="s">
        <v>298</v>
      </c>
      <c r="H39" s="78" t="s">
        <v>294</v>
      </c>
      <c r="I39" s="78" t="s">
        <v>296</v>
      </c>
    </row>
    <row r="40" spans="1:66" x14ac:dyDescent="0.35">
      <c r="A40" s="395"/>
      <c r="B40" s="395"/>
      <c r="C40" s="79" t="s">
        <v>250</v>
      </c>
      <c r="D40" s="78" t="s">
        <v>292</v>
      </c>
      <c r="E40" s="102" t="s">
        <v>293</v>
      </c>
      <c r="F40" s="102">
        <v>251</v>
      </c>
      <c r="G40" s="78" t="s">
        <v>298</v>
      </c>
      <c r="H40" s="78" t="s">
        <v>295</v>
      </c>
      <c r="I40" s="78" t="s">
        <v>297</v>
      </c>
    </row>
  </sheetData>
  <mergeCells count="14">
    <mergeCell ref="A36:A37"/>
    <mergeCell ref="B36:B37"/>
    <mergeCell ref="A38:A40"/>
    <mergeCell ref="B38:B40"/>
    <mergeCell ref="A2:A12"/>
    <mergeCell ref="B2:B12"/>
    <mergeCell ref="A33:A34"/>
    <mergeCell ref="B33:B34"/>
    <mergeCell ref="A28:A30"/>
    <mergeCell ref="B28:B30"/>
    <mergeCell ref="A31:A32"/>
    <mergeCell ref="B31:B32"/>
    <mergeCell ref="A16:A27"/>
    <mergeCell ref="B16:B27"/>
  </mergeCells>
  <hyperlinks>
    <hyperlink ref="AK2" r:id="rId1" tooltip="Herefordshire" display="http://www.loc-net.org.uk/herefordshire/" xr:uid="{00000000-0004-0000-0100-000000000000}"/>
    <hyperlink ref="AK4" r:id="rId2" tooltip="Merton Sutton &amp; Wandsworth" display="http://www.loc-net.org.uk/merton-sutton-wandsworth/" xr:uid="{00000000-0004-0000-0100-000001000000}"/>
    <hyperlink ref="AK6" r:id="rId3" tooltip="Sandwell LOC" display="http://www.sandwell-loc.co.uk/" xr:uid="{00000000-0004-0000-0100-000002000000}"/>
    <hyperlink ref="AK7" r:id="rId4" tooltip="Northumberland, Tyne and Wear" display="http://www.loc-net.org.uk/northumberland-tyne-and-wear/" xr:uid="{00000000-0004-0000-0100-000003000000}"/>
    <hyperlink ref="AK8" r:id="rId5" tooltip="Northumberland, Tyne and Wear" display="http://www.loc-net.org.uk/northumberland-tyne-and-wear/" xr:uid="{00000000-0004-0000-0100-000004000000}"/>
    <hyperlink ref="AK9" r:id="rId6" tooltip="Esssex LOC" display="http://www.essex-loc.org/" xr:uid="{00000000-0004-0000-0100-000005000000}"/>
    <hyperlink ref="AK10" r:id="rId7" display="http://www.worcestershireloc.com/" xr:uid="{00000000-0004-0000-0100-000006000000}"/>
    <hyperlink ref="AK12" r:id="rId8" display="http://www.worcestershireloc.com/" xr:uid="{00000000-0004-0000-0100-000007000000}"/>
    <hyperlink ref="AK24" r:id="rId9" tooltip="Sandwell LOC" display="http://www.sandwell-loc.co.uk/" xr:uid="{00000000-0004-0000-0100-000008000000}"/>
    <hyperlink ref="AK23" r:id="rId10" tooltip="Suffolk LOC" display="http://suffolkloc.org.uk/index.php" xr:uid="{00000000-0004-0000-0100-000009000000}"/>
    <hyperlink ref="AK15" r:id="rId11" tooltip="Esssex LOC" display="http://www.essex-loc.org/" xr:uid="{00000000-0004-0000-0100-00000A000000}"/>
    <hyperlink ref="AK19" r:id="rId12" tooltip="Northumberland, Tyne and Wear" display="http://www.loc-net.org.uk/northumberland-tyne-and-wear/" xr:uid="{00000000-0004-0000-0100-00000B000000}"/>
    <hyperlink ref="AK20" r:id="rId13" tooltip="Northumberland, Tyne and Wear" display="http://www.loc-net.org.uk/northumberland-tyne-and-wear/" xr:uid="{00000000-0004-0000-0100-00000C000000}"/>
    <hyperlink ref="AK34" r:id="rId14" display="http://www.behloc.net/" xr:uid="{00000000-0004-0000-0100-00000D000000}"/>
    <hyperlink ref="AK35" r:id="rId15" tooltip="Leicestershire &amp; Rutland" display="http://www.leics-rutland-loc.co.uk/" xr:uid="{00000000-0004-0000-0100-00000E000000}"/>
    <hyperlink ref="AK37" r:id="rId16" tooltip="Liverpool" display="http://www.loc-net.org.uk/liverpool/" xr:uid="{00000000-0004-0000-0100-00000F000000}"/>
    <hyperlink ref="AK38" r:id="rId17" tooltip="Merton Sutton &amp; Wandsworth" display="http://www.loc-net.org.uk/merton-sutton-wandsworth/" xr:uid="{00000000-0004-0000-0100-000010000000}"/>
  </hyperlinks>
  <pageMargins left="0.7" right="0.7" top="0.75" bottom="0.75" header="0.3" footer="0.3"/>
  <pageSetup paperSize="9" scale="58" orientation="landscape" r:id="rId18"/>
  <legacyDrawing r:id="rId1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DE161-A82B-46B4-853D-58CD13B20D13}">
  <dimension ref="A1:AG73"/>
  <sheetViews>
    <sheetView workbookViewId="0">
      <pane ySplit="3" topLeftCell="A37" activePane="bottomLeft" state="frozen"/>
      <selection activeCell="O17" sqref="O17"/>
      <selection pane="bottomLeft" activeCell="B52" sqref="A52:B52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20" width="3.54296875" customWidth="1"/>
    <col min="21" max="21" width="3.453125" customWidth="1"/>
    <col min="22" max="31" width="3.54296875" customWidth="1"/>
    <col min="32" max="32" width="2.26953125" customWidth="1"/>
    <col min="33" max="33" width="9.1796875" customWidth="1"/>
  </cols>
  <sheetData>
    <row r="1" spans="1:33" ht="15" thickBot="1" x14ac:dyDescent="0.4">
      <c r="A1" s="295" t="s">
        <v>266</v>
      </c>
      <c r="B1" s="450" t="s">
        <v>780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3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3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G3" s="214" t="s">
        <v>746</v>
      </c>
    </row>
    <row r="4" spans="1:33" ht="15" thickBot="1" x14ac:dyDescent="0.4">
      <c r="A4" s="294" t="s">
        <v>42</v>
      </c>
      <c r="B4" s="311" t="s">
        <v>702</v>
      </c>
      <c r="C4" s="195" t="s">
        <v>701</v>
      </c>
      <c r="D4" s="331"/>
      <c r="E4" s="188"/>
      <c r="F4" s="194"/>
      <c r="G4" s="187"/>
      <c r="H4" s="286"/>
      <c r="I4" s="326"/>
      <c r="J4" s="326"/>
      <c r="K4" s="188"/>
      <c r="L4" s="188"/>
      <c r="M4" s="188"/>
      <c r="N4" s="194"/>
      <c r="O4" s="188"/>
      <c r="P4" s="326"/>
      <c r="Q4" s="326"/>
      <c r="R4" s="188"/>
      <c r="S4" s="188"/>
      <c r="T4" s="188"/>
      <c r="U4" s="187"/>
      <c r="V4" s="188"/>
      <c r="W4" s="326"/>
      <c r="X4" s="326"/>
      <c r="Y4" s="188"/>
      <c r="Z4" s="188"/>
      <c r="AA4" s="339"/>
      <c r="AB4" s="342"/>
      <c r="AC4" s="188"/>
      <c r="AD4" s="326"/>
      <c r="AE4" s="333"/>
      <c r="AG4" t="s">
        <v>747</v>
      </c>
    </row>
    <row r="5" spans="1:33" ht="15" thickBot="1" x14ac:dyDescent="0.4">
      <c r="A5" s="294" t="s">
        <v>42</v>
      </c>
      <c r="B5" s="311" t="s">
        <v>700</v>
      </c>
      <c r="C5" s="192" t="s">
        <v>699</v>
      </c>
      <c r="D5" s="332"/>
      <c r="E5" s="331"/>
      <c r="F5" s="194"/>
      <c r="G5" s="194"/>
      <c r="H5" s="188"/>
      <c r="I5" s="326"/>
      <c r="J5" s="326"/>
      <c r="K5" s="286"/>
      <c r="L5" s="188"/>
      <c r="M5" s="188"/>
      <c r="N5" s="194"/>
      <c r="O5" s="188"/>
      <c r="P5" s="326"/>
      <c r="Q5" s="326"/>
      <c r="R5" s="188"/>
      <c r="S5" s="188"/>
      <c r="T5" s="188"/>
      <c r="U5" s="188"/>
      <c r="V5" s="188"/>
      <c r="W5" s="326"/>
      <c r="X5" s="326"/>
      <c r="Y5" s="188"/>
      <c r="Z5" s="188"/>
      <c r="AA5" s="188"/>
      <c r="AB5" s="341"/>
      <c r="AC5" s="338"/>
      <c r="AD5" s="326"/>
      <c r="AE5" s="333"/>
      <c r="AG5" t="s">
        <v>748</v>
      </c>
    </row>
    <row r="6" spans="1:33" ht="15" thickBot="1" x14ac:dyDescent="0.4">
      <c r="A6" s="228" t="s">
        <v>714</v>
      </c>
      <c r="B6" s="311" t="s">
        <v>350</v>
      </c>
      <c r="C6" s="207" t="s">
        <v>698</v>
      </c>
      <c r="D6" s="332"/>
      <c r="E6" s="331"/>
      <c r="F6" s="194"/>
      <c r="G6" s="194"/>
      <c r="H6" s="188"/>
      <c r="I6" s="326"/>
      <c r="J6" s="326"/>
      <c r="K6" s="286"/>
      <c r="L6" s="188"/>
      <c r="M6" s="188"/>
      <c r="N6" s="194"/>
      <c r="O6" s="188"/>
      <c r="P6" s="326"/>
      <c r="Q6" s="326"/>
      <c r="R6" s="188"/>
      <c r="S6" s="188"/>
      <c r="T6" s="188"/>
      <c r="U6" s="188"/>
      <c r="V6" s="188"/>
      <c r="W6" s="326"/>
      <c r="X6" s="326"/>
      <c r="Y6" s="188"/>
      <c r="Z6" s="188"/>
      <c r="AA6" s="188"/>
      <c r="AB6" s="341"/>
      <c r="AC6" s="338"/>
      <c r="AD6" s="326"/>
      <c r="AE6" s="333"/>
      <c r="AG6" t="s">
        <v>749</v>
      </c>
    </row>
    <row r="7" spans="1:33" ht="15" thickBot="1" x14ac:dyDescent="0.4">
      <c r="A7" s="245" t="s">
        <v>733</v>
      </c>
      <c r="B7" s="312" t="s">
        <v>697</v>
      </c>
      <c r="C7" s="195" t="s">
        <v>696</v>
      </c>
      <c r="D7" s="341"/>
      <c r="E7" s="338"/>
      <c r="F7" s="188"/>
      <c r="G7" s="331"/>
      <c r="H7" s="188"/>
      <c r="I7" s="326"/>
      <c r="J7" s="326"/>
      <c r="K7" s="188"/>
      <c r="L7" s="188"/>
      <c r="M7" s="286"/>
      <c r="N7" s="194"/>
      <c r="O7" s="188"/>
      <c r="P7" s="326"/>
      <c r="Q7" s="326"/>
      <c r="R7" s="188"/>
      <c r="S7" s="188"/>
      <c r="T7" s="188"/>
      <c r="U7" s="187"/>
      <c r="V7" s="188"/>
      <c r="W7" s="326"/>
      <c r="X7" s="326"/>
      <c r="Y7" s="188"/>
      <c r="Z7" s="188"/>
      <c r="AA7" s="188"/>
      <c r="AB7" s="332"/>
      <c r="AC7" s="188"/>
      <c r="AD7" s="326"/>
      <c r="AE7" s="333"/>
      <c r="AG7" t="s">
        <v>750</v>
      </c>
    </row>
    <row r="8" spans="1:33" ht="15" thickBot="1" x14ac:dyDescent="0.4">
      <c r="A8" s="294" t="s">
        <v>0</v>
      </c>
      <c r="B8" s="311" t="s">
        <v>695</v>
      </c>
      <c r="C8" s="192" t="s">
        <v>694</v>
      </c>
      <c r="D8" s="341"/>
      <c r="E8" s="338"/>
      <c r="F8" s="188"/>
      <c r="G8" s="331"/>
      <c r="H8" s="188"/>
      <c r="I8" s="326"/>
      <c r="J8" s="326"/>
      <c r="K8" s="188"/>
      <c r="L8" s="188"/>
      <c r="M8" s="286"/>
      <c r="N8" s="194"/>
      <c r="O8" s="188"/>
      <c r="P8" s="326"/>
      <c r="Q8" s="326"/>
      <c r="R8" s="188"/>
      <c r="S8" s="188"/>
      <c r="T8" s="188"/>
      <c r="U8" s="187"/>
      <c r="V8" s="188"/>
      <c r="W8" s="326"/>
      <c r="X8" s="326"/>
      <c r="Y8" s="188"/>
      <c r="Z8" s="188"/>
      <c r="AA8" s="188"/>
      <c r="AB8" s="332"/>
      <c r="AC8" s="188"/>
      <c r="AD8" s="326"/>
      <c r="AE8" s="333"/>
      <c r="AG8" t="s">
        <v>750</v>
      </c>
    </row>
    <row r="9" spans="1:33" ht="15" thickBot="1" x14ac:dyDescent="0.4">
      <c r="A9" s="294" t="s">
        <v>0</v>
      </c>
      <c r="B9" s="313" t="s">
        <v>2</v>
      </c>
      <c r="C9" s="195" t="s">
        <v>693</v>
      </c>
      <c r="D9" s="341"/>
      <c r="E9" s="338"/>
      <c r="F9" s="188"/>
      <c r="G9" s="331"/>
      <c r="H9" s="188"/>
      <c r="I9" s="326"/>
      <c r="J9" s="326"/>
      <c r="K9" s="188"/>
      <c r="L9" s="188"/>
      <c r="M9" s="286"/>
      <c r="N9" s="194"/>
      <c r="O9" s="188"/>
      <c r="P9" s="326"/>
      <c r="Q9" s="326"/>
      <c r="R9" s="188"/>
      <c r="S9" s="188"/>
      <c r="T9" s="188"/>
      <c r="U9" s="187"/>
      <c r="V9" s="188"/>
      <c r="W9" s="326"/>
      <c r="X9" s="326"/>
      <c r="Y9" s="188"/>
      <c r="Z9" s="188"/>
      <c r="AA9" s="188"/>
      <c r="AB9" s="332"/>
      <c r="AC9" s="188"/>
      <c r="AD9" s="326"/>
      <c r="AE9" s="333"/>
      <c r="AG9" t="s">
        <v>750</v>
      </c>
    </row>
    <row r="10" spans="1:33" ht="15" thickBot="1" x14ac:dyDescent="0.4">
      <c r="A10" s="294" t="s">
        <v>0</v>
      </c>
      <c r="B10" s="311" t="s">
        <v>692</v>
      </c>
      <c r="C10" s="192" t="s">
        <v>691</v>
      </c>
      <c r="D10" s="341"/>
      <c r="E10" s="338"/>
      <c r="F10" s="188"/>
      <c r="G10" s="331"/>
      <c r="H10" s="188"/>
      <c r="I10" s="326"/>
      <c r="J10" s="326"/>
      <c r="K10" s="188"/>
      <c r="L10" s="188"/>
      <c r="M10" s="286"/>
      <c r="N10" s="194"/>
      <c r="O10" s="188"/>
      <c r="P10" s="326"/>
      <c r="Q10" s="326"/>
      <c r="R10" s="188"/>
      <c r="S10" s="188"/>
      <c r="T10" s="188"/>
      <c r="U10" s="187"/>
      <c r="V10" s="188"/>
      <c r="W10" s="326"/>
      <c r="X10" s="326"/>
      <c r="Y10" s="188"/>
      <c r="Z10" s="188"/>
      <c r="AA10" s="188"/>
      <c r="AB10" s="332"/>
      <c r="AC10" s="188"/>
      <c r="AD10" s="326"/>
      <c r="AE10" s="333"/>
      <c r="AG10" t="s">
        <v>751</v>
      </c>
    </row>
    <row r="11" spans="1:33" ht="15" thickBot="1" x14ac:dyDescent="0.4">
      <c r="A11" s="228" t="s">
        <v>93</v>
      </c>
      <c r="B11" s="313" t="s">
        <v>690</v>
      </c>
      <c r="C11" s="195" t="s">
        <v>689</v>
      </c>
      <c r="D11" s="332"/>
      <c r="E11" s="188"/>
      <c r="F11" s="339"/>
      <c r="G11" s="263"/>
      <c r="H11" s="188"/>
      <c r="I11" s="326"/>
      <c r="J11" s="334"/>
      <c r="K11" s="335"/>
      <c r="L11" s="188"/>
      <c r="M11" s="188"/>
      <c r="N11" s="188"/>
      <c r="O11" s="286"/>
      <c r="P11" s="326"/>
      <c r="Q11" s="326"/>
      <c r="R11" s="188"/>
      <c r="S11" s="188"/>
      <c r="T11" s="188"/>
      <c r="U11" s="187"/>
      <c r="V11" s="188"/>
      <c r="W11" s="326"/>
      <c r="X11" s="326"/>
      <c r="Y11" s="188"/>
      <c r="Z11" s="188"/>
      <c r="AA11" s="188"/>
      <c r="AB11" s="332"/>
      <c r="AC11" s="188"/>
      <c r="AD11" s="326"/>
      <c r="AE11" s="333"/>
      <c r="AG11" t="s">
        <v>752</v>
      </c>
    </row>
    <row r="12" spans="1:33" ht="15" thickBot="1" x14ac:dyDescent="0.4">
      <c r="A12" s="228" t="s">
        <v>42</v>
      </c>
      <c r="B12" s="311" t="s">
        <v>688</v>
      </c>
      <c r="C12" s="192" t="s">
        <v>687</v>
      </c>
      <c r="D12" s="332"/>
      <c r="E12" s="188"/>
      <c r="F12" s="339"/>
      <c r="G12" s="263"/>
      <c r="H12" s="188"/>
      <c r="I12" s="326"/>
      <c r="J12" s="326"/>
      <c r="K12" s="331"/>
      <c r="L12" s="188"/>
      <c r="M12" s="194"/>
      <c r="N12" s="187"/>
      <c r="O12" s="286"/>
      <c r="P12" s="326"/>
      <c r="Q12" s="326"/>
      <c r="R12" s="188"/>
      <c r="S12" s="188"/>
      <c r="T12" s="188"/>
      <c r="U12" s="188"/>
      <c r="V12" s="188"/>
      <c r="W12" s="326"/>
      <c r="X12" s="326"/>
      <c r="Y12" s="188"/>
      <c r="Z12" s="188"/>
      <c r="AA12" s="188"/>
      <c r="AB12" s="332"/>
      <c r="AC12" s="188"/>
      <c r="AD12" s="326"/>
      <c r="AE12" s="333"/>
      <c r="AG12" t="s">
        <v>748</v>
      </c>
    </row>
    <row r="13" spans="1:33" ht="15" thickBot="1" x14ac:dyDescent="0.4">
      <c r="A13" s="228" t="s">
        <v>62</v>
      </c>
      <c r="B13" s="313" t="s">
        <v>686</v>
      </c>
      <c r="C13" s="195" t="s">
        <v>685</v>
      </c>
      <c r="D13" s="188"/>
      <c r="E13" s="188"/>
      <c r="F13" s="339"/>
      <c r="G13" s="263"/>
      <c r="H13" s="188"/>
      <c r="I13" s="326"/>
      <c r="J13" s="326"/>
      <c r="K13" s="331"/>
      <c r="L13" s="188"/>
      <c r="M13" s="194"/>
      <c r="N13" s="187"/>
      <c r="O13" s="286"/>
      <c r="P13" s="326"/>
      <c r="Q13" s="326"/>
      <c r="R13" s="188"/>
      <c r="S13" s="188"/>
      <c r="T13" s="188"/>
      <c r="U13" s="194"/>
      <c r="V13" s="188"/>
      <c r="W13" s="326"/>
      <c r="X13" s="326"/>
      <c r="Y13" s="188"/>
      <c r="Z13" s="188"/>
      <c r="AA13" s="188"/>
      <c r="AB13" s="332"/>
      <c r="AC13" s="188"/>
      <c r="AD13" s="326"/>
      <c r="AE13" s="333"/>
      <c r="AG13" t="s">
        <v>753</v>
      </c>
    </row>
    <row r="14" spans="1:33" ht="15" thickBot="1" x14ac:dyDescent="0.4">
      <c r="A14" s="228" t="s">
        <v>62</v>
      </c>
      <c r="B14" s="311" t="s">
        <v>684</v>
      </c>
      <c r="C14" s="192" t="s">
        <v>683</v>
      </c>
      <c r="D14" s="332"/>
      <c r="E14" s="188"/>
      <c r="F14" s="339"/>
      <c r="G14" s="338"/>
      <c r="H14" s="188"/>
      <c r="I14" s="326"/>
      <c r="J14" s="326"/>
      <c r="K14" s="331"/>
      <c r="L14" s="188"/>
      <c r="M14" s="194"/>
      <c r="N14" s="187"/>
      <c r="O14" s="286"/>
      <c r="P14" s="326"/>
      <c r="Q14" s="326"/>
      <c r="R14" s="188"/>
      <c r="S14" s="188"/>
      <c r="T14" s="188"/>
      <c r="U14" s="187"/>
      <c r="V14" s="188"/>
      <c r="W14" s="326"/>
      <c r="X14" s="326"/>
      <c r="Y14" s="188"/>
      <c r="Z14" s="188"/>
      <c r="AA14" s="188"/>
      <c r="AB14" s="332"/>
      <c r="AC14" s="188"/>
      <c r="AD14" s="326"/>
      <c r="AE14" s="333"/>
      <c r="AG14" t="s">
        <v>754</v>
      </c>
    </row>
    <row r="15" spans="1:33" ht="15" thickBot="1" x14ac:dyDescent="0.4">
      <c r="A15" s="228" t="s">
        <v>112</v>
      </c>
      <c r="B15" s="300" t="s">
        <v>114</v>
      </c>
      <c r="C15" s="192" t="s">
        <v>682</v>
      </c>
      <c r="D15" s="332"/>
      <c r="E15" s="188"/>
      <c r="F15" s="339"/>
      <c r="G15" s="263"/>
      <c r="H15" s="188"/>
      <c r="I15" s="326"/>
      <c r="J15" s="326"/>
      <c r="K15" s="331"/>
      <c r="L15" s="188"/>
      <c r="M15" s="194"/>
      <c r="N15" s="187"/>
      <c r="O15" s="286"/>
      <c r="P15" s="326"/>
      <c r="Q15" s="326"/>
      <c r="R15" s="188"/>
      <c r="S15" s="188"/>
      <c r="T15" s="188"/>
      <c r="U15" s="187"/>
      <c r="V15" s="188"/>
      <c r="W15" s="326"/>
      <c r="X15" s="326"/>
      <c r="Y15" s="188"/>
      <c r="Z15" s="188"/>
      <c r="AA15" s="188"/>
      <c r="AB15" s="332"/>
      <c r="AC15" s="188"/>
      <c r="AD15" s="326"/>
      <c r="AE15" s="333"/>
      <c r="AG15" t="s">
        <v>755</v>
      </c>
    </row>
    <row r="16" spans="1:33" ht="15" thickBot="1" x14ac:dyDescent="0.4">
      <c r="A16" s="228" t="s">
        <v>714</v>
      </c>
      <c r="B16" s="300" t="s">
        <v>340</v>
      </c>
      <c r="C16" s="192" t="s">
        <v>339</v>
      </c>
      <c r="D16" s="332"/>
      <c r="E16" s="188"/>
      <c r="F16" s="188"/>
      <c r="G16" s="340"/>
      <c r="H16" s="338"/>
      <c r="I16" s="326"/>
      <c r="J16" s="326"/>
      <c r="K16" s="188"/>
      <c r="L16" s="331"/>
      <c r="M16" s="194"/>
      <c r="N16" s="187"/>
      <c r="O16" s="188"/>
      <c r="P16" s="326"/>
      <c r="Q16" s="326"/>
      <c r="R16" s="286"/>
      <c r="S16" s="188"/>
      <c r="T16" s="188"/>
      <c r="U16" s="187"/>
      <c r="V16" s="188"/>
      <c r="W16" s="326"/>
      <c r="X16" s="326"/>
      <c r="Y16" s="188"/>
      <c r="Z16" s="188"/>
      <c r="AA16" s="188"/>
      <c r="AB16" s="332"/>
      <c r="AC16" s="188"/>
      <c r="AD16" s="326"/>
      <c r="AE16" s="333"/>
      <c r="AG16" t="s">
        <v>754</v>
      </c>
    </row>
    <row r="17" spans="1:33" ht="15" thickBot="1" x14ac:dyDescent="0.4">
      <c r="A17" s="245" t="s">
        <v>734</v>
      </c>
      <c r="B17" s="313" t="s">
        <v>767</v>
      </c>
      <c r="C17" s="192" t="s">
        <v>202</v>
      </c>
      <c r="D17" s="332"/>
      <c r="E17" s="188"/>
      <c r="F17" s="188"/>
      <c r="G17" s="340"/>
      <c r="H17" s="338"/>
      <c r="I17" s="326"/>
      <c r="J17" s="326"/>
      <c r="K17" s="188"/>
      <c r="L17" s="331"/>
      <c r="M17" s="194"/>
      <c r="N17" s="187"/>
      <c r="O17" s="188"/>
      <c r="P17" s="326"/>
      <c r="Q17" s="326"/>
      <c r="R17" s="286"/>
      <c r="S17" s="188"/>
      <c r="T17" s="188"/>
      <c r="U17" s="187"/>
      <c r="V17" s="188"/>
      <c r="W17" s="326"/>
      <c r="X17" s="326"/>
      <c r="Y17" s="188"/>
      <c r="Z17" s="188"/>
      <c r="AA17" s="188"/>
      <c r="AB17" s="332"/>
      <c r="AC17" s="188"/>
      <c r="AD17" s="326"/>
      <c r="AE17" s="333"/>
      <c r="AG17" t="s">
        <v>754</v>
      </c>
    </row>
    <row r="18" spans="1:33" ht="15" thickBot="1" x14ac:dyDescent="0.4">
      <c r="A18" s="245" t="s">
        <v>735</v>
      </c>
      <c r="B18" s="311" t="s">
        <v>133</v>
      </c>
      <c r="C18" s="192" t="s">
        <v>680</v>
      </c>
      <c r="D18" s="332"/>
      <c r="E18" s="188"/>
      <c r="F18" s="188"/>
      <c r="G18" s="340"/>
      <c r="H18" s="338"/>
      <c r="I18" s="326"/>
      <c r="J18" s="326"/>
      <c r="K18" s="188"/>
      <c r="L18" s="331"/>
      <c r="M18" s="194"/>
      <c r="N18" s="194"/>
      <c r="O18" s="188"/>
      <c r="P18" s="326"/>
      <c r="Q18" s="326"/>
      <c r="R18" s="286"/>
      <c r="S18" s="188"/>
      <c r="T18" s="188"/>
      <c r="U18" s="187"/>
      <c r="V18" s="188"/>
      <c r="W18" s="326"/>
      <c r="X18" s="326"/>
      <c r="Y18" s="188"/>
      <c r="Z18" s="188"/>
      <c r="AA18" s="188"/>
      <c r="AB18" s="332"/>
      <c r="AC18" s="188"/>
      <c r="AD18" s="326"/>
      <c r="AE18" s="333"/>
      <c r="AG18" t="s">
        <v>756</v>
      </c>
    </row>
    <row r="19" spans="1:33" ht="15" thickBot="1" x14ac:dyDescent="0.4">
      <c r="A19" s="228" t="s">
        <v>93</v>
      </c>
      <c r="B19" s="314" t="s">
        <v>679</v>
      </c>
      <c r="C19" s="211" t="s">
        <v>678</v>
      </c>
      <c r="D19" s="332"/>
      <c r="E19" s="188"/>
      <c r="F19" s="188"/>
      <c r="G19" s="340"/>
      <c r="H19" s="338"/>
      <c r="I19" s="326"/>
      <c r="J19" s="326"/>
      <c r="K19" s="188"/>
      <c r="L19" s="331"/>
      <c r="M19" s="194"/>
      <c r="N19" s="194"/>
      <c r="O19" s="188"/>
      <c r="P19" s="326"/>
      <c r="Q19" s="326"/>
      <c r="R19" s="286"/>
      <c r="S19" s="188"/>
      <c r="T19" s="188"/>
      <c r="U19" s="187"/>
      <c r="V19" s="188"/>
      <c r="W19" s="326"/>
      <c r="X19" s="326"/>
      <c r="Y19" s="188"/>
      <c r="Z19" s="188"/>
      <c r="AA19" s="188"/>
      <c r="AB19" s="332"/>
      <c r="AC19" s="188"/>
      <c r="AD19" s="326"/>
      <c r="AE19" s="333"/>
      <c r="AG19" t="s">
        <v>87</v>
      </c>
    </row>
    <row r="20" spans="1:33" ht="15" thickBot="1" x14ac:dyDescent="0.4">
      <c r="A20" s="228" t="s">
        <v>0</v>
      </c>
      <c r="B20" s="311" t="s">
        <v>677</v>
      </c>
      <c r="C20" s="192" t="s">
        <v>676</v>
      </c>
      <c r="D20" s="332"/>
      <c r="E20" s="188"/>
      <c r="F20" s="188"/>
      <c r="G20" s="340"/>
      <c r="H20" s="338"/>
      <c r="I20" s="326"/>
      <c r="J20" s="326"/>
      <c r="K20" s="188"/>
      <c r="L20" s="331"/>
      <c r="M20" s="194"/>
      <c r="N20" s="194"/>
      <c r="O20" s="188"/>
      <c r="P20" s="326"/>
      <c r="Q20" s="326"/>
      <c r="R20" s="286"/>
      <c r="S20" s="188"/>
      <c r="T20" s="188"/>
      <c r="U20" s="187"/>
      <c r="V20" s="188"/>
      <c r="W20" s="326"/>
      <c r="X20" s="326"/>
      <c r="Y20" s="188"/>
      <c r="Z20" s="188"/>
      <c r="AA20" s="188"/>
      <c r="AB20" s="332"/>
      <c r="AC20" s="188"/>
      <c r="AD20" s="326"/>
      <c r="AE20" s="333"/>
      <c r="AG20" t="s">
        <v>87</v>
      </c>
    </row>
    <row r="21" spans="1:33" ht="15" thickBot="1" x14ac:dyDescent="0.4">
      <c r="A21" s="245" t="s">
        <v>736</v>
      </c>
      <c r="B21" s="313" t="s">
        <v>501</v>
      </c>
      <c r="C21" s="195" t="s">
        <v>497</v>
      </c>
      <c r="D21" s="332"/>
      <c r="E21" s="188"/>
      <c r="F21" s="188"/>
      <c r="G21" s="340"/>
      <c r="H21" s="338"/>
      <c r="I21" s="326"/>
      <c r="J21" s="326"/>
      <c r="K21" s="188"/>
      <c r="L21" s="331"/>
      <c r="M21" s="194"/>
      <c r="N21" s="194"/>
      <c r="O21" s="188"/>
      <c r="P21" s="326"/>
      <c r="Q21" s="326"/>
      <c r="R21" s="286"/>
      <c r="S21" s="188"/>
      <c r="T21" s="188"/>
      <c r="U21" s="187"/>
      <c r="V21" s="188"/>
      <c r="W21" s="326"/>
      <c r="X21" s="326"/>
      <c r="Y21" s="188"/>
      <c r="Z21" s="188"/>
      <c r="AA21" s="188"/>
      <c r="AB21" s="332"/>
      <c r="AC21" s="188"/>
      <c r="AD21" s="326"/>
      <c r="AE21" s="333"/>
      <c r="AG21" t="s">
        <v>87</v>
      </c>
    </row>
    <row r="22" spans="1:33" ht="15" thickBot="1" x14ac:dyDescent="0.4">
      <c r="A22" s="228" t="s">
        <v>0</v>
      </c>
      <c r="B22" s="311" t="s">
        <v>675</v>
      </c>
      <c r="C22" s="192" t="s">
        <v>674</v>
      </c>
      <c r="D22" s="332"/>
      <c r="E22" s="188"/>
      <c r="F22" s="188"/>
      <c r="G22" s="340"/>
      <c r="H22" s="338"/>
      <c r="I22" s="326"/>
      <c r="J22" s="326"/>
      <c r="K22" s="188"/>
      <c r="L22" s="331"/>
      <c r="M22" s="194"/>
      <c r="N22" s="194"/>
      <c r="O22" s="188"/>
      <c r="P22" s="326"/>
      <c r="Q22" s="326"/>
      <c r="R22" s="286"/>
      <c r="S22" s="188"/>
      <c r="T22" s="188"/>
      <c r="U22" s="187"/>
      <c r="V22" s="188"/>
      <c r="W22" s="326"/>
      <c r="X22" s="326"/>
      <c r="Y22" s="188"/>
      <c r="Z22" s="188"/>
      <c r="AA22" s="188"/>
      <c r="AB22" s="332"/>
      <c r="AC22" s="188"/>
      <c r="AD22" s="326"/>
      <c r="AE22" s="333"/>
      <c r="AG22" t="s">
        <v>87</v>
      </c>
    </row>
    <row r="23" spans="1:33" ht="15" thickBot="1" x14ac:dyDescent="0.4">
      <c r="A23" s="228" t="s">
        <v>62</v>
      </c>
      <c r="B23" s="313" t="s">
        <v>673</v>
      </c>
      <c r="C23" s="195" t="s">
        <v>672</v>
      </c>
      <c r="D23" s="332"/>
      <c r="E23" s="188"/>
      <c r="F23" s="188"/>
      <c r="G23" s="340"/>
      <c r="H23" s="338"/>
      <c r="I23" s="326"/>
      <c r="J23" s="326"/>
      <c r="K23" s="188"/>
      <c r="L23" s="331"/>
      <c r="M23" s="194"/>
      <c r="N23" s="194"/>
      <c r="O23" s="188"/>
      <c r="P23" s="326"/>
      <c r="Q23" s="326"/>
      <c r="R23" s="286"/>
      <c r="S23" s="188"/>
      <c r="T23" s="188"/>
      <c r="U23" s="187"/>
      <c r="V23" s="188"/>
      <c r="W23" s="326"/>
      <c r="X23" s="326"/>
      <c r="Y23" s="188"/>
      <c r="Z23" s="188"/>
      <c r="AA23" s="188"/>
      <c r="AB23" s="332"/>
      <c r="AC23" s="188"/>
      <c r="AD23" s="326"/>
      <c r="AE23" s="333"/>
      <c r="AG23" t="s">
        <v>87</v>
      </c>
    </row>
    <row r="24" spans="1:33" ht="15" thickBot="1" x14ac:dyDescent="0.4">
      <c r="A24" s="228" t="s">
        <v>62</v>
      </c>
      <c r="B24" s="311" t="s">
        <v>64</v>
      </c>
      <c r="C24" s="192" t="s">
        <v>671</v>
      </c>
      <c r="D24" s="332"/>
      <c r="E24" s="188"/>
      <c r="F24" s="188"/>
      <c r="G24" s="340"/>
      <c r="H24" s="338"/>
      <c r="I24" s="326"/>
      <c r="J24" s="326"/>
      <c r="K24" s="188"/>
      <c r="L24" s="331"/>
      <c r="M24" s="194"/>
      <c r="N24" s="194"/>
      <c r="O24" s="188"/>
      <c r="P24" s="326"/>
      <c r="Q24" s="326"/>
      <c r="R24" s="286"/>
      <c r="S24" s="188"/>
      <c r="T24" s="188"/>
      <c r="U24" s="187"/>
      <c r="V24" s="188"/>
      <c r="W24" s="326"/>
      <c r="X24" s="326"/>
      <c r="Y24" s="188"/>
      <c r="Z24" s="188"/>
      <c r="AA24" s="188"/>
      <c r="AB24" s="332"/>
      <c r="AC24" s="188"/>
      <c r="AD24" s="326"/>
      <c r="AE24" s="333"/>
      <c r="AG24" t="s">
        <v>87</v>
      </c>
    </row>
    <row r="25" spans="1:33" ht="15" thickBot="1" x14ac:dyDescent="0.4">
      <c r="A25" s="228" t="s">
        <v>112</v>
      </c>
      <c r="B25" s="313" t="s">
        <v>210</v>
      </c>
      <c r="C25" s="195" t="s">
        <v>670</v>
      </c>
      <c r="D25" s="332"/>
      <c r="E25" s="188"/>
      <c r="F25" s="188"/>
      <c r="G25" s="340"/>
      <c r="H25" s="338"/>
      <c r="I25" s="326"/>
      <c r="J25" s="326"/>
      <c r="K25" s="188"/>
      <c r="L25" s="331"/>
      <c r="M25" s="194"/>
      <c r="N25" s="194"/>
      <c r="O25" s="188"/>
      <c r="P25" s="326"/>
      <c r="Q25" s="326"/>
      <c r="R25" s="286"/>
      <c r="S25" s="188"/>
      <c r="T25" s="188"/>
      <c r="U25" s="187"/>
      <c r="V25" s="188"/>
      <c r="W25" s="326"/>
      <c r="X25" s="326"/>
      <c r="Y25" s="188"/>
      <c r="Z25" s="188"/>
      <c r="AA25" s="188"/>
      <c r="AB25" s="332"/>
      <c r="AC25" s="188"/>
      <c r="AD25" s="326"/>
      <c r="AE25" s="333"/>
      <c r="AG25" t="s">
        <v>87</v>
      </c>
    </row>
    <row r="26" spans="1:33" ht="15" thickBot="1" x14ac:dyDescent="0.4">
      <c r="A26" s="228" t="s">
        <v>62</v>
      </c>
      <c r="B26" s="311" t="s">
        <v>669</v>
      </c>
      <c r="C26" s="192" t="s">
        <v>668</v>
      </c>
      <c r="D26" s="332"/>
      <c r="E26" s="188"/>
      <c r="F26" s="188"/>
      <c r="G26" s="340"/>
      <c r="H26" s="338"/>
      <c r="I26" s="326"/>
      <c r="J26" s="326"/>
      <c r="K26" s="188"/>
      <c r="L26" s="331"/>
      <c r="M26" s="194"/>
      <c r="N26" s="194"/>
      <c r="O26" s="188"/>
      <c r="P26" s="326"/>
      <c r="Q26" s="326"/>
      <c r="R26" s="286"/>
      <c r="S26" s="188"/>
      <c r="T26" s="188"/>
      <c r="U26" s="187"/>
      <c r="V26" s="188"/>
      <c r="W26" s="326"/>
      <c r="X26" s="326"/>
      <c r="Y26" s="188"/>
      <c r="Z26" s="188"/>
      <c r="AA26" s="188"/>
      <c r="AB26" s="332"/>
      <c r="AC26" s="188"/>
      <c r="AD26" s="326"/>
      <c r="AE26" s="333"/>
      <c r="AG26" t="s">
        <v>87</v>
      </c>
    </row>
    <row r="27" spans="1:33" ht="15" thickBot="1" x14ac:dyDescent="0.4">
      <c r="A27" s="228" t="s">
        <v>0</v>
      </c>
      <c r="B27" s="313" t="s">
        <v>667</v>
      </c>
      <c r="C27" s="195" t="s">
        <v>666</v>
      </c>
      <c r="D27" s="332"/>
      <c r="E27" s="188"/>
      <c r="F27" s="188"/>
      <c r="G27" s="340"/>
      <c r="H27" s="338"/>
      <c r="I27" s="326"/>
      <c r="J27" s="326"/>
      <c r="K27" s="188"/>
      <c r="L27" s="331"/>
      <c r="M27" s="194"/>
      <c r="N27" s="194"/>
      <c r="O27" s="188"/>
      <c r="P27" s="326"/>
      <c r="Q27" s="326"/>
      <c r="R27" s="286"/>
      <c r="S27" s="188"/>
      <c r="T27" s="188"/>
      <c r="U27" s="187"/>
      <c r="V27" s="188"/>
      <c r="W27" s="326"/>
      <c r="X27" s="326"/>
      <c r="Y27" s="188"/>
      <c r="Z27" s="188"/>
      <c r="AA27" s="188"/>
      <c r="AB27" s="332"/>
      <c r="AC27" s="188"/>
      <c r="AD27" s="326"/>
      <c r="AE27" s="333"/>
      <c r="AG27" t="s">
        <v>87</v>
      </c>
    </row>
    <row r="28" spans="1:33" ht="15" thickBot="1" x14ac:dyDescent="0.4">
      <c r="A28" s="228" t="s">
        <v>0</v>
      </c>
      <c r="B28" s="311" t="s">
        <v>80</v>
      </c>
      <c r="C28" s="192" t="s">
        <v>78</v>
      </c>
      <c r="D28" s="332"/>
      <c r="E28" s="188"/>
      <c r="F28" s="188"/>
      <c r="G28" s="340"/>
      <c r="H28" s="338"/>
      <c r="I28" s="326"/>
      <c r="J28" s="326"/>
      <c r="K28" s="188"/>
      <c r="L28" s="331"/>
      <c r="M28" s="194"/>
      <c r="N28" s="194"/>
      <c r="O28" s="188"/>
      <c r="P28" s="326"/>
      <c r="Q28" s="326"/>
      <c r="R28" s="286"/>
      <c r="S28" s="188"/>
      <c r="T28" s="188"/>
      <c r="U28" s="187"/>
      <c r="V28" s="188"/>
      <c r="W28" s="326"/>
      <c r="X28" s="326"/>
      <c r="Y28" s="188"/>
      <c r="Z28" s="188"/>
      <c r="AA28" s="188"/>
      <c r="AB28" s="332"/>
      <c r="AC28" s="188"/>
      <c r="AD28" s="326"/>
      <c r="AE28" s="333"/>
      <c r="AG28" t="s">
        <v>87</v>
      </c>
    </row>
    <row r="29" spans="1:33" ht="15" thickBot="1" x14ac:dyDescent="0.4">
      <c r="A29" s="228" t="s">
        <v>0</v>
      </c>
      <c r="B29" s="315" t="s">
        <v>665</v>
      </c>
      <c r="C29" s="190" t="s">
        <v>664</v>
      </c>
      <c r="D29" s="332"/>
      <c r="E29" s="188"/>
      <c r="F29" s="188"/>
      <c r="G29" s="340"/>
      <c r="H29" s="338"/>
      <c r="I29" s="326"/>
      <c r="J29" s="326"/>
      <c r="K29" s="188"/>
      <c r="L29" s="331"/>
      <c r="M29" s="194"/>
      <c r="N29" s="194"/>
      <c r="O29" s="188"/>
      <c r="P29" s="326"/>
      <c r="Q29" s="326"/>
      <c r="R29" s="286"/>
      <c r="S29" s="188"/>
      <c r="T29" s="188"/>
      <c r="U29" s="187"/>
      <c r="V29" s="188"/>
      <c r="W29" s="326"/>
      <c r="X29" s="326"/>
      <c r="Y29" s="188"/>
      <c r="Z29" s="188"/>
      <c r="AA29" s="188"/>
      <c r="AB29" s="332"/>
      <c r="AC29" s="188"/>
      <c r="AD29" s="326"/>
      <c r="AE29" s="333"/>
      <c r="AG29" t="s">
        <v>87</v>
      </c>
    </row>
    <row r="30" spans="1:33" ht="15" thickBot="1" x14ac:dyDescent="0.4">
      <c r="A30" s="228" t="s">
        <v>716</v>
      </c>
      <c r="B30" s="315" t="s">
        <v>379</v>
      </c>
      <c r="C30" s="190" t="s">
        <v>663</v>
      </c>
      <c r="D30" s="332"/>
      <c r="E30" s="188"/>
      <c r="F30" s="188"/>
      <c r="G30" s="328"/>
      <c r="H30" s="338"/>
      <c r="I30" s="326"/>
      <c r="J30" s="326"/>
      <c r="K30" s="188"/>
      <c r="L30" s="331"/>
      <c r="M30" s="194"/>
      <c r="N30" s="194"/>
      <c r="O30" s="188"/>
      <c r="P30" s="326"/>
      <c r="Q30" s="326"/>
      <c r="R30" s="286"/>
      <c r="S30" s="188"/>
      <c r="T30" s="188"/>
      <c r="U30" s="187"/>
      <c r="V30" s="188"/>
      <c r="W30" s="326"/>
      <c r="X30" s="326"/>
      <c r="Y30" s="188"/>
      <c r="Z30" s="188"/>
      <c r="AA30" s="188"/>
      <c r="AB30" s="332"/>
      <c r="AC30" s="188"/>
      <c r="AD30" s="326"/>
      <c r="AE30" s="333"/>
      <c r="AG30" t="s">
        <v>752</v>
      </c>
    </row>
    <row r="31" spans="1:33" ht="15" thickBot="1" x14ac:dyDescent="0.4">
      <c r="A31" s="228" t="s">
        <v>714</v>
      </c>
      <c r="B31" s="313" t="s">
        <v>662</v>
      </c>
      <c r="C31" s="195" t="s">
        <v>661</v>
      </c>
      <c r="D31" s="332"/>
      <c r="E31" s="188"/>
      <c r="F31" s="188"/>
      <c r="G31" s="328"/>
      <c r="H31" s="338"/>
      <c r="I31" s="326"/>
      <c r="J31" s="326"/>
      <c r="K31" s="188"/>
      <c r="L31" s="331"/>
      <c r="M31" s="194"/>
      <c r="N31" s="194"/>
      <c r="O31" s="188"/>
      <c r="P31" s="326"/>
      <c r="Q31" s="326"/>
      <c r="R31" s="286"/>
      <c r="S31" s="188"/>
      <c r="T31" s="188"/>
      <c r="U31" s="187"/>
      <c r="V31" s="188"/>
      <c r="W31" s="326"/>
      <c r="X31" s="326"/>
      <c r="Y31" s="188"/>
      <c r="Z31" s="188"/>
      <c r="AA31" s="188"/>
      <c r="AB31" s="332"/>
      <c r="AC31" s="188"/>
      <c r="AD31" s="326"/>
      <c r="AE31" s="333"/>
      <c r="AG31" t="s">
        <v>87</v>
      </c>
    </row>
    <row r="32" spans="1:33" ht="15" thickBot="1" x14ac:dyDescent="0.4">
      <c r="A32" s="228" t="s">
        <v>0</v>
      </c>
      <c r="B32" s="311" t="s">
        <v>322</v>
      </c>
      <c r="C32" s="192" t="s">
        <v>660</v>
      </c>
      <c r="D32" s="188"/>
      <c r="E32" s="188"/>
      <c r="F32" s="188"/>
      <c r="G32" s="328"/>
      <c r="H32" s="338"/>
      <c r="I32" s="326"/>
      <c r="J32" s="326"/>
      <c r="K32" s="188"/>
      <c r="L32" s="331"/>
      <c r="M32" s="194"/>
      <c r="N32" s="194"/>
      <c r="O32" s="188"/>
      <c r="P32" s="326"/>
      <c r="Q32" s="326"/>
      <c r="R32" s="286"/>
      <c r="S32" s="188"/>
      <c r="T32" s="188"/>
      <c r="U32" s="187"/>
      <c r="V32" s="188"/>
      <c r="W32" s="326"/>
      <c r="X32" s="326"/>
      <c r="Y32" s="188"/>
      <c r="Z32" s="188"/>
      <c r="AA32" s="188"/>
      <c r="AB32" s="332"/>
      <c r="AC32" s="188"/>
      <c r="AD32" s="326"/>
      <c r="AE32" s="333"/>
      <c r="AG32" t="s">
        <v>753</v>
      </c>
    </row>
    <row r="33" spans="1:33" ht="15" thickBot="1" x14ac:dyDescent="0.4">
      <c r="A33" s="245" t="s">
        <v>737</v>
      </c>
      <c r="B33" s="313" t="s">
        <v>659</v>
      </c>
      <c r="C33" s="195" t="s">
        <v>658</v>
      </c>
      <c r="D33" s="332"/>
      <c r="E33" s="188"/>
      <c r="F33" s="188"/>
      <c r="G33" s="328"/>
      <c r="H33" s="338"/>
      <c r="I33" s="326"/>
      <c r="J33" s="326"/>
      <c r="K33" s="188"/>
      <c r="L33" s="331"/>
      <c r="M33" s="194"/>
      <c r="N33" s="194"/>
      <c r="O33" s="188"/>
      <c r="P33" s="326"/>
      <c r="Q33" s="326"/>
      <c r="R33" s="286"/>
      <c r="S33" s="188"/>
      <c r="T33" s="188"/>
      <c r="U33" s="187"/>
      <c r="V33" s="188"/>
      <c r="W33" s="326"/>
      <c r="X33" s="326"/>
      <c r="Y33" s="188"/>
      <c r="Z33" s="188"/>
      <c r="AA33" s="188"/>
      <c r="AB33" s="332"/>
      <c r="AC33" s="188"/>
      <c r="AD33" s="326"/>
      <c r="AE33" s="333"/>
      <c r="AG33" t="s">
        <v>750</v>
      </c>
    </row>
    <row r="34" spans="1:33" ht="15" thickBot="1" x14ac:dyDescent="0.4">
      <c r="A34" s="228" t="s">
        <v>0</v>
      </c>
      <c r="B34" s="311" t="s">
        <v>657</v>
      </c>
      <c r="C34" s="192" t="s">
        <v>602</v>
      </c>
      <c r="D34" s="332"/>
      <c r="E34" s="188"/>
      <c r="F34" s="188"/>
      <c r="G34" s="328"/>
      <c r="H34" s="338"/>
      <c r="I34" s="326"/>
      <c r="J34" s="326"/>
      <c r="K34" s="188"/>
      <c r="L34" s="331"/>
      <c r="M34" s="194"/>
      <c r="N34" s="194"/>
      <c r="O34" s="188"/>
      <c r="P34" s="326"/>
      <c r="Q34" s="326"/>
      <c r="R34" s="286"/>
      <c r="S34" s="188"/>
      <c r="T34" s="188"/>
      <c r="U34" s="187"/>
      <c r="V34" s="188"/>
      <c r="W34" s="326"/>
      <c r="X34" s="326"/>
      <c r="Y34" s="188"/>
      <c r="Z34" s="188"/>
      <c r="AA34" s="188"/>
      <c r="AB34" s="332"/>
      <c r="AC34" s="188"/>
      <c r="AD34" s="326"/>
      <c r="AE34" s="333"/>
      <c r="AG34" t="s">
        <v>87</v>
      </c>
    </row>
    <row r="35" spans="1:33" ht="15" thickBot="1" x14ac:dyDescent="0.4">
      <c r="A35" s="228" t="s">
        <v>62</v>
      </c>
      <c r="B35" s="311" t="s">
        <v>656</v>
      </c>
      <c r="C35" s="192" t="s">
        <v>655</v>
      </c>
      <c r="D35" s="332"/>
      <c r="E35" s="188"/>
      <c r="F35" s="188"/>
      <c r="G35" s="328"/>
      <c r="H35" s="338"/>
      <c r="I35" s="326"/>
      <c r="J35" s="326"/>
      <c r="K35" s="188"/>
      <c r="L35" s="331"/>
      <c r="M35" s="194"/>
      <c r="N35" s="194"/>
      <c r="O35" s="188"/>
      <c r="P35" s="326"/>
      <c r="Q35" s="326"/>
      <c r="R35" s="286"/>
      <c r="S35" s="188"/>
      <c r="T35" s="188"/>
      <c r="U35" s="188"/>
      <c r="V35" s="188"/>
      <c r="W35" s="326"/>
      <c r="X35" s="326"/>
      <c r="Y35" s="188"/>
      <c r="Z35" s="188"/>
      <c r="AA35" s="188"/>
      <c r="AB35" s="332"/>
      <c r="AC35" s="188"/>
      <c r="AD35" s="326"/>
      <c r="AE35" s="333"/>
      <c r="AG35" t="s">
        <v>757</v>
      </c>
    </row>
    <row r="36" spans="1:33" ht="15" thickBot="1" x14ac:dyDescent="0.4">
      <c r="A36" s="228" t="s">
        <v>62</v>
      </c>
      <c r="B36" s="300" t="s">
        <v>654</v>
      </c>
      <c r="C36" s="192" t="s">
        <v>653</v>
      </c>
      <c r="D36" s="332"/>
      <c r="E36" s="188"/>
      <c r="F36" s="188"/>
      <c r="G36" s="328"/>
      <c r="H36" s="338"/>
      <c r="I36" s="326"/>
      <c r="J36" s="326"/>
      <c r="K36" s="188"/>
      <c r="L36" s="331"/>
      <c r="M36" s="194"/>
      <c r="N36" s="187"/>
      <c r="O36" s="188"/>
      <c r="P36" s="326"/>
      <c r="Q36" s="326"/>
      <c r="R36" s="286"/>
      <c r="S36" s="188"/>
      <c r="T36" s="188"/>
      <c r="U36" s="194"/>
      <c r="V36" s="188"/>
      <c r="W36" s="326"/>
      <c r="X36" s="326"/>
      <c r="Y36" s="188"/>
      <c r="Z36" s="188"/>
      <c r="AA36" s="188"/>
      <c r="AB36" s="332"/>
      <c r="AC36" s="188"/>
      <c r="AD36" s="326"/>
      <c r="AE36" s="333"/>
      <c r="AG36" t="s">
        <v>87</v>
      </c>
    </row>
    <row r="37" spans="1:33" ht="15" thickBot="1" x14ac:dyDescent="0.4">
      <c r="A37" s="294" t="s">
        <v>716</v>
      </c>
      <c r="B37" s="311" t="s">
        <v>652</v>
      </c>
      <c r="C37" s="192" t="s">
        <v>651</v>
      </c>
      <c r="D37" s="332"/>
      <c r="E37" s="188"/>
      <c r="F37" s="188"/>
      <c r="G37" s="188"/>
      <c r="H37" s="188"/>
      <c r="I37" s="326"/>
      <c r="J37" s="339"/>
      <c r="K37" s="338"/>
      <c r="L37" s="188"/>
      <c r="M37" s="331"/>
      <c r="N37" s="194"/>
      <c r="O37" s="188"/>
      <c r="P37" s="326"/>
      <c r="Q37" s="326"/>
      <c r="R37" s="188"/>
      <c r="S37" s="286"/>
      <c r="T37" s="188"/>
      <c r="U37" s="187"/>
      <c r="V37" s="188"/>
      <c r="W37" s="326"/>
      <c r="X37" s="326"/>
      <c r="Y37" s="188"/>
      <c r="Z37" s="188"/>
      <c r="AA37" s="188"/>
      <c r="AB37" s="332"/>
      <c r="AC37" s="188"/>
      <c r="AD37" s="326"/>
      <c r="AE37" s="333"/>
      <c r="AG37" t="s">
        <v>758</v>
      </c>
    </row>
    <row r="38" spans="1:33" ht="15" thickBot="1" x14ac:dyDescent="0.4">
      <c r="A38" s="294" t="s">
        <v>716</v>
      </c>
      <c r="B38" s="311" t="s">
        <v>514</v>
      </c>
      <c r="C38" s="207" t="s">
        <v>512</v>
      </c>
      <c r="D38" s="332"/>
      <c r="E38" s="188"/>
      <c r="F38" s="188"/>
      <c r="G38" s="188"/>
      <c r="H38" s="188"/>
      <c r="I38" s="326"/>
      <c r="J38" s="339"/>
      <c r="K38" s="338"/>
      <c r="L38" s="188"/>
      <c r="M38" s="331"/>
      <c r="N38" s="194"/>
      <c r="O38" s="188"/>
      <c r="P38" s="326"/>
      <c r="Q38" s="326"/>
      <c r="R38" s="188"/>
      <c r="S38" s="286"/>
      <c r="T38" s="188"/>
      <c r="U38" s="187"/>
      <c r="V38" s="188"/>
      <c r="W38" s="326"/>
      <c r="X38" s="326"/>
      <c r="Y38" s="188"/>
      <c r="Z38" s="188"/>
      <c r="AA38" s="188"/>
      <c r="AB38" s="332"/>
      <c r="AC38" s="188"/>
      <c r="AD38" s="326"/>
      <c r="AE38" s="333"/>
      <c r="AG38" t="s">
        <v>758</v>
      </c>
    </row>
    <row r="39" spans="1:33" ht="15" thickBot="1" x14ac:dyDescent="0.4">
      <c r="A39" s="228" t="s">
        <v>714</v>
      </c>
      <c r="B39" s="313" t="s">
        <v>410</v>
      </c>
      <c r="C39" s="195" t="s">
        <v>650</v>
      </c>
      <c r="D39" s="332"/>
      <c r="E39" s="188"/>
      <c r="F39" s="188"/>
      <c r="G39" s="187"/>
      <c r="H39" s="188"/>
      <c r="I39" s="326"/>
      <c r="J39" s="326"/>
      <c r="K39" s="188"/>
      <c r="L39" s="339"/>
      <c r="M39" s="338"/>
      <c r="N39" s="187"/>
      <c r="O39" s="335"/>
      <c r="P39" s="326"/>
      <c r="Q39" s="334"/>
      <c r="R39" s="188"/>
      <c r="S39" s="188"/>
      <c r="T39" s="188"/>
      <c r="U39" s="286"/>
      <c r="V39" s="188"/>
      <c r="W39" s="326"/>
      <c r="X39" s="326"/>
      <c r="Y39" s="188"/>
      <c r="Z39" s="188"/>
      <c r="AA39" s="188"/>
      <c r="AB39" s="332"/>
      <c r="AC39" s="188"/>
      <c r="AD39" s="326"/>
      <c r="AE39" s="333"/>
      <c r="AG39" t="s">
        <v>87</v>
      </c>
    </row>
    <row r="40" spans="1:33" ht="15" thickBot="1" x14ac:dyDescent="0.4">
      <c r="A40" s="246" t="s">
        <v>739</v>
      </c>
      <c r="B40" s="311" t="s">
        <v>540</v>
      </c>
      <c r="C40" s="192" t="s">
        <v>649</v>
      </c>
      <c r="D40" s="332"/>
      <c r="E40" s="188"/>
      <c r="F40" s="188"/>
      <c r="G40" s="187"/>
      <c r="H40" s="188"/>
      <c r="I40" s="326"/>
      <c r="J40" s="326"/>
      <c r="K40" s="188"/>
      <c r="L40" s="339"/>
      <c r="M40" s="338"/>
      <c r="N40" s="187"/>
      <c r="O40" s="335"/>
      <c r="P40" s="326"/>
      <c r="Q40" s="334"/>
      <c r="R40" s="188"/>
      <c r="S40" s="188"/>
      <c r="T40" s="188"/>
      <c r="U40" s="286"/>
      <c r="V40" s="188"/>
      <c r="W40" s="326"/>
      <c r="X40" s="326"/>
      <c r="Y40" s="188"/>
      <c r="Z40" s="188"/>
      <c r="AA40" s="188"/>
      <c r="AB40" s="332"/>
      <c r="AC40" s="188"/>
      <c r="AD40" s="326"/>
      <c r="AE40" s="333"/>
      <c r="AG40" t="s">
        <v>759</v>
      </c>
    </row>
    <row r="41" spans="1:33" ht="15" thickBot="1" x14ac:dyDescent="0.4">
      <c r="A41" s="245" t="s">
        <v>740</v>
      </c>
      <c r="B41" s="313" t="s">
        <v>424</v>
      </c>
      <c r="C41" s="195" t="s">
        <v>648</v>
      </c>
      <c r="D41" s="332"/>
      <c r="E41" s="188"/>
      <c r="F41" s="188"/>
      <c r="G41" s="187"/>
      <c r="H41" s="188"/>
      <c r="I41" s="326"/>
      <c r="J41" s="326"/>
      <c r="K41" s="188"/>
      <c r="L41" s="188"/>
      <c r="M41" s="339"/>
      <c r="N41" s="263"/>
      <c r="O41" s="188"/>
      <c r="P41" s="326"/>
      <c r="Q41" s="334"/>
      <c r="R41" s="335"/>
      <c r="S41" s="188"/>
      <c r="T41" s="188"/>
      <c r="U41" s="188"/>
      <c r="V41" s="286"/>
      <c r="W41" s="326"/>
      <c r="X41" s="326"/>
      <c r="Y41" s="188"/>
      <c r="Z41" s="188"/>
      <c r="AA41" s="188"/>
      <c r="AB41" s="332"/>
      <c r="AC41" s="188"/>
      <c r="AD41" s="326"/>
      <c r="AE41" s="333"/>
      <c r="AG41" t="s">
        <v>759</v>
      </c>
    </row>
    <row r="42" spans="1:33" ht="15" thickBot="1" x14ac:dyDescent="0.4">
      <c r="A42" s="294" t="s">
        <v>716</v>
      </c>
      <c r="B42" s="311" t="s">
        <v>647</v>
      </c>
      <c r="C42" s="192" t="s">
        <v>646</v>
      </c>
      <c r="D42" s="332"/>
      <c r="E42" s="188"/>
      <c r="F42" s="188"/>
      <c r="G42" s="187"/>
      <c r="H42" s="188"/>
      <c r="I42" s="326"/>
      <c r="J42" s="326"/>
      <c r="K42" s="188"/>
      <c r="L42" s="188"/>
      <c r="M42" s="339"/>
      <c r="N42" s="263"/>
      <c r="O42" s="188"/>
      <c r="P42" s="326"/>
      <c r="Q42" s="334"/>
      <c r="R42" s="335"/>
      <c r="S42" s="188"/>
      <c r="T42" s="188"/>
      <c r="U42" s="188"/>
      <c r="V42" s="286"/>
      <c r="W42" s="326"/>
      <c r="X42" s="326"/>
      <c r="Y42" s="188"/>
      <c r="Z42" s="188"/>
      <c r="AA42" s="188"/>
      <c r="AB42" s="332"/>
      <c r="AC42" s="188"/>
      <c r="AD42" s="326"/>
      <c r="AE42" s="333"/>
      <c r="AG42" t="s">
        <v>760</v>
      </c>
    </row>
    <row r="43" spans="1:33" ht="15" thickBot="1" x14ac:dyDescent="0.4">
      <c r="A43" s="294" t="s">
        <v>716</v>
      </c>
      <c r="B43" s="313" t="s">
        <v>425</v>
      </c>
      <c r="C43" s="195" t="s">
        <v>420</v>
      </c>
      <c r="D43" s="332"/>
      <c r="E43" s="188"/>
      <c r="F43" s="188"/>
      <c r="G43" s="188"/>
      <c r="H43" s="188"/>
      <c r="I43" s="326"/>
      <c r="J43" s="326"/>
      <c r="K43" s="188"/>
      <c r="L43" s="188"/>
      <c r="M43" s="339"/>
      <c r="N43" s="263"/>
      <c r="O43" s="188"/>
      <c r="P43" s="326"/>
      <c r="Q43" s="334"/>
      <c r="R43" s="335"/>
      <c r="S43" s="188"/>
      <c r="T43" s="188"/>
      <c r="U43" s="188"/>
      <c r="V43" s="286"/>
      <c r="W43" s="326"/>
      <c r="X43" s="326"/>
      <c r="Y43" s="188"/>
      <c r="Z43" s="188"/>
      <c r="AA43" s="188"/>
      <c r="AB43" s="332"/>
      <c r="AC43" s="188"/>
      <c r="AD43" s="326"/>
      <c r="AE43" s="333"/>
      <c r="AG43" t="s">
        <v>761</v>
      </c>
    </row>
    <row r="44" spans="1:33" ht="15" thickBot="1" x14ac:dyDescent="0.4">
      <c r="A44" s="228" t="s">
        <v>42</v>
      </c>
      <c r="B44" s="316" t="s">
        <v>645</v>
      </c>
      <c r="C44" s="192" t="s">
        <v>644</v>
      </c>
      <c r="D44" s="332"/>
      <c r="E44" s="188"/>
      <c r="F44" s="188"/>
      <c r="G44" s="187"/>
      <c r="H44" s="188"/>
      <c r="I44" s="326"/>
      <c r="J44" s="326"/>
      <c r="K44" s="188"/>
      <c r="L44" s="188"/>
      <c r="M44" s="339"/>
      <c r="N44" s="263"/>
      <c r="O44" s="188"/>
      <c r="P44" s="326"/>
      <c r="Q44" s="334"/>
      <c r="R44" s="335"/>
      <c r="S44" s="188"/>
      <c r="T44" s="188"/>
      <c r="U44" s="188"/>
      <c r="V44" s="286"/>
      <c r="W44" s="326"/>
      <c r="X44" s="326"/>
      <c r="Y44" s="188"/>
      <c r="Z44" s="188"/>
      <c r="AA44" s="188"/>
      <c r="AB44" s="332"/>
      <c r="AC44" s="188"/>
      <c r="AD44" s="326"/>
      <c r="AE44" s="333"/>
      <c r="AG44" t="s">
        <v>87</v>
      </c>
    </row>
    <row r="45" spans="1:33" ht="15" thickBot="1" x14ac:dyDescent="0.4">
      <c r="A45" s="228" t="s">
        <v>62</v>
      </c>
      <c r="B45" s="317" t="s">
        <v>643</v>
      </c>
      <c r="C45" s="195" t="s">
        <v>642</v>
      </c>
      <c r="D45" s="188"/>
      <c r="E45" s="188"/>
      <c r="F45" s="188"/>
      <c r="G45" s="187"/>
      <c r="H45" s="188"/>
      <c r="I45" s="326"/>
      <c r="J45" s="326"/>
      <c r="K45" s="188"/>
      <c r="L45" s="188"/>
      <c r="M45" s="339"/>
      <c r="N45" s="263"/>
      <c r="O45" s="188"/>
      <c r="P45" s="326"/>
      <c r="Q45" s="334"/>
      <c r="R45" s="335"/>
      <c r="S45" s="188"/>
      <c r="T45" s="188"/>
      <c r="U45" s="188"/>
      <c r="V45" s="286"/>
      <c r="W45" s="326"/>
      <c r="X45" s="326"/>
      <c r="Y45" s="188"/>
      <c r="Z45" s="188"/>
      <c r="AA45" s="188"/>
      <c r="AB45" s="332"/>
      <c r="AC45" s="188"/>
      <c r="AD45" s="326"/>
      <c r="AE45" s="333"/>
      <c r="AG45" t="s">
        <v>753</v>
      </c>
    </row>
    <row r="46" spans="1:33" ht="15" thickBot="1" x14ac:dyDescent="0.4">
      <c r="A46" s="294" t="s">
        <v>93</v>
      </c>
      <c r="B46" s="311" t="s">
        <v>321</v>
      </c>
      <c r="C46" s="192" t="s">
        <v>641</v>
      </c>
      <c r="D46" s="332"/>
      <c r="E46" s="188"/>
      <c r="F46" s="188"/>
      <c r="G46" s="187"/>
      <c r="H46" s="188"/>
      <c r="I46" s="326"/>
      <c r="J46" s="326"/>
      <c r="K46" s="188"/>
      <c r="L46" s="188"/>
      <c r="M46" s="339"/>
      <c r="N46" s="263"/>
      <c r="O46" s="188"/>
      <c r="P46" s="326"/>
      <c r="Q46" s="334"/>
      <c r="R46" s="335"/>
      <c r="S46" s="188"/>
      <c r="T46" s="188"/>
      <c r="U46" s="188"/>
      <c r="V46" s="286"/>
      <c r="W46" s="326"/>
      <c r="X46" s="326"/>
      <c r="Y46" s="188"/>
      <c r="Z46" s="188"/>
      <c r="AA46" s="188"/>
      <c r="AB46" s="332"/>
      <c r="AC46" s="188"/>
      <c r="AD46" s="326"/>
      <c r="AE46" s="333"/>
      <c r="AG46" t="s">
        <v>87</v>
      </c>
    </row>
    <row r="47" spans="1:33" ht="15" thickBot="1" x14ac:dyDescent="0.4">
      <c r="A47" s="294" t="s">
        <v>93</v>
      </c>
      <c r="B47" s="313" t="s">
        <v>640</v>
      </c>
      <c r="C47" s="195" t="s">
        <v>639</v>
      </c>
      <c r="D47" s="332"/>
      <c r="E47" s="188"/>
      <c r="F47" s="188"/>
      <c r="G47" s="187"/>
      <c r="H47" s="188"/>
      <c r="I47" s="326"/>
      <c r="J47" s="326"/>
      <c r="K47" s="188"/>
      <c r="L47" s="188"/>
      <c r="M47" s="339"/>
      <c r="N47" s="263"/>
      <c r="O47" s="188"/>
      <c r="P47" s="326"/>
      <c r="Q47" s="334"/>
      <c r="R47" s="335"/>
      <c r="S47" s="188"/>
      <c r="T47" s="188"/>
      <c r="U47" s="188"/>
      <c r="V47" s="286"/>
      <c r="W47" s="326"/>
      <c r="X47" s="326"/>
      <c r="Y47" s="188"/>
      <c r="Z47" s="188"/>
      <c r="AA47" s="188"/>
      <c r="AB47" s="332"/>
      <c r="AC47" s="188"/>
      <c r="AD47" s="326"/>
      <c r="AE47" s="333"/>
      <c r="AG47" t="s">
        <v>87</v>
      </c>
    </row>
    <row r="48" spans="1:33" ht="15" thickBot="1" x14ac:dyDescent="0.4">
      <c r="A48" s="294" t="s">
        <v>0</v>
      </c>
      <c r="B48" s="307" t="s">
        <v>21</v>
      </c>
      <c r="C48" s="192" t="s">
        <v>638</v>
      </c>
      <c r="D48" s="332"/>
      <c r="E48" s="188"/>
      <c r="F48" s="188"/>
      <c r="G48" s="188"/>
      <c r="H48" s="188"/>
      <c r="I48" s="326"/>
      <c r="J48" s="326"/>
      <c r="K48" s="188"/>
      <c r="L48" s="188"/>
      <c r="M48" s="188"/>
      <c r="N48" s="328"/>
      <c r="O48" s="338"/>
      <c r="P48" s="326"/>
      <c r="Q48" s="326"/>
      <c r="R48" s="188"/>
      <c r="S48" s="331"/>
      <c r="T48" s="194"/>
      <c r="U48" s="187"/>
      <c r="V48" s="188"/>
      <c r="W48" s="326"/>
      <c r="X48" s="326"/>
      <c r="Y48" s="286"/>
      <c r="Z48" s="188"/>
      <c r="AA48" s="188"/>
      <c r="AB48" s="332"/>
      <c r="AC48" s="188"/>
      <c r="AD48" s="326"/>
      <c r="AE48" s="333"/>
      <c r="AG48" t="s">
        <v>762</v>
      </c>
    </row>
    <row r="49" spans="1:33" ht="15" thickBot="1" x14ac:dyDescent="0.4">
      <c r="A49" s="294" t="s">
        <v>0</v>
      </c>
      <c r="B49" s="308" t="s">
        <v>637</v>
      </c>
      <c r="C49" s="195" t="s">
        <v>435</v>
      </c>
      <c r="D49" s="332"/>
      <c r="E49" s="188"/>
      <c r="F49" s="188"/>
      <c r="G49" s="187"/>
      <c r="H49" s="188"/>
      <c r="I49" s="326"/>
      <c r="J49" s="326"/>
      <c r="K49" s="188"/>
      <c r="L49" s="188"/>
      <c r="M49" s="188"/>
      <c r="N49" s="328"/>
      <c r="O49" s="338"/>
      <c r="P49" s="326"/>
      <c r="Q49" s="326"/>
      <c r="R49" s="188"/>
      <c r="S49" s="331"/>
      <c r="T49" s="194"/>
      <c r="U49" s="187"/>
      <c r="V49" s="188"/>
      <c r="W49" s="326"/>
      <c r="X49" s="326"/>
      <c r="Y49" s="286"/>
      <c r="Z49" s="188"/>
      <c r="AA49" s="188"/>
      <c r="AB49" s="332"/>
      <c r="AC49" s="188"/>
      <c r="AD49" s="326"/>
      <c r="AE49" s="333"/>
      <c r="AG49" t="s">
        <v>87</v>
      </c>
    </row>
    <row r="50" spans="1:33" ht="15" thickBot="1" x14ac:dyDescent="0.4">
      <c r="A50" s="294" t="s">
        <v>0</v>
      </c>
      <c r="B50" s="300" t="s">
        <v>636</v>
      </c>
      <c r="C50" s="192" t="s">
        <v>635</v>
      </c>
      <c r="D50" s="332"/>
      <c r="E50" s="188"/>
      <c r="F50" s="188"/>
      <c r="G50" s="188"/>
      <c r="H50" s="188"/>
      <c r="I50" s="326"/>
      <c r="J50" s="326"/>
      <c r="K50" s="188"/>
      <c r="L50" s="188"/>
      <c r="M50" s="188"/>
      <c r="N50" s="328"/>
      <c r="O50" s="338"/>
      <c r="P50" s="326"/>
      <c r="Q50" s="326"/>
      <c r="R50" s="188"/>
      <c r="S50" s="331"/>
      <c r="T50" s="194"/>
      <c r="U50" s="187"/>
      <c r="V50" s="188"/>
      <c r="W50" s="326"/>
      <c r="X50" s="326"/>
      <c r="Y50" s="286"/>
      <c r="Z50" s="188"/>
      <c r="AA50" s="188"/>
      <c r="AB50" s="332"/>
      <c r="AC50" s="188"/>
      <c r="AD50" s="326"/>
      <c r="AE50" s="333"/>
      <c r="AG50" t="s">
        <v>87</v>
      </c>
    </row>
    <row r="51" spans="1:33" ht="15" thickBot="1" x14ac:dyDescent="0.4">
      <c r="A51" s="228" t="s">
        <v>112</v>
      </c>
      <c r="B51" s="300" t="s">
        <v>194</v>
      </c>
      <c r="C51" s="192" t="s">
        <v>634</v>
      </c>
      <c r="D51" s="332"/>
      <c r="E51" s="188"/>
      <c r="F51" s="188"/>
      <c r="G51" s="188"/>
      <c r="H51" s="188"/>
      <c r="I51" s="326"/>
      <c r="J51" s="326"/>
      <c r="K51" s="188"/>
      <c r="L51" s="188"/>
      <c r="M51" s="188"/>
      <c r="N51" s="187"/>
      <c r="O51" s="188"/>
      <c r="P51" s="326"/>
      <c r="Q51" s="339"/>
      <c r="R51" s="338"/>
      <c r="S51" s="188"/>
      <c r="T51" s="331"/>
      <c r="U51" s="194"/>
      <c r="V51" s="188"/>
      <c r="W51" s="326"/>
      <c r="X51" s="326"/>
      <c r="Y51" s="188"/>
      <c r="Z51" s="286"/>
      <c r="AA51" s="188"/>
      <c r="AB51" s="332"/>
      <c r="AC51" s="188"/>
      <c r="AD51" s="326"/>
      <c r="AE51" s="333"/>
      <c r="AG51" t="s">
        <v>763</v>
      </c>
    </row>
    <row r="52" spans="1:33" ht="15" thickBot="1" x14ac:dyDescent="0.4">
      <c r="A52" s="294" t="s">
        <v>42</v>
      </c>
      <c r="B52" s="318" t="s">
        <v>441</v>
      </c>
      <c r="C52" s="192" t="s">
        <v>633</v>
      </c>
      <c r="D52" s="332"/>
      <c r="E52" s="188"/>
      <c r="F52" s="188"/>
      <c r="G52" s="188"/>
      <c r="H52" s="188"/>
      <c r="I52" s="326"/>
      <c r="J52" s="326"/>
      <c r="K52" s="188"/>
      <c r="L52" s="188"/>
      <c r="M52" s="188"/>
      <c r="N52" s="187"/>
      <c r="O52" s="188"/>
      <c r="P52" s="326"/>
      <c r="Q52" s="339"/>
      <c r="R52" s="338"/>
      <c r="S52" s="188"/>
      <c r="T52" s="331"/>
      <c r="U52" s="194"/>
      <c r="V52" s="188"/>
      <c r="W52" s="326"/>
      <c r="X52" s="326"/>
      <c r="Y52" s="188"/>
      <c r="Z52" s="286"/>
      <c r="AA52" s="188"/>
      <c r="AB52" s="332"/>
      <c r="AC52" s="188"/>
      <c r="AD52" s="326"/>
      <c r="AE52" s="333"/>
      <c r="AG52" t="s">
        <v>764</v>
      </c>
    </row>
    <row r="53" spans="1:33" ht="15" thickBot="1" x14ac:dyDescent="0.4">
      <c r="A53" s="294" t="s">
        <v>42</v>
      </c>
      <c r="B53" s="300" t="s">
        <v>520</v>
      </c>
      <c r="C53" s="195" t="s">
        <v>632</v>
      </c>
      <c r="D53" s="332"/>
      <c r="E53" s="188"/>
      <c r="F53" s="188"/>
      <c r="G53" s="188"/>
      <c r="H53" s="188"/>
      <c r="I53" s="326"/>
      <c r="J53" s="326"/>
      <c r="K53" s="188"/>
      <c r="L53" s="188"/>
      <c r="M53" s="188"/>
      <c r="N53" s="187"/>
      <c r="O53" s="188"/>
      <c r="P53" s="326"/>
      <c r="Q53" s="339"/>
      <c r="R53" s="338"/>
      <c r="S53" s="188"/>
      <c r="T53" s="331"/>
      <c r="U53" s="194"/>
      <c r="V53" s="188"/>
      <c r="W53" s="326"/>
      <c r="X53" s="326"/>
      <c r="Y53" s="188"/>
      <c r="Z53" s="286"/>
      <c r="AA53" s="188"/>
      <c r="AB53" s="332"/>
      <c r="AC53" s="188"/>
      <c r="AD53" s="326"/>
      <c r="AE53" s="333"/>
      <c r="AG53" t="s">
        <v>764</v>
      </c>
    </row>
    <row r="54" spans="1:33" ht="15" thickBot="1" x14ac:dyDescent="0.4">
      <c r="A54" s="294" t="s">
        <v>42</v>
      </c>
      <c r="B54" s="311" t="s">
        <v>631</v>
      </c>
      <c r="C54" s="192" t="s">
        <v>151</v>
      </c>
      <c r="D54" s="332"/>
      <c r="E54" s="188"/>
      <c r="F54" s="188"/>
      <c r="G54" s="188"/>
      <c r="H54" s="188"/>
      <c r="I54" s="326"/>
      <c r="J54" s="326"/>
      <c r="K54" s="188"/>
      <c r="L54" s="188"/>
      <c r="M54" s="188"/>
      <c r="N54" s="187"/>
      <c r="O54" s="188"/>
      <c r="P54" s="326"/>
      <c r="Q54" s="339"/>
      <c r="R54" s="338"/>
      <c r="S54" s="188"/>
      <c r="T54" s="331"/>
      <c r="U54" s="194"/>
      <c r="V54" s="188"/>
      <c r="W54" s="326"/>
      <c r="X54" s="326"/>
      <c r="Y54" s="188"/>
      <c r="Z54" s="286"/>
      <c r="AA54" s="188"/>
      <c r="AB54" s="332"/>
      <c r="AC54" s="188"/>
      <c r="AD54" s="326"/>
      <c r="AE54" s="333"/>
      <c r="AG54" t="s">
        <v>764</v>
      </c>
    </row>
    <row r="55" spans="1:33" ht="15" thickBot="1" x14ac:dyDescent="0.4">
      <c r="A55" s="228" t="s">
        <v>0</v>
      </c>
      <c r="B55" s="313" t="s">
        <v>183</v>
      </c>
      <c r="C55" s="195" t="s">
        <v>630</v>
      </c>
      <c r="D55" s="332"/>
      <c r="E55" s="188"/>
      <c r="F55" s="188"/>
      <c r="G55" s="187"/>
      <c r="H55" s="188"/>
      <c r="I55" s="326"/>
      <c r="J55" s="326"/>
      <c r="K55" s="188"/>
      <c r="L55" s="188"/>
      <c r="M55" s="188"/>
      <c r="N55" s="187"/>
      <c r="O55" s="188"/>
      <c r="P55" s="326"/>
      <c r="Q55" s="326"/>
      <c r="R55" s="339"/>
      <c r="S55" s="338"/>
      <c r="T55" s="188"/>
      <c r="U55" s="331"/>
      <c r="V55" s="188"/>
      <c r="W55" s="326"/>
      <c r="X55" s="326"/>
      <c r="Y55" s="188"/>
      <c r="Z55" s="188"/>
      <c r="AA55" s="286"/>
      <c r="AB55" s="332"/>
      <c r="AC55" s="188"/>
      <c r="AD55" s="326"/>
      <c r="AE55" s="333"/>
      <c r="AG55" t="s">
        <v>87</v>
      </c>
    </row>
    <row r="56" spans="1:33" ht="15" thickBot="1" x14ac:dyDescent="0.4">
      <c r="A56" s="245" t="s">
        <v>739</v>
      </c>
      <c r="B56" s="311" t="s">
        <v>629</v>
      </c>
      <c r="C56" s="192" t="s">
        <v>628</v>
      </c>
      <c r="D56" s="332"/>
      <c r="E56" s="188"/>
      <c r="F56" s="188"/>
      <c r="G56" s="187"/>
      <c r="H56" s="188"/>
      <c r="I56" s="326"/>
      <c r="J56" s="326"/>
      <c r="K56" s="188"/>
      <c r="L56" s="188"/>
      <c r="M56" s="188"/>
      <c r="N56" s="187"/>
      <c r="O56" s="188"/>
      <c r="P56" s="326"/>
      <c r="Q56" s="326"/>
      <c r="R56" s="339"/>
      <c r="S56" s="338"/>
      <c r="T56" s="188"/>
      <c r="U56" s="331"/>
      <c r="V56" s="188"/>
      <c r="W56" s="326"/>
      <c r="X56" s="326"/>
      <c r="Y56" s="188"/>
      <c r="Z56" s="188"/>
      <c r="AA56" s="286"/>
      <c r="AB56" s="332"/>
      <c r="AC56" s="188"/>
      <c r="AD56" s="326"/>
      <c r="AE56" s="333"/>
      <c r="AG56" t="s">
        <v>87</v>
      </c>
    </row>
    <row r="57" spans="1:33" ht="15" thickBot="1" x14ac:dyDescent="0.4">
      <c r="A57" s="228" t="s">
        <v>42</v>
      </c>
      <c r="B57" s="311" t="s">
        <v>627</v>
      </c>
      <c r="C57" s="192" t="s">
        <v>626</v>
      </c>
      <c r="D57" s="332"/>
      <c r="E57" s="188"/>
      <c r="F57" s="188"/>
      <c r="G57" s="187"/>
      <c r="H57" s="188"/>
      <c r="I57" s="326"/>
      <c r="J57" s="326"/>
      <c r="K57" s="188"/>
      <c r="L57" s="188"/>
      <c r="M57" s="188"/>
      <c r="N57" s="187"/>
      <c r="O57" s="188"/>
      <c r="P57" s="326"/>
      <c r="Q57" s="326"/>
      <c r="R57" s="339"/>
      <c r="S57" s="338"/>
      <c r="T57" s="188"/>
      <c r="U57" s="331"/>
      <c r="V57" s="188"/>
      <c r="W57" s="326"/>
      <c r="X57" s="326"/>
      <c r="Y57" s="188"/>
      <c r="Z57" s="188"/>
      <c r="AA57" s="286"/>
      <c r="AB57" s="332"/>
      <c r="AC57" s="188"/>
      <c r="AD57" s="326"/>
      <c r="AE57" s="333"/>
      <c r="AG57" t="s">
        <v>87</v>
      </c>
    </row>
    <row r="58" spans="1:33" ht="15" thickBot="1" x14ac:dyDescent="0.4">
      <c r="A58" s="228" t="s">
        <v>93</v>
      </c>
      <c r="B58" s="311" t="s">
        <v>217</v>
      </c>
      <c r="C58" s="192" t="s">
        <v>625</v>
      </c>
      <c r="D58" s="332"/>
      <c r="E58" s="188"/>
      <c r="F58" s="188"/>
      <c r="G58" s="187"/>
      <c r="H58" s="188"/>
      <c r="I58" s="326"/>
      <c r="J58" s="326"/>
      <c r="K58" s="188"/>
      <c r="L58" s="188"/>
      <c r="M58" s="188"/>
      <c r="N58" s="187"/>
      <c r="O58" s="188"/>
      <c r="P58" s="326"/>
      <c r="Q58" s="326"/>
      <c r="R58" s="188"/>
      <c r="S58" s="339"/>
      <c r="T58" s="338"/>
      <c r="U58" s="194"/>
      <c r="V58" s="335"/>
      <c r="W58" s="326"/>
      <c r="X58" s="334"/>
      <c r="Y58" s="188"/>
      <c r="Z58" s="188"/>
      <c r="AA58" s="188"/>
      <c r="AB58" s="336"/>
      <c r="AC58" s="188"/>
      <c r="AD58" s="326"/>
      <c r="AE58" s="333"/>
      <c r="AG58" t="s">
        <v>747</v>
      </c>
    </row>
    <row r="59" spans="1:33" ht="14.5" customHeight="1" thickBot="1" x14ac:dyDescent="0.4">
      <c r="A59" s="228" t="s">
        <v>62</v>
      </c>
      <c r="B59" s="311" t="s">
        <v>175</v>
      </c>
      <c r="C59" s="192" t="s">
        <v>164</v>
      </c>
      <c r="D59" s="188"/>
      <c r="E59" s="188"/>
      <c r="F59" s="188"/>
      <c r="G59" s="187"/>
      <c r="H59" s="188"/>
      <c r="I59" s="326"/>
      <c r="J59" s="326"/>
      <c r="K59" s="188"/>
      <c r="L59" s="188"/>
      <c r="M59" s="188"/>
      <c r="N59" s="187"/>
      <c r="O59" s="188"/>
      <c r="P59" s="326"/>
      <c r="Q59" s="326"/>
      <c r="R59" s="188"/>
      <c r="S59" s="188"/>
      <c r="T59" s="339"/>
      <c r="U59" s="320"/>
      <c r="V59" s="188"/>
      <c r="W59" s="326"/>
      <c r="X59" s="334"/>
      <c r="Y59" s="335"/>
      <c r="Z59" s="188"/>
      <c r="AA59" s="188"/>
      <c r="AB59" s="332"/>
      <c r="AC59" s="286"/>
      <c r="AD59" s="326"/>
      <c r="AE59" s="333"/>
      <c r="AG59" t="s">
        <v>753</v>
      </c>
    </row>
    <row r="60" spans="1:33" ht="15" thickBot="1" x14ac:dyDescent="0.4">
      <c r="A60" s="228" t="s">
        <v>714</v>
      </c>
      <c r="B60" s="314" t="s">
        <v>624</v>
      </c>
      <c r="C60" s="199" t="s">
        <v>623</v>
      </c>
      <c r="D60" s="332"/>
      <c r="E60" s="188"/>
      <c r="F60" s="188"/>
      <c r="G60" s="187"/>
      <c r="H60" s="188"/>
      <c r="I60" s="326"/>
      <c r="J60" s="326"/>
      <c r="K60" s="188"/>
      <c r="L60" s="188"/>
      <c r="M60" s="188"/>
      <c r="N60" s="187"/>
      <c r="O60" s="188"/>
      <c r="P60" s="326"/>
      <c r="Q60" s="334"/>
      <c r="R60" s="188"/>
      <c r="S60" s="188"/>
      <c r="T60" s="339"/>
      <c r="U60" s="338"/>
      <c r="V60" s="188"/>
      <c r="W60" s="326"/>
      <c r="X60" s="334"/>
      <c r="Y60" s="335"/>
      <c r="Z60" s="188"/>
      <c r="AA60" s="188"/>
      <c r="AB60" s="332"/>
      <c r="AC60" s="286"/>
      <c r="AD60" s="326"/>
      <c r="AE60" s="333"/>
      <c r="AG60" t="s">
        <v>87</v>
      </c>
    </row>
    <row r="61" spans="1:33" ht="15" thickBot="1" x14ac:dyDescent="0.4">
      <c r="A61" s="245" t="s">
        <v>742</v>
      </c>
      <c r="B61" s="311" t="s">
        <v>9</v>
      </c>
      <c r="C61" s="192" t="s">
        <v>456</v>
      </c>
      <c r="D61" s="332"/>
      <c r="E61" s="188"/>
      <c r="F61" s="188"/>
      <c r="G61" s="188"/>
      <c r="H61" s="188"/>
      <c r="I61" s="326"/>
      <c r="J61" s="326"/>
      <c r="K61" s="188"/>
      <c r="L61" s="188"/>
      <c r="M61" s="188"/>
      <c r="N61" s="187"/>
      <c r="O61" s="188"/>
      <c r="P61" s="326"/>
      <c r="Q61" s="326"/>
      <c r="R61" s="188"/>
      <c r="S61" s="188"/>
      <c r="T61" s="339"/>
      <c r="U61" s="263"/>
      <c r="V61" s="188"/>
      <c r="W61" s="326"/>
      <c r="X61" s="334"/>
      <c r="Y61" s="335"/>
      <c r="Z61" s="194"/>
      <c r="AA61" s="188"/>
      <c r="AB61" s="332"/>
      <c r="AC61" s="286"/>
      <c r="AD61" s="326"/>
      <c r="AE61" s="333"/>
      <c r="AG61" t="s">
        <v>763</v>
      </c>
    </row>
    <row r="62" spans="1:33" ht="15" thickBot="1" x14ac:dyDescent="0.4">
      <c r="A62" s="228" t="s">
        <v>93</v>
      </c>
      <c r="B62" s="311" t="s">
        <v>622</v>
      </c>
      <c r="C62" s="195" t="s">
        <v>621</v>
      </c>
      <c r="D62" s="332"/>
      <c r="E62" s="188"/>
      <c r="F62" s="188"/>
      <c r="G62" s="187"/>
      <c r="H62" s="188"/>
      <c r="I62" s="326"/>
      <c r="J62" s="326"/>
      <c r="K62" s="188"/>
      <c r="L62" s="188"/>
      <c r="M62" s="188"/>
      <c r="N62" s="187"/>
      <c r="O62" s="188"/>
      <c r="P62" s="326"/>
      <c r="Q62" s="326"/>
      <c r="R62" s="188"/>
      <c r="S62" s="188"/>
      <c r="T62" s="339"/>
      <c r="U62" s="263"/>
      <c r="V62" s="188"/>
      <c r="W62" s="326"/>
      <c r="X62" s="334"/>
      <c r="Y62" s="335"/>
      <c r="Z62" s="194"/>
      <c r="AA62" s="188"/>
      <c r="AB62" s="332"/>
      <c r="AC62" s="286"/>
      <c r="AD62" s="326"/>
      <c r="AE62" s="333"/>
      <c r="AG62" t="s">
        <v>747</v>
      </c>
    </row>
    <row r="63" spans="1:33" ht="15" thickBot="1" x14ac:dyDescent="0.4">
      <c r="A63" s="245" t="s">
        <v>737</v>
      </c>
      <c r="B63" s="311" t="s">
        <v>298</v>
      </c>
      <c r="C63" s="192" t="s">
        <v>293</v>
      </c>
      <c r="D63" s="332"/>
      <c r="E63" s="188"/>
      <c r="F63" s="188"/>
      <c r="G63" s="187"/>
      <c r="H63" s="188"/>
      <c r="I63" s="326"/>
      <c r="J63" s="326"/>
      <c r="K63" s="188"/>
      <c r="L63" s="188"/>
      <c r="M63" s="188"/>
      <c r="N63" s="187"/>
      <c r="O63" s="188"/>
      <c r="P63" s="326"/>
      <c r="Q63" s="326"/>
      <c r="R63" s="188"/>
      <c r="S63" s="188"/>
      <c r="T63" s="339"/>
      <c r="U63" s="263"/>
      <c r="V63" s="188"/>
      <c r="W63" s="326"/>
      <c r="X63" s="334"/>
      <c r="Y63" s="335"/>
      <c r="Z63" s="194"/>
      <c r="AA63" s="188"/>
      <c r="AB63" s="332"/>
      <c r="AC63" s="286"/>
      <c r="AD63" s="326"/>
      <c r="AE63" s="333"/>
      <c r="AG63" t="s">
        <v>765</v>
      </c>
    </row>
    <row r="64" spans="1:33" ht="15" thickBot="1" x14ac:dyDescent="0.4">
      <c r="A64" s="228" t="s">
        <v>714</v>
      </c>
      <c r="B64" s="300" t="s">
        <v>567</v>
      </c>
      <c r="C64" s="190" t="s">
        <v>620</v>
      </c>
      <c r="D64" s="332"/>
      <c r="E64" s="188"/>
      <c r="F64" s="188"/>
      <c r="G64" s="187"/>
      <c r="H64" s="188"/>
      <c r="I64" s="326"/>
      <c r="J64" s="326"/>
      <c r="K64" s="188"/>
      <c r="L64" s="188"/>
      <c r="M64" s="188"/>
      <c r="N64" s="187"/>
      <c r="O64" s="188"/>
      <c r="P64" s="326"/>
      <c r="Q64" s="326"/>
      <c r="R64" s="188"/>
      <c r="S64" s="188"/>
      <c r="T64" s="339"/>
      <c r="U64" s="263"/>
      <c r="V64" s="188"/>
      <c r="W64" s="326"/>
      <c r="X64" s="334"/>
      <c r="Y64" s="335"/>
      <c r="Z64" s="194"/>
      <c r="AA64" s="188"/>
      <c r="AB64" s="332"/>
      <c r="AC64" s="286"/>
      <c r="AD64" s="326"/>
      <c r="AE64" s="333"/>
      <c r="AG64" t="s">
        <v>765</v>
      </c>
    </row>
    <row r="65" spans="1:33" ht="15" thickBot="1" x14ac:dyDescent="0.4">
      <c r="A65" s="228" t="s">
        <v>714</v>
      </c>
      <c r="B65" s="300" t="s">
        <v>563</v>
      </c>
      <c r="C65" s="195" t="s">
        <v>619</v>
      </c>
      <c r="D65" s="332"/>
      <c r="E65" s="188"/>
      <c r="F65" s="188"/>
      <c r="G65" s="187"/>
      <c r="H65" s="188"/>
      <c r="I65" s="326"/>
      <c r="J65" s="326"/>
      <c r="K65" s="188"/>
      <c r="L65" s="188"/>
      <c r="M65" s="188"/>
      <c r="N65" s="194"/>
      <c r="O65" s="188"/>
      <c r="P65" s="326"/>
      <c r="Q65" s="326"/>
      <c r="R65" s="188"/>
      <c r="S65" s="188"/>
      <c r="T65" s="339"/>
      <c r="U65" s="263"/>
      <c r="V65" s="188"/>
      <c r="W65" s="326"/>
      <c r="X65" s="334"/>
      <c r="Y65" s="335"/>
      <c r="Z65" s="194"/>
      <c r="AA65" s="188"/>
      <c r="AB65" s="332"/>
      <c r="AC65" s="286"/>
      <c r="AD65" s="326"/>
      <c r="AE65" s="333"/>
      <c r="AG65" t="s">
        <v>747</v>
      </c>
    </row>
    <row r="66" spans="1:33" ht="15" thickBot="1" x14ac:dyDescent="0.4">
      <c r="A66" s="245" t="s">
        <v>743</v>
      </c>
      <c r="B66" s="311" t="s">
        <v>618</v>
      </c>
      <c r="C66" s="192" t="s">
        <v>617</v>
      </c>
      <c r="D66" s="332"/>
      <c r="E66" s="188"/>
      <c r="F66" s="188"/>
      <c r="G66" s="187"/>
      <c r="H66" s="188"/>
      <c r="I66" s="326"/>
      <c r="J66" s="326"/>
      <c r="K66" s="188"/>
      <c r="L66" s="188"/>
      <c r="M66" s="188"/>
      <c r="N66" s="194"/>
      <c r="O66" s="188"/>
      <c r="P66" s="326"/>
      <c r="Q66" s="326"/>
      <c r="R66" s="188"/>
      <c r="S66" s="188"/>
      <c r="T66" s="339"/>
      <c r="U66" s="263"/>
      <c r="V66" s="188"/>
      <c r="W66" s="326"/>
      <c r="X66" s="334"/>
      <c r="Y66" s="335"/>
      <c r="Z66" s="194"/>
      <c r="AA66" s="188"/>
      <c r="AB66" s="332"/>
      <c r="AC66" s="286"/>
      <c r="AD66" s="326"/>
      <c r="AE66" s="333"/>
      <c r="AG66" t="s">
        <v>87</v>
      </c>
    </row>
    <row r="67" spans="1:33" ht="15" thickBot="1" x14ac:dyDescent="0.4">
      <c r="A67" s="228" t="s">
        <v>62</v>
      </c>
      <c r="B67" s="305" t="s">
        <v>616</v>
      </c>
      <c r="C67" s="195" t="s">
        <v>615</v>
      </c>
      <c r="D67" s="188"/>
      <c r="E67" s="188"/>
      <c r="F67" s="188"/>
      <c r="G67" s="187"/>
      <c r="H67" s="188"/>
      <c r="I67" s="326"/>
      <c r="J67" s="326"/>
      <c r="K67" s="188"/>
      <c r="L67" s="188"/>
      <c r="M67" s="188"/>
      <c r="N67" s="187"/>
      <c r="O67" s="188"/>
      <c r="P67" s="326"/>
      <c r="Q67" s="326"/>
      <c r="R67" s="188"/>
      <c r="S67" s="188"/>
      <c r="T67" s="339"/>
      <c r="U67" s="320"/>
      <c r="V67" s="188"/>
      <c r="W67" s="326"/>
      <c r="X67" s="334"/>
      <c r="Y67" s="335"/>
      <c r="Z67" s="194"/>
      <c r="AA67" s="188"/>
      <c r="AB67" s="332"/>
      <c r="AC67" s="286"/>
      <c r="AD67" s="326"/>
      <c r="AE67" s="333"/>
      <c r="AG67" t="s">
        <v>753</v>
      </c>
    </row>
    <row r="68" spans="1:33" ht="15" thickBot="1" x14ac:dyDescent="0.4">
      <c r="A68" s="228" t="s">
        <v>42</v>
      </c>
      <c r="B68" s="311" t="s">
        <v>448</v>
      </c>
      <c r="C68" s="192" t="s">
        <v>614</v>
      </c>
      <c r="D68" s="332"/>
      <c r="E68" s="188"/>
      <c r="F68" s="188"/>
      <c r="G68" s="187"/>
      <c r="H68" s="188"/>
      <c r="I68" s="326"/>
      <c r="J68" s="326"/>
      <c r="K68" s="188"/>
      <c r="L68" s="188"/>
      <c r="M68" s="188"/>
      <c r="N68" s="187"/>
      <c r="O68" s="188"/>
      <c r="P68" s="326"/>
      <c r="Q68" s="326"/>
      <c r="R68" s="188"/>
      <c r="S68" s="188"/>
      <c r="T68" s="339"/>
      <c r="U68" s="320"/>
      <c r="V68" s="188"/>
      <c r="W68" s="326"/>
      <c r="X68" s="334"/>
      <c r="Y68" s="335"/>
      <c r="Z68" s="194"/>
      <c r="AA68" s="188"/>
      <c r="AB68" s="332"/>
      <c r="AC68" s="286"/>
      <c r="AD68" s="326"/>
      <c r="AE68" s="333"/>
      <c r="AG68" t="s">
        <v>87</v>
      </c>
    </row>
    <row r="69" spans="1:33" ht="15" thickBot="1" x14ac:dyDescent="0.4">
      <c r="A69" s="228" t="s">
        <v>42</v>
      </c>
      <c r="B69" s="313" t="s">
        <v>451</v>
      </c>
      <c r="C69" s="195" t="s">
        <v>613</v>
      </c>
      <c r="D69" s="332"/>
      <c r="E69" s="188"/>
      <c r="F69" s="188"/>
      <c r="G69" s="187"/>
      <c r="H69" s="188"/>
      <c r="I69" s="326"/>
      <c r="J69" s="326"/>
      <c r="K69" s="188"/>
      <c r="L69" s="188"/>
      <c r="M69" s="188"/>
      <c r="N69" s="187"/>
      <c r="O69" s="188"/>
      <c r="P69" s="326"/>
      <c r="Q69" s="326"/>
      <c r="R69" s="188"/>
      <c r="S69" s="188"/>
      <c r="T69" s="339"/>
      <c r="U69" s="320"/>
      <c r="V69" s="188"/>
      <c r="W69" s="326"/>
      <c r="X69" s="334"/>
      <c r="Y69" s="335"/>
      <c r="Z69" s="194"/>
      <c r="AA69" s="188"/>
      <c r="AB69" s="332"/>
      <c r="AC69" s="286"/>
      <c r="AD69" s="326"/>
      <c r="AE69" s="333"/>
      <c r="AG69" t="s">
        <v>87</v>
      </c>
    </row>
    <row r="70" spans="1:33" ht="15" thickBot="1" x14ac:dyDescent="0.4">
      <c r="A70" s="228" t="s">
        <v>42</v>
      </c>
      <c r="B70" s="311" t="s">
        <v>44</v>
      </c>
      <c r="C70" s="192" t="s">
        <v>612</v>
      </c>
      <c r="D70" s="332"/>
      <c r="E70" s="188"/>
      <c r="F70" s="188"/>
      <c r="G70" s="187"/>
      <c r="H70" s="188"/>
      <c r="I70" s="326"/>
      <c r="J70" s="326"/>
      <c r="K70" s="188"/>
      <c r="L70" s="188"/>
      <c r="M70" s="188"/>
      <c r="N70" s="187"/>
      <c r="O70" s="188"/>
      <c r="P70" s="326"/>
      <c r="Q70" s="326"/>
      <c r="R70" s="188"/>
      <c r="S70" s="188"/>
      <c r="T70" s="339"/>
      <c r="U70" s="263"/>
      <c r="V70" s="188"/>
      <c r="W70" s="326"/>
      <c r="X70" s="334"/>
      <c r="Y70" s="335"/>
      <c r="Z70" s="194"/>
      <c r="AA70" s="188"/>
      <c r="AB70" s="332"/>
      <c r="AC70" s="286"/>
      <c r="AD70" s="326"/>
      <c r="AE70" s="333"/>
      <c r="AG70" t="s">
        <v>87</v>
      </c>
    </row>
    <row r="71" spans="1:33" ht="15" thickBot="1" x14ac:dyDescent="0.4">
      <c r="A71" s="228" t="s">
        <v>62</v>
      </c>
      <c r="B71" s="300" t="s">
        <v>611</v>
      </c>
      <c r="C71" s="192" t="s">
        <v>610</v>
      </c>
      <c r="D71" s="332"/>
      <c r="E71" s="188"/>
      <c r="F71" s="188"/>
      <c r="G71" s="187"/>
      <c r="H71" s="188"/>
      <c r="I71" s="326"/>
      <c r="J71" s="326"/>
      <c r="K71" s="188"/>
      <c r="L71" s="188"/>
      <c r="M71" s="188"/>
      <c r="N71" s="187"/>
      <c r="O71" s="188"/>
      <c r="P71" s="326"/>
      <c r="Q71" s="326"/>
      <c r="R71" s="188"/>
      <c r="S71" s="188"/>
      <c r="T71" s="339"/>
      <c r="U71" s="263"/>
      <c r="V71" s="188"/>
      <c r="W71" s="326"/>
      <c r="X71" s="334"/>
      <c r="Y71" s="335"/>
      <c r="Z71" s="194"/>
      <c r="AA71" s="188"/>
      <c r="AB71" s="332"/>
      <c r="AC71" s="286"/>
      <c r="AD71" s="326"/>
      <c r="AE71" s="333"/>
      <c r="AG71" t="s">
        <v>87</v>
      </c>
    </row>
    <row r="72" spans="1:33" ht="15" thickBot="1" x14ac:dyDescent="0.4">
      <c r="A72" s="228" t="s">
        <v>42</v>
      </c>
      <c r="B72" s="300" t="s">
        <v>608</v>
      </c>
      <c r="C72" s="190" t="s">
        <v>607</v>
      </c>
      <c r="D72" s="337"/>
      <c r="E72" s="188"/>
      <c r="F72" s="188"/>
      <c r="G72" s="188"/>
      <c r="H72" s="286"/>
      <c r="I72" s="326"/>
      <c r="J72" s="326"/>
      <c r="K72" s="188"/>
      <c r="L72" s="188"/>
      <c r="M72" s="188"/>
      <c r="N72" s="188"/>
      <c r="O72" s="188"/>
      <c r="P72" s="326"/>
      <c r="Q72" s="326"/>
      <c r="R72" s="188"/>
      <c r="S72" s="188"/>
      <c r="T72" s="188"/>
      <c r="U72" s="187"/>
      <c r="V72" s="188"/>
      <c r="W72" s="326"/>
      <c r="X72" s="326"/>
      <c r="Y72" s="188"/>
      <c r="Z72" s="188"/>
      <c r="AA72" s="339"/>
      <c r="AB72" s="342"/>
      <c r="AC72" s="188"/>
      <c r="AD72" s="326"/>
      <c r="AE72" s="333"/>
      <c r="AG72" t="s">
        <v>766</v>
      </c>
    </row>
    <row r="73" spans="1:33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90" priority="8" operator="equal">
      <formula>"U"</formula>
    </cfRule>
  </conditionalFormatting>
  <conditionalFormatting sqref="N12:N17">
    <cfRule type="cellIs" dxfId="189" priority="1" operator="equal">
      <formula>"U"</formula>
    </cfRule>
  </conditionalFormatting>
  <conditionalFormatting sqref="N36">
    <cfRule type="cellIs" dxfId="188" priority="6" operator="equal">
      <formula>"U"</formula>
    </cfRule>
  </conditionalFormatting>
  <conditionalFormatting sqref="U48:U50">
    <cfRule type="cellIs" dxfId="187" priority="4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4DD74-BA54-4D0D-BA1F-C016B46B52D2}">
  <dimension ref="A1:AJ73"/>
  <sheetViews>
    <sheetView workbookViewId="0">
      <pane ySplit="3" topLeftCell="A10" activePane="bottomLeft" state="frozen"/>
      <selection activeCell="O17" sqref="O17"/>
      <selection pane="bottomLeft" activeCell="AJ1" sqref="AJ1:AJ1048576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4" width="3.54296875" customWidth="1"/>
  </cols>
  <sheetData>
    <row r="1" spans="1:36" ht="15" thickBot="1" x14ac:dyDescent="0.4">
      <c r="A1" s="295" t="s">
        <v>266</v>
      </c>
      <c r="B1" s="450" t="s">
        <v>781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6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J3" s="214" t="s">
        <v>746</v>
      </c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331"/>
      <c r="E4" s="188"/>
      <c r="F4" s="194"/>
      <c r="G4" s="187"/>
      <c r="H4" s="286"/>
      <c r="I4" s="326"/>
      <c r="J4" s="326"/>
      <c r="K4" s="188"/>
      <c r="L4" s="188"/>
      <c r="M4" s="188"/>
      <c r="N4" s="194"/>
      <c r="O4" s="188"/>
      <c r="P4" s="326"/>
      <c r="Q4" s="326"/>
      <c r="R4" s="188"/>
      <c r="S4" s="188"/>
      <c r="T4" s="188"/>
      <c r="U4" s="187"/>
      <c r="V4" s="188"/>
      <c r="W4" s="326"/>
      <c r="X4" s="326"/>
      <c r="Y4" s="188"/>
      <c r="Z4" s="188"/>
      <c r="AA4" s="188"/>
      <c r="AB4" s="332"/>
      <c r="AC4" s="188"/>
      <c r="AD4" s="326"/>
      <c r="AE4" s="333"/>
      <c r="AF4" s="185"/>
      <c r="AG4" s="185"/>
      <c r="AH4" s="201"/>
      <c r="AJ4" t="s">
        <v>747</v>
      </c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332"/>
      <c r="E5" s="331"/>
      <c r="F5" s="194"/>
      <c r="G5" s="194"/>
      <c r="H5" s="188"/>
      <c r="I5" s="326"/>
      <c r="J5" s="326"/>
      <c r="K5" s="286"/>
      <c r="L5" s="188"/>
      <c r="M5" s="188"/>
      <c r="N5" s="194"/>
      <c r="O5" s="188"/>
      <c r="P5" s="326"/>
      <c r="Q5" s="326"/>
      <c r="R5" s="188"/>
      <c r="S5" s="188"/>
      <c r="T5" s="188"/>
      <c r="U5" s="188"/>
      <c r="V5" s="188"/>
      <c r="W5" s="326"/>
      <c r="X5" s="326"/>
      <c r="Y5" s="188"/>
      <c r="Z5" s="188"/>
      <c r="AA5" s="188"/>
      <c r="AB5" s="332"/>
      <c r="AC5" s="188"/>
      <c r="AD5" s="326"/>
      <c r="AE5" s="333"/>
      <c r="AF5" s="185"/>
      <c r="AG5" s="185"/>
      <c r="AH5" s="201"/>
      <c r="AJ5" t="s">
        <v>748</v>
      </c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332"/>
      <c r="E6" s="331"/>
      <c r="F6" s="194"/>
      <c r="G6" s="194"/>
      <c r="H6" s="188"/>
      <c r="I6" s="326"/>
      <c r="J6" s="326"/>
      <c r="K6" s="286"/>
      <c r="L6" s="188"/>
      <c r="M6" s="188"/>
      <c r="N6" s="194"/>
      <c r="O6" s="188"/>
      <c r="P6" s="326"/>
      <c r="Q6" s="326"/>
      <c r="R6" s="188"/>
      <c r="S6" s="188"/>
      <c r="T6" s="188"/>
      <c r="U6" s="188"/>
      <c r="V6" s="188"/>
      <c r="W6" s="326"/>
      <c r="X6" s="326"/>
      <c r="Y6" s="188"/>
      <c r="Z6" s="188"/>
      <c r="AA6" s="188"/>
      <c r="AB6" s="332"/>
      <c r="AC6" s="188"/>
      <c r="AD6" s="326"/>
      <c r="AE6" s="333"/>
      <c r="AF6" s="185"/>
      <c r="AG6" s="185"/>
      <c r="AH6" s="201"/>
      <c r="AJ6" t="s">
        <v>749</v>
      </c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341"/>
      <c r="E7" s="338"/>
      <c r="F7" s="188"/>
      <c r="G7" s="331"/>
      <c r="H7" s="188"/>
      <c r="I7" s="326"/>
      <c r="J7" s="326"/>
      <c r="K7" s="188"/>
      <c r="L7" s="188"/>
      <c r="M7" s="286"/>
      <c r="N7" s="194"/>
      <c r="O7" s="188"/>
      <c r="P7" s="326"/>
      <c r="Q7" s="326"/>
      <c r="R7" s="188"/>
      <c r="S7" s="188"/>
      <c r="T7" s="188"/>
      <c r="U7" s="187"/>
      <c r="V7" s="188"/>
      <c r="W7" s="326"/>
      <c r="X7" s="326"/>
      <c r="Y7" s="188"/>
      <c r="Z7" s="188"/>
      <c r="AA7" s="188"/>
      <c r="AB7" s="332"/>
      <c r="AC7" s="188"/>
      <c r="AD7" s="326"/>
      <c r="AE7" s="333"/>
      <c r="AF7" s="329"/>
      <c r="AG7" s="262"/>
      <c r="AH7" s="201"/>
      <c r="AJ7" t="s">
        <v>750</v>
      </c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341"/>
      <c r="E8" s="338"/>
      <c r="F8" s="188"/>
      <c r="G8" s="331"/>
      <c r="H8" s="188"/>
      <c r="I8" s="326"/>
      <c r="J8" s="326"/>
      <c r="K8" s="188"/>
      <c r="L8" s="188"/>
      <c r="M8" s="286"/>
      <c r="N8" s="194"/>
      <c r="O8" s="188"/>
      <c r="P8" s="326"/>
      <c r="Q8" s="326"/>
      <c r="R8" s="188"/>
      <c r="S8" s="188"/>
      <c r="T8" s="188"/>
      <c r="U8" s="187"/>
      <c r="V8" s="188"/>
      <c r="W8" s="326"/>
      <c r="X8" s="326"/>
      <c r="Y8" s="188"/>
      <c r="Z8" s="188"/>
      <c r="AA8" s="188"/>
      <c r="AB8" s="332"/>
      <c r="AC8" s="188"/>
      <c r="AD8" s="326"/>
      <c r="AE8" s="333"/>
      <c r="AF8" s="329"/>
      <c r="AG8" s="262"/>
      <c r="AH8" s="201"/>
      <c r="AJ8" t="s">
        <v>750</v>
      </c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341"/>
      <c r="E9" s="338"/>
      <c r="F9" s="188"/>
      <c r="G9" s="331"/>
      <c r="H9" s="188"/>
      <c r="I9" s="326"/>
      <c r="J9" s="326"/>
      <c r="K9" s="188"/>
      <c r="L9" s="188"/>
      <c r="M9" s="286"/>
      <c r="N9" s="194"/>
      <c r="O9" s="188"/>
      <c r="P9" s="326"/>
      <c r="Q9" s="326"/>
      <c r="R9" s="188"/>
      <c r="S9" s="188"/>
      <c r="T9" s="188"/>
      <c r="U9" s="187"/>
      <c r="V9" s="188"/>
      <c r="W9" s="326"/>
      <c r="X9" s="326"/>
      <c r="Y9" s="188"/>
      <c r="Z9" s="188"/>
      <c r="AA9" s="188"/>
      <c r="AB9" s="332"/>
      <c r="AC9" s="188"/>
      <c r="AD9" s="326"/>
      <c r="AE9" s="333"/>
      <c r="AF9" s="329"/>
      <c r="AG9" s="262"/>
      <c r="AH9" s="201"/>
      <c r="AJ9" t="s">
        <v>750</v>
      </c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341"/>
      <c r="E10" s="338"/>
      <c r="F10" s="188"/>
      <c r="G10" s="331"/>
      <c r="H10" s="188"/>
      <c r="I10" s="326"/>
      <c r="J10" s="326"/>
      <c r="K10" s="188"/>
      <c r="L10" s="188"/>
      <c r="M10" s="286"/>
      <c r="N10" s="194"/>
      <c r="O10" s="188"/>
      <c r="P10" s="326"/>
      <c r="Q10" s="326"/>
      <c r="R10" s="188"/>
      <c r="S10" s="188"/>
      <c r="T10" s="188"/>
      <c r="U10" s="187"/>
      <c r="V10" s="188"/>
      <c r="W10" s="326"/>
      <c r="X10" s="326"/>
      <c r="Y10" s="188"/>
      <c r="Z10" s="188"/>
      <c r="AA10" s="188"/>
      <c r="AB10" s="332"/>
      <c r="AC10" s="188"/>
      <c r="AD10" s="326"/>
      <c r="AE10" s="333"/>
      <c r="AF10" s="329"/>
      <c r="AG10" s="262"/>
      <c r="AH10" s="201"/>
      <c r="AJ10" t="s">
        <v>751</v>
      </c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332"/>
      <c r="E11" s="188"/>
      <c r="F11" s="339"/>
      <c r="G11" s="263"/>
      <c r="H11" s="188"/>
      <c r="I11" s="326"/>
      <c r="J11" s="334"/>
      <c r="K11" s="335"/>
      <c r="L11" s="188"/>
      <c r="M11" s="188"/>
      <c r="N11" s="188"/>
      <c r="O11" s="286"/>
      <c r="P11" s="326"/>
      <c r="Q11" s="326"/>
      <c r="R11" s="188"/>
      <c r="S11" s="188"/>
      <c r="T11" s="188"/>
      <c r="U11" s="187"/>
      <c r="V11" s="188"/>
      <c r="W11" s="326"/>
      <c r="X11" s="326"/>
      <c r="Y11" s="188"/>
      <c r="Z11" s="188"/>
      <c r="AA11" s="188"/>
      <c r="AB11" s="332"/>
      <c r="AC11" s="188"/>
      <c r="AD11" s="326"/>
      <c r="AE11" s="333"/>
      <c r="AF11" s="185"/>
      <c r="AG11" s="185"/>
      <c r="AH11" s="350"/>
      <c r="AJ11" t="s">
        <v>752</v>
      </c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332"/>
      <c r="E12" s="188"/>
      <c r="F12" s="339"/>
      <c r="G12" s="263"/>
      <c r="H12" s="188"/>
      <c r="I12" s="326"/>
      <c r="J12" s="326"/>
      <c r="K12" s="331"/>
      <c r="L12" s="188"/>
      <c r="M12" s="194"/>
      <c r="N12" s="187"/>
      <c r="O12" s="286"/>
      <c r="P12" s="326"/>
      <c r="Q12" s="326"/>
      <c r="R12" s="188"/>
      <c r="S12" s="188"/>
      <c r="T12" s="188"/>
      <c r="U12" s="188"/>
      <c r="V12" s="188"/>
      <c r="W12" s="326"/>
      <c r="X12" s="326"/>
      <c r="Y12" s="188"/>
      <c r="Z12" s="188"/>
      <c r="AA12" s="188"/>
      <c r="AB12" s="332"/>
      <c r="AC12" s="188"/>
      <c r="AD12" s="326"/>
      <c r="AE12" s="333"/>
      <c r="AF12" s="185"/>
      <c r="AG12" s="185"/>
      <c r="AH12" s="201"/>
      <c r="AJ12" t="s">
        <v>748</v>
      </c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188"/>
      <c r="E13" s="188"/>
      <c r="F13" s="339"/>
      <c r="G13" s="263"/>
      <c r="H13" s="188"/>
      <c r="I13" s="326"/>
      <c r="J13" s="326"/>
      <c r="K13" s="331"/>
      <c r="L13" s="188"/>
      <c r="M13" s="194"/>
      <c r="N13" s="187"/>
      <c r="O13" s="286"/>
      <c r="P13" s="326"/>
      <c r="Q13" s="326"/>
      <c r="R13" s="188"/>
      <c r="S13" s="188"/>
      <c r="T13" s="188"/>
      <c r="U13" s="194"/>
      <c r="V13" s="188"/>
      <c r="W13" s="326"/>
      <c r="X13" s="326"/>
      <c r="Y13" s="188"/>
      <c r="Z13" s="188"/>
      <c r="AA13" s="188"/>
      <c r="AB13" s="332"/>
      <c r="AC13" s="188"/>
      <c r="AD13" s="326"/>
      <c r="AE13" s="333"/>
      <c r="AF13" s="185"/>
      <c r="AG13" s="185"/>
      <c r="AH13" s="201"/>
      <c r="AJ13" t="s">
        <v>753</v>
      </c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332"/>
      <c r="E14" s="188"/>
      <c r="F14" s="339"/>
      <c r="G14" s="338"/>
      <c r="H14" s="188"/>
      <c r="I14" s="326"/>
      <c r="J14" s="326"/>
      <c r="K14" s="331"/>
      <c r="L14" s="188"/>
      <c r="M14" s="194"/>
      <c r="N14" s="187"/>
      <c r="O14" s="286"/>
      <c r="P14" s="326"/>
      <c r="Q14" s="326"/>
      <c r="R14" s="188"/>
      <c r="S14" s="188"/>
      <c r="T14" s="188"/>
      <c r="U14" s="187"/>
      <c r="V14" s="188"/>
      <c r="W14" s="326"/>
      <c r="X14" s="326"/>
      <c r="Y14" s="188"/>
      <c r="Z14" s="188"/>
      <c r="AA14" s="188"/>
      <c r="AB14" s="332"/>
      <c r="AC14" s="188"/>
      <c r="AD14" s="326"/>
      <c r="AE14" s="333"/>
      <c r="AF14" s="185"/>
      <c r="AG14" s="185"/>
      <c r="AH14" s="201"/>
      <c r="AJ14" t="s">
        <v>754</v>
      </c>
    </row>
    <row r="15" spans="1:36" ht="15" thickBot="1" x14ac:dyDescent="0.4">
      <c r="A15" s="228" t="s">
        <v>112</v>
      </c>
      <c r="B15" s="300" t="s">
        <v>114</v>
      </c>
      <c r="C15" s="192" t="s">
        <v>682</v>
      </c>
      <c r="D15" s="332"/>
      <c r="E15" s="188"/>
      <c r="F15" s="339"/>
      <c r="G15" s="263"/>
      <c r="H15" s="188"/>
      <c r="I15" s="326"/>
      <c r="J15" s="326"/>
      <c r="K15" s="331"/>
      <c r="L15" s="188"/>
      <c r="M15" s="194"/>
      <c r="N15" s="187"/>
      <c r="O15" s="286"/>
      <c r="P15" s="326"/>
      <c r="Q15" s="326"/>
      <c r="R15" s="188"/>
      <c r="S15" s="188"/>
      <c r="T15" s="188"/>
      <c r="U15" s="187"/>
      <c r="V15" s="188"/>
      <c r="W15" s="326"/>
      <c r="X15" s="326"/>
      <c r="Y15" s="188"/>
      <c r="Z15" s="188"/>
      <c r="AA15" s="188"/>
      <c r="AB15" s="332"/>
      <c r="AC15" s="188"/>
      <c r="AD15" s="326"/>
      <c r="AE15" s="333"/>
      <c r="AF15" s="185"/>
      <c r="AG15" s="185"/>
      <c r="AH15" s="201"/>
      <c r="AJ15" t="s">
        <v>755</v>
      </c>
    </row>
    <row r="16" spans="1:36" ht="15" thickBot="1" x14ac:dyDescent="0.4">
      <c r="A16" s="228" t="s">
        <v>714</v>
      </c>
      <c r="B16" s="300" t="s">
        <v>340</v>
      </c>
      <c r="C16" s="192" t="s">
        <v>339</v>
      </c>
      <c r="D16" s="332"/>
      <c r="E16" s="188"/>
      <c r="F16" s="188"/>
      <c r="G16" s="340"/>
      <c r="H16" s="338"/>
      <c r="I16" s="326"/>
      <c r="J16" s="326"/>
      <c r="K16" s="188"/>
      <c r="L16" s="331"/>
      <c r="M16" s="194"/>
      <c r="N16" s="187"/>
      <c r="O16" s="188"/>
      <c r="P16" s="326"/>
      <c r="Q16" s="326"/>
      <c r="R16" s="286"/>
      <c r="S16" s="188"/>
      <c r="T16" s="188"/>
      <c r="U16" s="187"/>
      <c r="V16" s="188"/>
      <c r="W16" s="326"/>
      <c r="X16" s="326"/>
      <c r="Y16" s="188"/>
      <c r="Z16" s="188"/>
      <c r="AA16" s="188"/>
      <c r="AB16" s="332"/>
      <c r="AC16" s="188"/>
      <c r="AD16" s="326"/>
      <c r="AE16" s="333"/>
      <c r="AF16" s="185"/>
      <c r="AG16" s="185"/>
      <c r="AH16" s="201"/>
      <c r="AJ16" t="s">
        <v>754</v>
      </c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332"/>
      <c r="E17" s="188"/>
      <c r="F17" s="188"/>
      <c r="G17" s="340"/>
      <c r="H17" s="338"/>
      <c r="I17" s="326"/>
      <c r="J17" s="326"/>
      <c r="K17" s="188"/>
      <c r="L17" s="331"/>
      <c r="M17" s="194"/>
      <c r="N17" s="187"/>
      <c r="O17" s="188"/>
      <c r="P17" s="326"/>
      <c r="Q17" s="326"/>
      <c r="R17" s="286"/>
      <c r="S17" s="188"/>
      <c r="T17" s="188"/>
      <c r="U17" s="187"/>
      <c r="V17" s="188"/>
      <c r="W17" s="326"/>
      <c r="X17" s="326"/>
      <c r="Y17" s="188"/>
      <c r="Z17" s="188"/>
      <c r="AA17" s="188"/>
      <c r="AB17" s="332"/>
      <c r="AC17" s="188"/>
      <c r="AD17" s="326"/>
      <c r="AE17" s="333"/>
      <c r="AF17" s="185"/>
      <c r="AG17" s="185"/>
      <c r="AH17" s="201"/>
      <c r="AJ17" t="s">
        <v>754</v>
      </c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332"/>
      <c r="E18" s="188"/>
      <c r="F18" s="188"/>
      <c r="G18" s="340"/>
      <c r="H18" s="338"/>
      <c r="I18" s="326"/>
      <c r="J18" s="326"/>
      <c r="K18" s="188"/>
      <c r="L18" s="331"/>
      <c r="M18" s="194"/>
      <c r="N18" s="194"/>
      <c r="O18" s="188"/>
      <c r="P18" s="326"/>
      <c r="Q18" s="326"/>
      <c r="R18" s="286"/>
      <c r="S18" s="188"/>
      <c r="T18" s="188"/>
      <c r="U18" s="187"/>
      <c r="V18" s="188"/>
      <c r="W18" s="326"/>
      <c r="X18" s="326"/>
      <c r="Y18" s="188"/>
      <c r="Z18" s="188"/>
      <c r="AA18" s="188"/>
      <c r="AB18" s="332"/>
      <c r="AC18" s="188"/>
      <c r="AD18" s="326"/>
      <c r="AE18" s="333"/>
      <c r="AF18" s="185"/>
      <c r="AG18" s="185"/>
      <c r="AH18" s="201"/>
      <c r="AJ18" t="s">
        <v>756</v>
      </c>
    </row>
    <row r="19" spans="1:36" ht="15" thickBot="1" x14ac:dyDescent="0.4">
      <c r="A19" s="228" t="s">
        <v>93</v>
      </c>
      <c r="B19" s="314" t="s">
        <v>679</v>
      </c>
      <c r="C19" s="211" t="s">
        <v>678</v>
      </c>
      <c r="D19" s="332"/>
      <c r="E19" s="188"/>
      <c r="F19" s="188"/>
      <c r="G19" s="340"/>
      <c r="H19" s="338"/>
      <c r="I19" s="326"/>
      <c r="J19" s="326"/>
      <c r="K19" s="188"/>
      <c r="L19" s="331"/>
      <c r="M19" s="194"/>
      <c r="N19" s="194"/>
      <c r="O19" s="188"/>
      <c r="P19" s="326"/>
      <c r="Q19" s="326"/>
      <c r="R19" s="286"/>
      <c r="S19" s="188"/>
      <c r="T19" s="188"/>
      <c r="U19" s="187"/>
      <c r="V19" s="188"/>
      <c r="W19" s="326"/>
      <c r="X19" s="326"/>
      <c r="Y19" s="188"/>
      <c r="Z19" s="188"/>
      <c r="AA19" s="188"/>
      <c r="AB19" s="332"/>
      <c r="AC19" s="188"/>
      <c r="AD19" s="326"/>
      <c r="AE19" s="333"/>
      <c r="AF19" s="185"/>
      <c r="AG19" s="185"/>
      <c r="AH19" s="188"/>
      <c r="AJ19" t="s">
        <v>87</v>
      </c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332"/>
      <c r="E20" s="188"/>
      <c r="F20" s="188"/>
      <c r="G20" s="340"/>
      <c r="H20" s="338"/>
      <c r="I20" s="326"/>
      <c r="J20" s="326"/>
      <c r="K20" s="188"/>
      <c r="L20" s="331"/>
      <c r="M20" s="194"/>
      <c r="N20" s="194"/>
      <c r="O20" s="188"/>
      <c r="P20" s="326"/>
      <c r="Q20" s="326"/>
      <c r="R20" s="286"/>
      <c r="S20" s="188"/>
      <c r="T20" s="188"/>
      <c r="U20" s="187"/>
      <c r="V20" s="188"/>
      <c r="W20" s="326"/>
      <c r="X20" s="326"/>
      <c r="Y20" s="188"/>
      <c r="Z20" s="188"/>
      <c r="AA20" s="188"/>
      <c r="AB20" s="332"/>
      <c r="AC20" s="188"/>
      <c r="AD20" s="326"/>
      <c r="AE20" s="333"/>
      <c r="AF20" s="185"/>
      <c r="AG20" s="185"/>
      <c r="AH20" s="188"/>
      <c r="AJ20" t="s">
        <v>87</v>
      </c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332"/>
      <c r="E21" s="188"/>
      <c r="F21" s="188"/>
      <c r="G21" s="340"/>
      <c r="H21" s="338"/>
      <c r="I21" s="326"/>
      <c r="J21" s="326"/>
      <c r="K21" s="188"/>
      <c r="L21" s="331"/>
      <c r="M21" s="194"/>
      <c r="N21" s="194"/>
      <c r="O21" s="188"/>
      <c r="P21" s="326"/>
      <c r="Q21" s="326"/>
      <c r="R21" s="286"/>
      <c r="S21" s="188"/>
      <c r="T21" s="188"/>
      <c r="U21" s="187"/>
      <c r="V21" s="188"/>
      <c r="W21" s="326"/>
      <c r="X21" s="326"/>
      <c r="Y21" s="188"/>
      <c r="Z21" s="188"/>
      <c r="AA21" s="188"/>
      <c r="AB21" s="332"/>
      <c r="AC21" s="188"/>
      <c r="AD21" s="326"/>
      <c r="AE21" s="333"/>
      <c r="AF21" s="185"/>
      <c r="AG21" s="185"/>
      <c r="AH21" s="188"/>
      <c r="AJ21" t="s">
        <v>87</v>
      </c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332"/>
      <c r="E22" s="188"/>
      <c r="F22" s="188"/>
      <c r="G22" s="340"/>
      <c r="H22" s="338"/>
      <c r="I22" s="326"/>
      <c r="J22" s="326"/>
      <c r="K22" s="188"/>
      <c r="L22" s="331"/>
      <c r="M22" s="194"/>
      <c r="N22" s="194"/>
      <c r="O22" s="188"/>
      <c r="P22" s="326"/>
      <c r="Q22" s="326"/>
      <c r="R22" s="286"/>
      <c r="S22" s="188"/>
      <c r="T22" s="188"/>
      <c r="U22" s="187"/>
      <c r="V22" s="188"/>
      <c r="W22" s="326"/>
      <c r="X22" s="326"/>
      <c r="Y22" s="188"/>
      <c r="Z22" s="188"/>
      <c r="AA22" s="188"/>
      <c r="AB22" s="332"/>
      <c r="AC22" s="188"/>
      <c r="AD22" s="326"/>
      <c r="AE22" s="333"/>
      <c r="AF22" s="185"/>
      <c r="AG22" s="185"/>
      <c r="AH22" s="188"/>
      <c r="AJ22" t="s">
        <v>87</v>
      </c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332"/>
      <c r="E23" s="188"/>
      <c r="F23" s="188"/>
      <c r="G23" s="340"/>
      <c r="H23" s="338"/>
      <c r="I23" s="326"/>
      <c r="J23" s="326"/>
      <c r="K23" s="188"/>
      <c r="L23" s="331"/>
      <c r="M23" s="194"/>
      <c r="N23" s="194"/>
      <c r="O23" s="188"/>
      <c r="P23" s="326"/>
      <c r="Q23" s="326"/>
      <c r="R23" s="286"/>
      <c r="S23" s="188"/>
      <c r="T23" s="188"/>
      <c r="U23" s="187"/>
      <c r="V23" s="188"/>
      <c r="W23" s="326"/>
      <c r="X23" s="326"/>
      <c r="Y23" s="188"/>
      <c r="Z23" s="188"/>
      <c r="AA23" s="188"/>
      <c r="AB23" s="332"/>
      <c r="AC23" s="188"/>
      <c r="AD23" s="326"/>
      <c r="AE23" s="333"/>
      <c r="AF23" s="185"/>
      <c r="AG23" s="185"/>
      <c r="AH23" s="188"/>
      <c r="AJ23" t="s">
        <v>87</v>
      </c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332"/>
      <c r="E24" s="188"/>
      <c r="F24" s="188"/>
      <c r="G24" s="340"/>
      <c r="H24" s="338"/>
      <c r="I24" s="326"/>
      <c r="J24" s="326"/>
      <c r="K24" s="188"/>
      <c r="L24" s="331"/>
      <c r="M24" s="194"/>
      <c r="N24" s="194"/>
      <c r="O24" s="188"/>
      <c r="P24" s="326"/>
      <c r="Q24" s="326"/>
      <c r="R24" s="286"/>
      <c r="S24" s="188"/>
      <c r="T24" s="188"/>
      <c r="U24" s="187"/>
      <c r="V24" s="188"/>
      <c r="W24" s="326"/>
      <c r="X24" s="326"/>
      <c r="Y24" s="188"/>
      <c r="Z24" s="188"/>
      <c r="AA24" s="188"/>
      <c r="AB24" s="332"/>
      <c r="AC24" s="188"/>
      <c r="AD24" s="326"/>
      <c r="AE24" s="333"/>
      <c r="AF24" s="185"/>
      <c r="AG24" s="185"/>
      <c r="AH24" s="188"/>
      <c r="AJ24" t="s">
        <v>87</v>
      </c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332"/>
      <c r="E25" s="188"/>
      <c r="F25" s="188"/>
      <c r="G25" s="340"/>
      <c r="H25" s="338"/>
      <c r="I25" s="326"/>
      <c r="J25" s="326"/>
      <c r="K25" s="188"/>
      <c r="L25" s="331"/>
      <c r="M25" s="194"/>
      <c r="N25" s="194"/>
      <c r="O25" s="188"/>
      <c r="P25" s="326"/>
      <c r="Q25" s="326"/>
      <c r="R25" s="286"/>
      <c r="S25" s="188"/>
      <c r="T25" s="188"/>
      <c r="U25" s="187"/>
      <c r="V25" s="188"/>
      <c r="W25" s="326"/>
      <c r="X25" s="326"/>
      <c r="Y25" s="188"/>
      <c r="Z25" s="188"/>
      <c r="AA25" s="188"/>
      <c r="AB25" s="332"/>
      <c r="AC25" s="188"/>
      <c r="AD25" s="326"/>
      <c r="AE25" s="333"/>
      <c r="AF25" s="185"/>
      <c r="AG25" s="185"/>
      <c r="AH25" s="188"/>
      <c r="AJ25" t="s">
        <v>87</v>
      </c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332"/>
      <c r="E26" s="188"/>
      <c r="F26" s="188"/>
      <c r="G26" s="340"/>
      <c r="H26" s="338"/>
      <c r="I26" s="326"/>
      <c r="J26" s="326"/>
      <c r="K26" s="188"/>
      <c r="L26" s="331"/>
      <c r="M26" s="194"/>
      <c r="N26" s="194"/>
      <c r="O26" s="188"/>
      <c r="P26" s="326"/>
      <c r="Q26" s="326"/>
      <c r="R26" s="286"/>
      <c r="S26" s="188"/>
      <c r="T26" s="188"/>
      <c r="U26" s="187"/>
      <c r="V26" s="188"/>
      <c r="W26" s="326"/>
      <c r="X26" s="326"/>
      <c r="Y26" s="188"/>
      <c r="Z26" s="188"/>
      <c r="AA26" s="188"/>
      <c r="AB26" s="332"/>
      <c r="AC26" s="188"/>
      <c r="AD26" s="326"/>
      <c r="AE26" s="333"/>
      <c r="AF26" s="185"/>
      <c r="AG26" s="185"/>
      <c r="AH26" s="188"/>
      <c r="AJ26" t="s">
        <v>87</v>
      </c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332"/>
      <c r="E27" s="188"/>
      <c r="F27" s="188"/>
      <c r="G27" s="340"/>
      <c r="H27" s="338"/>
      <c r="I27" s="326"/>
      <c r="J27" s="326"/>
      <c r="K27" s="188"/>
      <c r="L27" s="331"/>
      <c r="M27" s="194"/>
      <c r="N27" s="194"/>
      <c r="O27" s="188"/>
      <c r="P27" s="326"/>
      <c r="Q27" s="326"/>
      <c r="R27" s="286"/>
      <c r="S27" s="188"/>
      <c r="T27" s="188"/>
      <c r="U27" s="187"/>
      <c r="V27" s="188"/>
      <c r="W27" s="326"/>
      <c r="X27" s="326"/>
      <c r="Y27" s="188"/>
      <c r="Z27" s="188"/>
      <c r="AA27" s="188"/>
      <c r="AB27" s="332"/>
      <c r="AC27" s="188"/>
      <c r="AD27" s="326"/>
      <c r="AE27" s="333"/>
      <c r="AF27" s="185"/>
      <c r="AG27" s="185"/>
      <c r="AH27" s="188"/>
      <c r="AJ27" t="s">
        <v>87</v>
      </c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332"/>
      <c r="E28" s="188"/>
      <c r="F28" s="188"/>
      <c r="G28" s="340"/>
      <c r="H28" s="338"/>
      <c r="I28" s="326"/>
      <c r="J28" s="326"/>
      <c r="K28" s="188"/>
      <c r="L28" s="331"/>
      <c r="M28" s="194"/>
      <c r="N28" s="194"/>
      <c r="O28" s="188"/>
      <c r="P28" s="326"/>
      <c r="Q28" s="326"/>
      <c r="R28" s="286"/>
      <c r="S28" s="188"/>
      <c r="T28" s="188"/>
      <c r="U28" s="187"/>
      <c r="V28" s="188"/>
      <c r="W28" s="326"/>
      <c r="X28" s="326"/>
      <c r="Y28" s="188"/>
      <c r="Z28" s="188"/>
      <c r="AA28" s="188"/>
      <c r="AB28" s="332"/>
      <c r="AC28" s="188"/>
      <c r="AD28" s="326"/>
      <c r="AE28" s="333"/>
      <c r="AF28" s="185"/>
      <c r="AG28" s="185"/>
      <c r="AH28" s="188"/>
      <c r="AJ28" t="s">
        <v>87</v>
      </c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332"/>
      <c r="E29" s="188"/>
      <c r="F29" s="188"/>
      <c r="G29" s="340"/>
      <c r="H29" s="338"/>
      <c r="I29" s="326"/>
      <c r="J29" s="326"/>
      <c r="K29" s="188"/>
      <c r="L29" s="331"/>
      <c r="M29" s="194"/>
      <c r="N29" s="194"/>
      <c r="O29" s="188"/>
      <c r="P29" s="326"/>
      <c r="Q29" s="326"/>
      <c r="R29" s="286"/>
      <c r="S29" s="188"/>
      <c r="T29" s="188"/>
      <c r="U29" s="187"/>
      <c r="V29" s="188"/>
      <c r="W29" s="326"/>
      <c r="X29" s="326"/>
      <c r="Y29" s="188"/>
      <c r="Z29" s="188"/>
      <c r="AA29" s="188"/>
      <c r="AB29" s="332"/>
      <c r="AC29" s="188"/>
      <c r="AD29" s="326"/>
      <c r="AE29" s="333"/>
      <c r="AF29" s="185"/>
      <c r="AG29" s="185"/>
      <c r="AH29" s="188"/>
      <c r="AJ29" t="s">
        <v>87</v>
      </c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332"/>
      <c r="E30" s="188"/>
      <c r="F30" s="188"/>
      <c r="G30" s="328"/>
      <c r="H30" s="338"/>
      <c r="I30" s="326"/>
      <c r="J30" s="326"/>
      <c r="K30" s="188"/>
      <c r="L30" s="331"/>
      <c r="M30" s="194"/>
      <c r="N30" s="194"/>
      <c r="O30" s="188"/>
      <c r="P30" s="326"/>
      <c r="Q30" s="326"/>
      <c r="R30" s="286"/>
      <c r="S30" s="188"/>
      <c r="T30" s="188"/>
      <c r="U30" s="187"/>
      <c r="V30" s="188"/>
      <c r="W30" s="326"/>
      <c r="X30" s="326"/>
      <c r="Y30" s="188"/>
      <c r="Z30" s="188"/>
      <c r="AA30" s="188"/>
      <c r="AB30" s="332"/>
      <c r="AC30" s="188"/>
      <c r="AD30" s="326"/>
      <c r="AE30" s="333"/>
      <c r="AF30" s="185"/>
      <c r="AG30" s="185"/>
      <c r="AH30" s="201"/>
      <c r="AJ30" t="s">
        <v>752</v>
      </c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332"/>
      <c r="E31" s="188"/>
      <c r="F31" s="188"/>
      <c r="G31" s="328"/>
      <c r="H31" s="338"/>
      <c r="I31" s="326"/>
      <c r="J31" s="326"/>
      <c r="K31" s="188"/>
      <c r="L31" s="331"/>
      <c r="M31" s="194"/>
      <c r="N31" s="194"/>
      <c r="O31" s="188"/>
      <c r="P31" s="326"/>
      <c r="Q31" s="326"/>
      <c r="R31" s="286"/>
      <c r="S31" s="188"/>
      <c r="T31" s="188"/>
      <c r="U31" s="187"/>
      <c r="V31" s="188"/>
      <c r="W31" s="326"/>
      <c r="X31" s="326"/>
      <c r="Y31" s="188"/>
      <c r="Z31" s="188"/>
      <c r="AA31" s="188"/>
      <c r="AB31" s="332"/>
      <c r="AC31" s="188"/>
      <c r="AD31" s="326"/>
      <c r="AE31" s="333"/>
      <c r="AF31" s="185"/>
      <c r="AG31" s="185"/>
      <c r="AH31" s="188"/>
      <c r="AJ31" t="s">
        <v>87</v>
      </c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188"/>
      <c r="E32" s="188"/>
      <c r="F32" s="188"/>
      <c r="G32" s="328"/>
      <c r="H32" s="338"/>
      <c r="I32" s="326"/>
      <c r="J32" s="326"/>
      <c r="K32" s="188"/>
      <c r="L32" s="331"/>
      <c r="M32" s="194"/>
      <c r="N32" s="194"/>
      <c r="O32" s="188"/>
      <c r="P32" s="326"/>
      <c r="Q32" s="326"/>
      <c r="R32" s="286"/>
      <c r="S32" s="188"/>
      <c r="T32" s="188"/>
      <c r="U32" s="187"/>
      <c r="V32" s="188"/>
      <c r="W32" s="326"/>
      <c r="X32" s="326"/>
      <c r="Y32" s="188"/>
      <c r="Z32" s="188"/>
      <c r="AA32" s="188"/>
      <c r="AB32" s="332"/>
      <c r="AC32" s="188"/>
      <c r="AD32" s="326"/>
      <c r="AE32" s="333"/>
      <c r="AF32" s="185"/>
      <c r="AG32" s="185"/>
      <c r="AH32" s="201"/>
      <c r="AJ32" t="s">
        <v>753</v>
      </c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332"/>
      <c r="E33" s="188"/>
      <c r="F33" s="188"/>
      <c r="G33" s="328"/>
      <c r="H33" s="338"/>
      <c r="I33" s="326"/>
      <c r="J33" s="326"/>
      <c r="K33" s="188"/>
      <c r="L33" s="331"/>
      <c r="M33" s="194"/>
      <c r="N33" s="194"/>
      <c r="O33" s="188"/>
      <c r="P33" s="326"/>
      <c r="Q33" s="326"/>
      <c r="R33" s="286"/>
      <c r="S33" s="188"/>
      <c r="T33" s="188"/>
      <c r="U33" s="187"/>
      <c r="V33" s="188"/>
      <c r="W33" s="326"/>
      <c r="X33" s="326"/>
      <c r="Y33" s="188"/>
      <c r="Z33" s="188"/>
      <c r="AA33" s="188"/>
      <c r="AB33" s="332"/>
      <c r="AC33" s="188"/>
      <c r="AD33" s="326"/>
      <c r="AE33" s="333"/>
      <c r="AF33" s="185"/>
      <c r="AG33" s="185"/>
      <c r="AH33" s="201"/>
      <c r="AJ33" t="s">
        <v>750</v>
      </c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332"/>
      <c r="E34" s="188"/>
      <c r="F34" s="188"/>
      <c r="G34" s="328"/>
      <c r="H34" s="338"/>
      <c r="I34" s="326"/>
      <c r="J34" s="326"/>
      <c r="K34" s="188"/>
      <c r="L34" s="331"/>
      <c r="M34" s="194"/>
      <c r="N34" s="194"/>
      <c r="O34" s="188"/>
      <c r="P34" s="326"/>
      <c r="Q34" s="326"/>
      <c r="R34" s="286"/>
      <c r="S34" s="188"/>
      <c r="T34" s="188"/>
      <c r="U34" s="187"/>
      <c r="V34" s="188"/>
      <c r="W34" s="326"/>
      <c r="X34" s="326"/>
      <c r="Y34" s="188"/>
      <c r="Z34" s="188"/>
      <c r="AA34" s="188"/>
      <c r="AB34" s="332"/>
      <c r="AC34" s="188"/>
      <c r="AD34" s="326"/>
      <c r="AE34" s="333"/>
      <c r="AF34" s="185"/>
      <c r="AG34" s="185"/>
      <c r="AH34" s="188"/>
      <c r="AJ34" t="s">
        <v>87</v>
      </c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332"/>
      <c r="E35" s="188"/>
      <c r="F35" s="188"/>
      <c r="G35" s="328"/>
      <c r="H35" s="338"/>
      <c r="I35" s="326"/>
      <c r="J35" s="326"/>
      <c r="K35" s="188"/>
      <c r="L35" s="331"/>
      <c r="M35" s="194"/>
      <c r="N35" s="194"/>
      <c r="O35" s="188"/>
      <c r="P35" s="326"/>
      <c r="Q35" s="326"/>
      <c r="R35" s="286"/>
      <c r="S35" s="188"/>
      <c r="T35" s="188"/>
      <c r="U35" s="188"/>
      <c r="V35" s="188"/>
      <c r="W35" s="326"/>
      <c r="X35" s="326"/>
      <c r="Y35" s="188"/>
      <c r="Z35" s="188"/>
      <c r="AA35" s="188"/>
      <c r="AB35" s="332"/>
      <c r="AC35" s="188"/>
      <c r="AD35" s="326"/>
      <c r="AE35" s="333"/>
      <c r="AF35" s="185"/>
      <c r="AG35" s="185"/>
      <c r="AH35" s="201"/>
      <c r="AJ35" t="s">
        <v>757</v>
      </c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332"/>
      <c r="E36" s="188"/>
      <c r="F36" s="188"/>
      <c r="G36" s="328"/>
      <c r="H36" s="338"/>
      <c r="I36" s="326"/>
      <c r="J36" s="326"/>
      <c r="K36" s="188"/>
      <c r="L36" s="331"/>
      <c r="M36" s="194"/>
      <c r="N36" s="187"/>
      <c r="O36" s="188"/>
      <c r="P36" s="326"/>
      <c r="Q36" s="326"/>
      <c r="R36" s="286"/>
      <c r="S36" s="188"/>
      <c r="T36" s="188"/>
      <c r="U36" s="194"/>
      <c r="V36" s="188"/>
      <c r="W36" s="326"/>
      <c r="X36" s="326"/>
      <c r="Y36" s="188"/>
      <c r="Z36" s="188"/>
      <c r="AA36" s="188"/>
      <c r="AB36" s="332"/>
      <c r="AC36" s="188"/>
      <c r="AD36" s="326"/>
      <c r="AE36" s="333"/>
      <c r="AF36" s="185"/>
      <c r="AG36" s="185"/>
      <c r="AH36" s="188"/>
      <c r="AJ36" t="s">
        <v>87</v>
      </c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332"/>
      <c r="E37" s="188"/>
      <c r="F37" s="188"/>
      <c r="G37" s="188"/>
      <c r="H37" s="188"/>
      <c r="I37" s="326"/>
      <c r="J37" s="339"/>
      <c r="K37" s="338"/>
      <c r="L37" s="188"/>
      <c r="M37" s="331"/>
      <c r="N37" s="194"/>
      <c r="O37" s="188"/>
      <c r="P37" s="326"/>
      <c r="Q37" s="326"/>
      <c r="R37" s="188"/>
      <c r="S37" s="286"/>
      <c r="T37" s="188"/>
      <c r="U37" s="187"/>
      <c r="V37" s="188"/>
      <c r="W37" s="326"/>
      <c r="X37" s="326"/>
      <c r="Y37" s="188"/>
      <c r="Z37" s="188"/>
      <c r="AA37" s="188"/>
      <c r="AB37" s="332"/>
      <c r="AC37" s="188"/>
      <c r="AD37" s="326"/>
      <c r="AE37" s="333"/>
      <c r="AF37" s="185"/>
      <c r="AG37" s="185"/>
      <c r="AH37" s="201"/>
      <c r="AJ37" t="s">
        <v>758</v>
      </c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332"/>
      <c r="E38" s="188"/>
      <c r="F38" s="188"/>
      <c r="G38" s="188"/>
      <c r="H38" s="188"/>
      <c r="I38" s="326"/>
      <c r="J38" s="339"/>
      <c r="K38" s="338"/>
      <c r="L38" s="188"/>
      <c r="M38" s="331"/>
      <c r="N38" s="194"/>
      <c r="O38" s="188"/>
      <c r="P38" s="326"/>
      <c r="Q38" s="326"/>
      <c r="R38" s="188"/>
      <c r="S38" s="286"/>
      <c r="T38" s="188"/>
      <c r="U38" s="187"/>
      <c r="V38" s="188"/>
      <c r="W38" s="326"/>
      <c r="X38" s="326"/>
      <c r="Y38" s="188"/>
      <c r="Z38" s="188"/>
      <c r="AA38" s="188"/>
      <c r="AB38" s="332"/>
      <c r="AC38" s="188"/>
      <c r="AD38" s="326"/>
      <c r="AE38" s="333"/>
      <c r="AF38" s="185"/>
      <c r="AG38" s="185"/>
      <c r="AH38" s="201"/>
      <c r="AJ38" t="s">
        <v>758</v>
      </c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332"/>
      <c r="E39" s="188"/>
      <c r="F39" s="188"/>
      <c r="G39" s="187"/>
      <c r="H39" s="188"/>
      <c r="I39" s="326"/>
      <c r="J39" s="326"/>
      <c r="K39" s="188"/>
      <c r="L39" s="339"/>
      <c r="M39" s="338"/>
      <c r="N39" s="187"/>
      <c r="O39" s="335"/>
      <c r="P39" s="326"/>
      <c r="Q39" s="334"/>
      <c r="R39" s="188"/>
      <c r="S39" s="188"/>
      <c r="T39" s="188"/>
      <c r="U39" s="286"/>
      <c r="V39" s="188"/>
      <c r="W39" s="326"/>
      <c r="X39" s="326"/>
      <c r="Y39" s="188"/>
      <c r="Z39" s="188"/>
      <c r="AA39" s="188"/>
      <c r="AB39" s="332"/>
      <c r="AC39" s="188"/>
      <c r="AD39" s="326"/>
      <c r="AE39" s="333"/>
      <c r="AF39" s="185"/>
      <c r="AG39" s="185"/>
      <c r="AH39" s="188"/>
      <c r="AJ39" t="s">
        <v>87</v>
      </c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332"/>
      <c r="E40" s="188"/>
      <c r="F40" s="188"/>
      <c r="G40" s="187"/>
      <c r="H40" s="188"/>
      <c r="I40" s="326"/>
      <c r="J40" s="326"/>
      <c r="K40" s="188"/>
      <c r="L40" s="339"/>
      <c r="M40" s="338"/>
      <c r="N40" s="187"/>
      <c r="O40" s="335"/>
      <c r="P40" s="326"/>
      <c r="Q40" s="334"/>
      <c r="R40" s="188"/>
      <c r="S40" s="188"/>
      <c r="T40" s="188"/>
      <c r="U40" s="286"/>
      <c r="V40" s="188"/>
      <c r="W40" s="326"/>
      <c r="X40" s="326"/>
      <c r="Y40" s="188"/>
      <c r="Z40" s="188"/>
      <c r="AA40" s="188"/>
      <c r="AB40" s="332"/>
      <c r="AC40" s="188"/>
      <c r="AD40" s="326"/>
      <c r="AE40" s="333"/>
      <c r="AF40" s="188"/>
      <c r="AG40" s="185"/>
      <c r="AH40" s="201"/>
      <c r="AJ40" t="s">
        <v>759</v>
      </c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332"/>
      <c r="E41" s="188"/>
      <c r="F41" s="188"/>
      <c r="G41" s="187"/>
      <c r="H41" s="188"/>
      <c r="I41" s="326"/>
      <c r="J41" s="326"/>
      <c r="K41" s="188"/>
      <c r="L41" s="188"/>
      <c r="M41" s="339"/>
      <c r="N41" s="263"/>
      <c r="O41" s="188"/>
      <c r="P41" s="326"/>
      <c r="Q41" s="334"/>
      <c r="R41" s="335"/>
      <c r="S41" s="188"/>
      <c r="T41" s="188"/>
      <c r="U41" s="188"/>
      <c r="V41" s="286"/>
      <c r="W41" s="326"/>
      <c r="X41" s="326"/>
      <c r="Y41" s="188"/>
      <c r="Z41" s="188"/>
      <c r="AA41" s="188"/>
      <c r="AB41" s="332"/>
      <c r="AC41" s="188"/>
      <c r="AD41" s="326"/>
      <c r="AE41" s="333"/>
      <c r="AF41" s="188"/>
      <c r="AG41" s="185"/>
      <c r="AH41" s="201"/>
      <c r="AJ41" t="s">
        <v>759</v>
      </c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332"/>
      <c r="E42" s="188"/>
      <c r="F42" s="188"/>
      <c r="G42" s="187"/>
      <c r="H42" s="188"/>
      <c r="I42" s="326"/>
      <c r="J42" s="326"/>
      <c r="K42" s="188"/>
      <c r="L42" s="188"/>
      <c r="M42" s="339"/>
      <c r="N42" s="263"/>
      <c r="O42" s="188"/>
      <c r="P42" s="326"/>
      <c r="Q42" s="334"/>
      <c r="R42" s="335"/>
      <c r="S42" s="188"/>
      <c r="T42" s="188"/>
      <c r="U42" s="188"/>
      <c r="V42" s="286"/>
      <c r="W42" s="326"/>
      <c r="X42" s="326"/>
      <c r="Y42" s="188"/>
      <c r="Z42" s="188"/>
      <c r="AA42" s="188"/>
      <c r="AB42" s="332"/>
      <c r="AC42" s="188"/>
      <c r="AD42" s="326"/>
      <c r="AE42" s="333"/>
      <c r="AF42" s="185"/>
      <c r="AG42" s="188"/>
      <c r="AH42" s="188"/>
      <c r="AJ42" t="s">
        <v>760</v>
      </c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332"/>
      <c r="E43" s="188"/>
      <c r="F43" s="188"/>
      <c r="G43" s="188"/>
      <c r="H43" s="188"/>
      <c r="I43" s="326"/>
      <c r="J43" s="326"/>
      <c r="K43" s="188"/>
      <c r="L43" s="188"/>
      <c r="M43" s="339"/>
      <c r="N43" s="263"/>
      <c r="O43" s="188"/>
      <c r="P43" s="326"/>
      <c r="Q43" s="334"/>
      <c r="R43" s="335"/>
      <c r="S43" s="188"/>
      <c r="T43" s="188"/>
      <c r="U43" s="188"/>
      <c r="V43" s="286"/>
      <c r="W43" s="326"/>
      <c r="X43" s="326"/>
      <c r="Y43" s="188"/>
      <c r="Z43" s="188"/>
      <c r="AA43" s="188"/>
      <c r="AB43" s="332"/>
      <c r="AC43" s="188"/>
      <c r="AD43" s="326"/>
      <c r="AE43" s="333"/>
      <c r="AF43" s="185"/>
      <c r="AG43" s="185"/>
      <c r="AH43" s="201"/>
      <c r="AJ43" t="s">
        <v>761</v>
      </c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332"/>
      <c r="E44" s="188"/>
      <c r="F44" s="188"/>
      <c r="G44" s="187"/>
      <c r="H44" s="188"/>
      <c r="I44" s="326"/>
      <c r="J44" s="326"/>
      <c r="K44" s="188"/>
      <c r="L44" s="188"/>
      <c r="M44" s="339"/>
      <c r="N44" s="263"/>
      <c r="O44" s="188"/>
      <c r="P44" s="326"/>
      <c r="Q44" s="334"/>
      <c r="R44" s="335"/>
      <c r="S44" s="188"/>
      <c r="T44" s="188"/>
      <c r="U44" s="188"/>
      <c r="V44" s="286"/>
      <c r="W44" s="326"/>
      <c r="X44" s="326"/>
      <c r="Y44" s="188"/>
      <c r="Z44" s="188"/>
      <c r="AA44" s="188"/>
      <c r="AB44" s="332"/>
      <c r="AC44" s="188"/>
      <c r="AD44" s="326"/>
      <c r="AE44" s="333"/>
      <c r="AF44" s="185"/>
      <c r="AG44" s="185"/>
      <c r="AH44" s="188"/>
      <c r="AJ44" t="s">
        <v>87</v>
      </c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188"/>
      <c r="E45" s="188"/>
      <c r="F45" s="188"/>
      <c r="G45" s="187"/>
      <c r="H45" s="188"/>
      <c r="I45" s="326"/>
      <c r="J45" s="326"/>
      <c r="K45" s="188"/>
      <c r="L45" s="188"/>
      <c r="M45" s="339"/>
      <c r="N45" s="263"/>
      <c r="O45" s="188"/>
      <c r="P45" s="326"/>
      <c r="Q45" s="334"/>
      <c r="R45" s="335"/>
      <c r="S45" s="188"/>
      <c r="T45" s="188"/>
      <c r="U45" s="188"/>
      <c r="V45" s="286"/>
      <c r="W45" s="326"/>
      <c r="X45" s="326"/>
      <c r="Y45" s="188"/>
      <c r="Z45" s="188"/>
      <c r="AA45" s="188"/>
      <c r="AB45" s="332"/>
      <c r="AC45" s="188"/>
      <c r="AD45" s="326"/>
      <c r="AE45" s="333"/>
      <c r="AF45" s="185"/>
      <c r="AG45" s="185"/>
      <c r="AH45" s="188"/>
      <c r="AJ45" t="s">
        <v>753</v>
      </c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332"/>
      <c r="E46" s="188"/>
      <c r="F46" s="188"/>
      <c r="G46" s="187"/>
      <c r="H46" s="188"/>
      <c r="I46" s="326"/>
      <c r="J46" s="326"/>
      <c r="K46" s="188"/>
      <c r="L46" s="188"/>
      <c r="M46" s="339"/>
      <c r="N46" s="263"/>
      <c r="O46" s="188"/>
      <c r="P46" s="326"/>
      <c r="Q46" s="334"/>
      <c r="R46" s="335"/>
      <c r="S46" s="188"/>
      <c r="T46" s="188"/>
      <c r="U46" s="188"/>
      <c r="V46" s="286"/>
      <c r="W46" s="326"/>
      <c r="X46" s="326"/>
      <c r="Y46" s="188"/>
      <c r="Z46" s="188"/>
      <c r="AA46" s="188"/>
      <c r="AB46" s="332"/>
      <c r="AC46" s="188"/>
      <c r="AD46" s="326"/>
      <c r="AE46" s="333"/>
      <c r="AF46" s="185"/>
      <c r="AG46" s="185"/>
      <c r="AH46" s="188"/>
      <c r="AJ46" t="s">
        <v>87</v>
      </c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332"/>
      <c r="E47" s="188"/>
      <c r="F47" s="188"/>
      <c r="G47" s="187"/>
      <c r="H47" s="188"/>
      <c r="I47" s="326"/>
      <c r="J47" s="326"/>
      <c r="K47" s="188"/>
      <c r="L47" s="188"/>
      <c r="M47" s="339"/>
      <c r="N47" s="263"/>
      <c r="O47" s="188"/>
      <c r="P47" s="326"/>
      <c r="Q47" s="334"/>
      <c r="R47" s="335"/>
      <c r="S47" s="188"/>
      <c r="T47" s="188"/>
      <c r="U47" s="188"/>
      <c r="V47" s="286"/>
      <c r="W47" s="326"/>
      <c r="X47" s="326"/>
      <c r="Y47" s="188"/>
      <c r="Z47" s="188"/>
      <c r="AA47" s="188"/>
      <c r="AB47" s="332"/>
      <c r="AC47" s="188"/>
      <c r="AD47" s="326"/>
      <c r="AE47" s="333"/>
      <c r="AF47" s="185"/>
      <c r="AG47" s="185"/>
      <c r="AH47" s="188"/>
      <c r="AJ47" t="s">
        <v>87</v>
      </c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332"/>
      <c r="E48" s="188"/>
      <c r="F48" s="188"/>
      <c r="G48" s="188"/>
      <c r="H48" s="188"/>
      <c r="I48" s="326"/>
      <c r="J48" s="326"/>
      <c r="K48" s="188"/>
      <c r="L48" s="188"/>
      <c r="M48" s="188"/>
      <c r="N48" s="328"/>
      <c r="O48" s="338"/>
      <c r="P48" s="326"/>
      <c r="Q48" s="326"/>
      <c r="R48" s="188"/>
      <c r="S48" s="331"/>
      <c r="T48" s="194"/>
      <c r="U48" s="187"/>
      <c r="V48" s="188"/>
      <c r="W48" s="326"/>
      <c r="X48" s="326"/>
      <c r="Y48" s="286"/>
      <c r="Z48" s="188"/>
      <c r="AA48" s="188"/>
      <c r="AB48" s="332"/>
      <c r="AC48" s="188"/>
      <c r="AD48" s="326"/>
      <c r="AE48" s="333"/>
      <c r="AF48" s="185"/>
      <c r="AG48" s="185"/>
      <c r="AH48" s="201"/>
      <c r="AJ48" t="s">
        <v>762</v>
      </c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332"/>
      <c r="E49" s="188"/>
      <c r="F49" s="188"/>
      <c r="G49" s="187"/>
      <c r="H49" s="188"/>
      <c r="I49" s="326"/>
      <c r="J49" s="326"/>
      <c r="K49" s="188"/>
      <c r="L49" s="188"/>
      <c r="M49" s="188"/>
      <c r="N49" s="328"/>
      <c r="O49" s="338"/>
      <c r="P49" s="326"/>
      <c r="Q49" s="326"/>
      <c r="R49" s="188"/>
      <c r="S49" s="331"/>
      <c r="T49" s="194"/>
      <c r="U49" s="187"/>
      <c r="V49" s="188"/>
      <c r="W49" s="326"/>
      <c r="X49" s="326"/>
      <c r="Y49" s="286"/>
      <c r="Z49" s="188"/>
      <c r="AA49" s="188"/>
      <c r="AB49" s="332"/>
      <c r="AC49" s="188"/>
      <c r="AD49" s="326"/>
      <c r="AE49" s="333"/>
      <c r="AF49" s="185"/>
      <c r="AG49" s="185"/>
      <c r="AH49" s="188"/>
      <c r="AJ49" t="s">
        <v>87</v>
      </c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332"/>
      <c r="E50" s="188"/>
      <c r="F50" s="188"/>
      <c r="G50" s="188"/>
      <c r="H50" s="188"/>
      <c r="I50" s="326"/>
      <c r="J50" s="326"/>
      <c r="K50" s="188"/>
      <c r="L50" s="188"/>
      <c r="M50" s="188"/>
      <c r="N50" s="328"/>
      <c r="O50" s="338"/>
      <c r="P50" s="326"/>
      <c r="Q50" s="326"/>
      <c r="R50" s="188"/>
      <c r="S50" s="331"/>
      <c r="T50" s="194"/>
      <c r="U50" s="187"/>
      <c r="V50" s="188"/>
      <c r="W50" s="326"/>
      <c r="X50" s="326"/>
      <c r="Y50" s="286"/>
      <c r="Z50" s="188"/>
      <c r="AA50" s="188"/>
      <c r="AB50" s="332"/>
      <c r="AC50" s="188"/>
      <c r="AD50" s="326"/>
      <c r="AE50" s="333"/>
      <c r="AF50" s="185"/>
      <c r="AG50" s="185"/>
      <c r="AH50" s="188"/>
      <c r="AJ50" t="s">
        <v>87</v>
      </c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332"/>
      <c r="E51" s="188"/>
      <c r="F51" s="188"/>
      <c r="G51" s="188"/>
      <c r="H51" s="188"/>
      <c r="I51" s="326"/>
      <c r="J51" s="326"/>
      <c r="K51" s="188"/>
      <c r="L51" s="188"/>
      <c r="M51" s="188"/>
      <c r="N51" s="187"/>
      <c r="O51" s="188"/>
      <c r="P51" s="326"/>
      <c r="Q51" s="339"/>
      <c r="R51" s="338"/>
      <c r="S51" s="188"/>
      <c r="T51" s="331"/>
      <c r="U51" s="194"/>
      <c r="V51" s="188"/>
      <c r="W51" s="326"/>
      <c r="X51" s="326"/>
      <c r="Y51" s="188"/>
      <c r="Z51" s="286"/>
      <c r="AA51" s="188"/>
      <c r="AB51" s="332"/>
      <c r="AC51" s="188"/>
      <c r="AD51" s="326"/>
      <c r="AE51" s="333"/>
      <c r="AF51" s="185"/>
      <c r="AG51" s="185"/>
      <c r="AH51" s="201"/>
      <c r="AJ51" t="s">
        <v>763</v>
      </c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332"/>
      <c r="E52" s="188"/>
      <c r="F52" s="188"/>
      <c r="G52" s="188"/>
      <c r="H52" s="188"/>
      <c r="I52" s="326"/>
      <c r="J52" s="326"/>
      <c r="K52" s="188"/>
      <c r="L52" s="188"/>
      <c r="M52" s="188"/>
      <c r="N52" s="187"/>
      <c r="O52" s="188"/>
      <c r="P52" s="326"/>
      <c r="Q52" s="339"/>
      <c r="R52" s="338"/>
      <c r="S52" s="188"/>
      <c r="T52" s="331"/>
      <c r="U52" s="194"/>
      <c r="V52" s="188"/>
      <c r="W52" s="326"/>
      <c r="X52" s="326"/>
      <c r="Y52" s="188"/>
      <c r="Z52" s="286"/>
      <c r="AA52" s="188"/>
      <c r="AB52" s="332"/>
      <c r="AC52" s="188"/>
      <c r="AD52" s="326"/>
      <c r="AE52" s="333"/>
      <c r="AF52" s="185"/>
      <c r="AG52" s="185"/>
      <c r="AH52" s="201"/>
      <c r="AJ52" t="s">
        <v>764</v>
      </c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332"/>
      <c r="E53" s="188"/>
      <c r="F53" s="188"/>
      <c r="G53" s="188"/>
      <c r="H53" s="188"/>
      <c r="I53" s="326"/>
      <c r="J53" s="326"/>
      <c r="K53" s="188"/>
      <c r="L53" s="188"/>
      <c r="M53" s="188"/>
      <c r="N53" s="187"/>
      <c r="O53" s="188"/>
      <c r="P53" s="326"/>
      <c r="Q53" s="339"/>
      <c r="R53" s="338"/>
      <c r="S53" s="188"/>
      <c r="T53" s="331"/>
      <c r="U53" s="194"/>
      <c r="V53" s="188"/>
      <c r="W53" s="326"/>
      <c r="X53" s="326"/>
      <c r="Y53" s="188"/>
      <c r="Z53" s="286"/>
      <c r="AA53" s="188"/>
      <c r="AB53" s="332"/>
      <c r="AC53" s="188"/>
      <c r="AD53" s="326"/>
      <c r="AE53" s="333"/>
      <c r="AF53" s="185"/>
      <c r="AG53" s="185"/>
      <c r="AH53" s="201"/>
      <c r="AJ53" t="s">
        <v>764</v>
      </c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332"/>
      <c r="E54" s="188"/>
      <c r="F54" s="188"/>
      <c r="G54" s="188"/>
      <c r="H54" s="188"/>
      <c r="I54" s="326"/>
      <c r="J54" s="326"/>
      <c r="K54" s="188"/>
      <c r="L54" s="188"/>
      <c r="M54" s="188"/>
      <c r="N54" s="187"/>
      <c r="O54" s="188"/>
      <c r="P54" s="326"/>
      <c r="Q54" s="339"/>
      <c r="R54" s="338"/>
      <c r="S54" s="188"/>
      <c r="T54" s="331"/>
      <c r="U54" s="194"/>
      <c r="V54" s="188"/>
      <c r="W54" s="326"/>
      <c r="X54" s="326"/>
      <c r="Y54" s="188"/>
      <c r="Z54" s="286"/>
      <c r="AA54" s="188"/>
      <c r="AB54" s="332"/>
      <c r="AC54" s="188"/>
      <c r="AD54" s="326"/>
      <c r="AE54" s="333"/>
      <c r="AF54" s="185"/>
      <c r="AG54" s="185"/>
      <c r="AH54" s="201"/>
      <c r="AJ54" t="s">
        <v>764</v>
      </c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332"/>
      <c r="E55" s="188"/>
      <c r="F55" s="188"/>
      <c r="G55" s="187"/>
      <c r="H55" s="188"/>
      <c r="I55" s="326"/>
      <c r="J55" s="326"/>
      <c r="K55" s="188"/>
      <c r="L55" s="188"/>
      <c r="M55" s="188"/>
      <c r="N55" s="187"/>
      <c r="O55" s="188"/>
      <c r="P55" s="326"/>
      <c r="Q55" s="326"/>
      <c r="R55" s="339"/>
      <c r="S55" s="338"/>
      <c r="T55" s="188"/>
      <c r="U55" s="331"/>
      <c r="V55" s="188"/>
      <c r="W55" s="326"/>
      <c r="X55" s="326"/>
      <c r="Y55" s="188"/>
      <c r="Z55" s="188"/>
      <c r="AA55" s="286"/>
      <c r="AB55" s="332"/>
      <c r="AC55" s="188"/>
      <c r="AD55" s="326"/>
      <c r="AE55" s="333"/>
      <c r="AF55" s="185"/>
      <c r="AG55" s="185"/>
      <c r="AH55" s="188"/>
      <c r="AJ55" t="s">
        <v>87</v>
      </c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332"/>
      <c r="E56" s="188"/>
      <c r="F56" s="188"/>
      <c r="G56" s="187"/>
      <c r="H56" s="188"/>
      <c r="I56" s="326"/>
      <c r="J56" s="326"/>
      <c r="K56" s="188"/>
      <c r="L56" s="188"/>
      <c r="M56" s="188"/>
      <c r="N56" s="187"/>
      <c r="O56" s="188"/>
      <c r="P56" s="326"/>
      <c r="Q56" s="326"/>
      <c r="R56" s="339"/>
      <c r="S56" s="338"/>
      <c r="T56" s="188"/>
      <c r="U56" s="331"/>
      <c r="V56" s="188"/>
      <c r="W56" s="326"/>
      <c r="X56" s="326"/>
      <c r="Y56" s="188"/>
      <c r="Z56" s="188"/>
      <c r="AA56" s="286"/>
      <c r="AB56" s="332"/>
      <c r="AC56" s="188"/>
      <c r="AD56" s="326"/>
      <c r="AE56" s="333"/>
      <c r="AF56" s="185"/>
      <c r="AG56" s="185"/>
      <c r="AH56" s="188"/>
      <c r="AJ56" t="s">
        <v>87</v>
      </c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332"/>
      <c r="E57" s="188"/>
      <c r="F57" s="188"/>
      <c r="G57" s="187"/>
      <c r="H57" s="188"/>
      <c r="I57" s="326"/>
      <c r="J57" s="326"/>
      <c r="K57" s="188"/>
      <c r="L57" s="188"/>
      <c r="M57" s="188"/>
      <c r="N57" s="187"/>
      <c r="O57" s="188"/>
      <c r="P57" s="326"/>
      <c r="Q57" s="326"/>
      <c r="R57" s="339"/>
      <c r="S57" s="338"/>
      <c r="T57" s="188"/>
      <c r="U57" s="331"/>
      <c r="V57" s="188"/>
      <c r="W57" s="326"/>
      <c r="X57" s="326"/>
      <c r="Y57" s="188"/>
      <c r="Z57" s="188"/>
      <c r="AA57" s="286"/>
      <c r="AB57" s="332"/>
      <c r="AC57" s="188"/>
      <c r="AD57" s="326"/>
      <c r="AE57" s="333"/>
      <c r="AF57" s="185"/>
      <c r="AG57" s="185"/>
      <c r="AH57" s="188"/>
      <c r="AJ57" t="s">
        <v>87</v>
      </c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332"/>
      <c r="E58" s="188"/>
      <c r="F58" s="188"/>
      <c r="G58" s="187"/>
      <c r="H58" s="188"/>
      <c r="I58" s="326"/>
      <c r="J58" s="326"/>
      <c r="K58" s="188"/>
      <c r="L58" s="188"/>
      <c r="M58" s="188"/>
      <c r="N58" s="187"/>
      <c r="O58" s="188"/>
      <c r="P58" s="326"/>
      <c r="Q58" s="326"/>
      <c r="R58" s="188"/>
      <c r="S58" s="339"/>
      <c r="T58" s="338"/>
      <c r="U58" s="194"/>
      <c r="V58" s="335"/>
      <c r="W58" s="326"/>
      <c r="X58" s="334"/>
      <c r="Y58" s="188"/>
      <c r="Z58" s="188"/>
      <c r="AA58" s="188"/>
      <c r="AB58" s="336"/>
      <c r="AC58" s="188"/>
      <c r="AD58" s="326"/>
      <c r="AE58" s="333"/>
      <c r="AF58" s="185"/>
      <c r="AG58" s="185"/>
      <c r="AH58" s="201"/>
      <c r="AJ58" t="s">
        <v>747</v>
      </c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188"/>
      <c r="E59" s="188"/>
      <c r="F59" s="188"/>
      <c r="G59" s="187"/>
      <c r="H59" s="188"/>
      <c r="I59" s="326"/>
      <c r="J59" s="326"/>
      <c r="K59" s="188"/>
      <c r="L59" s="188"/>
      <c r="M59" s="188"/>
      <c r="N59" s="187"/>
      <c r="O59" s="188"/>
      <c r="P59" s="326"/>
      <c r="Q59" s="326"/>
      <c r="R59" s="188"/>
      <c r="S59" s="188"/>
      <c r="T59" s="339"/>
      <c r="U59" s="320"/>
      <c r="V59" s="188"/>
      <c r="W59" s="326"/>
      <c r="X59" s="334"/>
      <c r="Y59" s="335"/>
      <c r="Z59" s="188"/>
      <c r="AA59" s="188"/>
      <c r="AB59" s="332"/>
      <c r="AC59" s="286"/>
      <c r="AD59" s="326"/>
      <c r="AE59" s="333"/>
      <c r="AF59" s="185"/>
      <c r="AG59" s="185"/>
      <c r="AH59" s="201"/>
      <c r="AJ59" t="s">
        <v>753</v>
      </c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332"/>
      <c r="E60" s="188"/>
      <c r="F60" s="188"/>
      <c r="G60" s="187"/>
      <c r="H60" s="188"/>
      <c r="I60" s="326"/>
      <c r="J60" s="326"/>
      <c r="K60" s="188"/>
      <c r="L60" s="188"/>
      <c r="M60" s="188"/>
      <c r="N60" s="187"/>
      <c r="O60" s="188"/>
      <c r="P60" s="326"/>
      <c r="Q60" s="334"/>
      <c r="R60" s="188"/>
      <c r="S60" s="188"/>
      <c r="T60" s="339"/>
      <c r="U60" s="338"/>
      <c r="V60" s="188"/>
      <c r="W60" s="326"/>
      <c r="X60" s="334"/>
      <c r="Y60" s="335"/>
      <c r="Z60" s="188"/>
      <c r="AA60" s="188"/>
      <c r="AB60" s="332"/>
      <c r="AC60" s="286"/>
      <c r="AD60" s="326"/>
      <c r="AE60" s="333"/>
      <c r="AF60" s="185"/>
      <c r="AG60" s="185"/>
      <c r="AH60" s="188"/>
      <c r="AJ60" t="s">
        <v>87</v>
      </c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332"/>
      <c r="E61" s="188"/>
      <c r="F61" s="188"/>
      <c r="G61" s="188"/>
      <c r="H61" s="188"/>
      <c r="I61" s="326"/>
      <c r="J61" s="326"/>
      <c r="K61" s="188"/>
      <c r="L61" s="188"/>
      <c r="M61" s="188"/>
      <c r="N61" s="187"/>
      <c r="O61" s="188"/>
      <c r="P61" s="326"/>
      <c r="Q61" s="326"/>
      <c r="R61" s="188"/>
      <c r="S61" s="188"/>
      <c r="T61" s="188"/>
      <c r="U61" s="187"/>
      <c r="V61" s="188"/>
      <c r="W61" s="326"/>
      <c r="X61" s="334"/>
      <c r="Y61" s="339"/>
      <c r="Z61" s="320"/>
      <c r="AA61" s="188"/>
      <c r="AB61" s="337"/>
      <c r="AC61" s="188"/>
      <c r="AD61" s="326"/>
      <c r="AE61" s="333"/>
      <c r="AF61" s="185"/>
      <c r="AG61" s="185"/>
      <c r="AH61" s="189"/>
      <c r="AJ61" t="s">
        <v>763</v>
      </c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332"/>
      <c r="E62" s="188"/>
      <c r="F62" s="188"/>
      <c r="G62" s="187"/>
      <c r="H62" s="188"/>
      <c r="I62" s="326"/>
      <c r="J62" s="326"/>
      <c r="K62" s="188"/>
      <c r="L62" s="188"/>
      <c r="M62" s="188"/>
      <c r="N62" s="187"/>
      <c r="O62" s="188"/>
      <c r="P62" s="326"/>
      <c r="Q62" s="326"/>
      <c r="R62" s="188"/>
      <c r="S62" s="188"/>
      <c r="T62" s="188"/>
      <c r="U62" s="187"/>
      <c r="V62" s="188"/>
      <c r="W62" s="326"/>
      <c r="X62" s="334"/>
      <c r="Y62" s="339"/>
      <c r="Z62" s="320"/>
      <c r="AA62" s="188"/>
      <c r="AB62" s="337"/>
      <c r="AC62" s="188"/>
      <c r="AD62" s="326"/>
      <c r="AE62" s="333"/>
      <c r="AF62" s="185"/>
      <c r="AG62" s="185"/>
      <c r="AH62" s="189"/>
      <c r="AJ62" t="s">
        <v>747</v>
      </c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332"/>
      <c r="E63" s="188"/>
      <c r="F63" s="188"/>
      <c r="G63" s="187"/>
      <c r="H63" s="188"/>
      <c r="I63" s="326"/>
      <c r="J63" s="326"/>
      <c r="K63" s="188"/>
      <c r="L63" s="188"/>
      <c r="M63" s="188"/>
      <c r="N63" s="187"/>
      <c r="O63" s="188"/>
      <c r="P63" s="326"/>
      <c r="Q63" s="326"/>
      <c r="R63" s="188"/>
      <c r="S63" s="188"/>
      <c r="T63" s="188"/>
      <c r="U63" s="187"/>
      <c r="V63" s="188"/>
      <c r="W63" s="326"/>
      <c r="X63" s="334"/>
      <c r="Y63" s="339"/>
      <c r="Z63" s="320"/>
      <c r="AA63" s="188"/>
      <c r="AB63" s="337"/>
      <c r="AC63" s="188"/>
      <c r="AD63" s="326"/>
      <c r="AE63" s="333"/>
      <c r="AF63" s="185"/>
      <c r="AG63" s="185"/>
      <c r="AH63" s="189"/>
      <c r="AJ63" t="s">
        <v>765</v>
      </c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332"/>
      <c r="E64" s="188"/>
      <c r="F64" s="188"/>
      <c r="G64" s="187"/>
      <c r="H64" s="188"/>
      <c r="I64" s="326"/>
      <c r="J64" s="326"/>
      <c r="K64" s="188"/>
      <c r="L64" s="188"/>
      <c r="M64" s="188"/>
      <c r="N64" s="187"/>
      <c r="O64" s="188"/>
      <c r="P64" s="326"/>
      <c r="Q64" s="326"/>
      <c r="R64" s="188"/>
      <c r="S64" s="188"/>
      <c r="T64" s="188"/>
      <c r="U64" s="187"/>
      <c r="V64" s="188"/>
      <c r="W64" s="326"/>
      <c r="X64" s="334"/>
      <c r="Y64" s="339"/>
      <c r="Z64" s="320"/>
      <c r="AA64" s="188"/>
      <c r="AB64" s="337"/>
      <c r="AC64" s="188"/>
      <c r="AD64" s="326"/>
      <c r="AE64" s="333"/>
      <c r="AF64" s="185"/>
      <c r="AG64" s="185"/>
      <c r="AH64" s="189"/>
      <c r="AJ64" t="s">
        <v>765</v>
      </c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332"/>
      <c r="E65" s="188"/>
      <c r="F65" s="188"/>
      <c r="G65" s="187"/>
      <c r="H65" s="188"/>
      <c r="I65" s="326"/>
      <c r="J65" s="326"/>
      <c r="K65" s="188"/>
      <c r="L65" s="188"/>
      <c r="M65" s="188"/>
      <c r="N65" s="194"/>
      <c r="O65" s="188"/>
      <c r="P65" s="326"/>
      <c r="Q65" s="326"/>
      <c r="R65" s="188"/>
      <c r="S65" s="188"/>
      <c r="T65" s="188"/>
      <c r="U65" s="187"/>
      <c r="V65" s="188"/>
      <c r="W65" s="326"/>
      <c r="X65" s="334"/>
      <c r="Y65" s="339"/>
      <c r="Z65" s="320"/>
      <c r="AA65" s="188"/>
      <c r="AB65" s="337"/>
      <c r="AC65" s="188"/>
      <c r="AD65" s="326"/>
      <c r="AE65" s="333"/>
      <c r="AF65" s="185"/>
      <c r="AG65" s="185"/>
      <c r="AH65" s="189"/>
      <c r="AJ65" t="s">
        <v>747</v>
      </c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332"/>
      <c r="E66" s="188"/>
      <c r="F66" s="188"/>
      <c r="G66" s="187"/>
      <c r="H66" s="188"/>
      <c r="I66" s="326"/>
      <c r="J66" s="326"/>
      <c r="K66" s="188"/>
      <c r="L66" s="188"/>
      <c r="M66" s="188"/>
      <c r="N66" s="194"/>
      <c r="O66" s="188"/>
      <c r="P66" s="326"/>
      <c r="Q66" s="326"/>
      <c r="R66" s="188"/>
      <c r="S66" s="188"/>
      <c r="T66" s="188"/>
      <c r="U66" s="187"/>
      <c r="V66" s="188"/>
      <c r="W66" s="326"/>
      <c r="X66" s="334"/>
      <c r="Y66" s="339"/>
      <c r="Z66" s="320"/>
      <c r="AA66" s="188"/>
      <c r="AB66" s="337"/>
      <c r="AC66" s="188"/>
      <c r="AD66" s="326"/>
      <c r="AE66" s="333"/>
      <c r="AF66" s="185"/>
      <c r="AG66" s="185"/>
      <c r="AH66" s="189"/>
      <c r="AJ66" t="s">
        <v>87</v>
      </c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188"/>
      <c r="E67" s="188"/>
      <c r="F67" s="188"/>
      <c r="G67" s="187"/>
      <c r="H67" s="188"/>
      <c r="I67" s="326"/>
      <c r="J67" s="326"/>
      <c r="K67" s="188"/>
      <c r="L67" s="188"/>
      <c r="M67" s="188"/>
      <c r="N67" s="187"/>
      <c r="O67" s="188"/>
      <c r="P67" s="326"/>
      <c r="Q67" s="326"/>
      <c r="R67" s="188"/>
      <c r="S67" s="188"/>
      <c r="T67" s="188"/>
      <c r="U67" s="194"/>
      <c r="V67" s="188"/>
      <c r="W67" s="326"/>
      <c r="X67" s="334"/>
      <c r="Y67" s="339"/>
      <c r="Z67" s="320"/>
      <c r="AA67" s="188"/>
      <c r="AB67" s="337"/>
      <c r="AC67" s="188"/>
      <c r="AD67" s="326"/>
      <c r="AE67" s="333"/>
      <c r="AF67" s="185"/>
      <c r="AG67" s="185"/>
      <c r="AH67" s="189"/>
      <c r="AJ67" t="s">
        <v>753</v>
      </c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332"/>
      <c r="E68" s="188"/>
      <c r="F68" s="188"/>
      <c r="G68" s="187"/>
      <c r="H68" s="188"/>
      <c r="I68" s="326"/>
      <c r="J68" s="326"/>
      <c r="K68" s="188"/>
      <c r="L68" s="188"/>
      <c r="M68" s="188"/>
      <c r="N68" s="187"/>
      <c r="O68" s="188"/>
      <c r="P68" s="326"/>
      <c r="Q68" s="326"/>
      <c r="R68" s="188"/>
      <c r="S68" s="188"/>
      <c r="T68" s="188"/>
      <c r="U68" s="194"/>
      <c r="V68" s="188"/>
      <c r="W68" s="326"/>
      <c r="X68" s="334"/>
      <c r="Y68" s="339"/>
      <c r="Z68" s="320"/>
      <c r="AA68" s="188"/>
      <c r="AB68" s="337"/>
      <c r="AC68" s="188"/>
      <c r="AD68" s="326"/>
      <c r="AE68" s="333"/>
      <c r="AF68" s="185"/>
      <c r="AG68" s="185"/>
      <c r="AH68" s="189"/>
      <c r="AJ68" t="s">
        <v>87</v>
      </c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332"/>
      <c r="E69" s="188"/>
      <c r="F69" s="188"/>
      <c r="G69" s="187"/>
      <c r="H69" s="188"/>
      <c r="I69" s="326"/>
      <c r="J69" s="326"/>
      <c r="K69" s="188"/>
      <c r="L69" s="188"/>
      <c r="M69" s="188"/>
      <c r="N69" s="187"/>
      <c r="O69" s="188"/>
      <c r="P69" s="326"/>
      <c r="Q69" s="326"/>
      <c r="R69" s="188"/>
      <c r="S69" s="188"/>
      <c r="T69" s="188"/>
      <c r="U69" s="194"/>
      <c r="V69" s="188"/>
      <c r="W69" s="326"/>
      <c r="X69" s="334"/>
      <c r="Y69" s="339"/>
      <c r="Z69" s="320"/>
      <c r="AA69" s="188"/>
      <c r="AB69" s="337"/>
      <c r="AC69" s="188"/>
      <c r="AD69" s="326"/>
      <c r="AE69" s="333"/>
      <c r="AF69" s="185"/>
      <c r="AG69" s="185"/>
      <c r="AH69" s="189"/>
      <c r="AJ69" t="s">
        <v>87</v>
      </c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332"/>
      <c r="E70" s="188"/>
      <c r="F70" s="188"/>
      <c r="G70" s="187"/>
      <c r="H70" s="188"/>
      <c r="I70" s="326"/>
      <c r="J70" s="326"/>
      <c r="K70" s="188"/>
      <c r="L70" s="188"/>
      <c r="M70" s="188"/>
      <c r="N70" s="187"/>
      <c r="O70" s="188"/>
      <c r="P70" s="326"/>
      <c r="Q70" s="326"/>
      <c r="R70" s="188"/>
      <c r="S70" s="188"/>
      <c r="T70" s="188"/>
      <c r="U70" s="187"/>
      <c r="V70" s="188"/>
      <c r="W70" s="326"/>
      <c r="X70" s="334"/>
      <c r="Y70" s="339"/>
      <c r="Z70" s="320"/>
      <c r="AA70" s="188"/>
      <c r="AB70" s="337"/>
      <c r="AC70" s="188"/>
      <c r="AD70" s="326"/>
      <c r="AE70" s="333"/>
      <c r="AF70" s="185"/>
      <c r="AG70" s="185"/>
      <c r="AH70" s="189"/>
      <c r="AJ70" t="s">
        <v>87</v>
      </c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332"/>
      <c r="E71" s="188"/>
      <c r="F71" s="188"/>
      <c r="G71" s="187"/>
      <c r="H71" s="188"/>
      <c r="I71" s="326"/>
      <c r="J71" s="326"/>
      <c r="K71" s="188"/>
      <c r="L71" s="188"/>
      <c r="M71" s="188"/>
      <c r="N71" s="187"/>
      <c r="O71" s="188"/>
      <c r="P71" s="326"/>
      <c r="Q71" s="326"/>
      <c r="R71" s="188"/>
      <c r="S71" s="188"/>
      <c r="T71" s="188"/>
      <c r="U71" s="187"/>
      <c r="V71" s="188"/>
      <c r="W71" s="326"/>
      <c r="X71" s="334"/>
      <c r="Y71" s="339"/>
      <c r="Z71" s="320"/>
      <c r="AA71" s="188"/>
      <c r="AB71" s="337"/>
      <c r="AC71" s="188"/>
      <c r="AD71" s="326"/>
      <c r="AE71" s="333"/>
      <c r="AF71" s="185"/>
      <c r="AG71" s="185"/>
      <c r="AH71" s="189"/>
      <c r="AJ71" t="s">
        <v>87</v>
      </c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337"/>
      <c r="E72" s="188"/>
      <c r="F72" s="188"/>
      <c r="G72" s="188"/>
      <c r="H72" s="286"/>
      <c r="I72" s="326"/>
      <c r="J72" s="326"/>
      <c r="K72" s="188"/>
      <c r="L72" s="188"/>
      <c r="M72" s="188"/>
      <c r="N72" s="188"/>
      <c r="O72" s="188"/>
      <c r="P72" s="326"/>
      <c r="Q72" s="326"/>
      <c r="R72" s="188"/>
      <c r="S72" s="188"/>
      <c r="T72" s="188"/>
      <c r="U72" s="187"/>
      <c r="V72" s="188"/>
      <c r="W72" s="326"/>
      <c r="X72" s="326"/>
      <c r="Y72" s="188"/>
      <c r="Z72" s="188"/>
      <c r="AA72" s="188"/>
      <c r="AB72" s="332"/>
      <c r="AC72" s="188"/>
      <c r="AD72" s="326"/>
      <c r="AE72" s="333"/>
      <c r="AF72" s="185"/>
      <c r="AG72" s="183"/>
      <c r="AH72" s="201"/>
      <c r="AJ72" t="s">
        <v>766</v>
      </c>
    </row>
    <row r="73" spans="1:36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86" priority="8" operator="equal">
      <formula>"U"</formula>
    </cfRule>
  </conditionalFormatting>
  <conditionalFormatting sqref="N12:N17">
    <cfRule type="cellIs" dxfId="185" priority="1" operator="equal">
      <formula>"U"</formula>
    </cfRule>
  </conditionalFormatting>
  <conditionalFormatting sqref="N36">
    <cfRule type="cellIs" dxfId="184" priority="6" operator="equal">
      <formula>"U"</formula>
    </cfRule>
  </conditionalFormatting>
  <conditionalFormatting sqref="U48:U50">
    <cfRule type="cellIs" dxfId="183" priority="4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DA00-1CA8-4F44-B522-7B1E6243BE6D}">
  <dimension ref="A1:AI73"/>
  <sheetViews>
    <sheetView workbookViewId="0">
      <pane ySplit="3" topLeftCell="A37" activePane="bottomLeft" state="frozen"/>
      <selection activeCell="O17" sqref="O17"/>
      <selection pane="bottomLeft" activeCell="B1" sqref="B1:D1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3" width="3.54296875" customWidth="1"/>
  </cols>
  <sheetData>
    <row r="1" spans="1:35" ht="15" thickBot="1" x14ac:dyDescent="0.4">
      <c r="A1" s="295" t="s">
        <v>266</v>
      </c>
      <c r="B1" s="450" t="s">
        <v>783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5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5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I3" s="214" t="s">
        <v>746</v>
      </c>
    </row>
    <row r="4" spans="1:35" ht="15" thickBot="1" x14ac:dyDescent="0.4">
      <c r="A4" s="294" t="s">
        <v>42</v>
      </c>
      <c r="B4" s="311" t="s">
        <v>702</v>
      </c>
      <c r="C4" s="195" t="s">
        <v>701</v>
      </c>
      <c r="D4" s="194"/>
      <c r="E4" s="343"/>
      <c r="F4" s="265"/>
      <c r="G4" s="344"/>
      <c r="H4" s="343"/>
      <c r="I4" s="194"/>
      <c r="J4" s="291"/>
      <c r="K4" s="194"/>
      <c r="L4" s="194"/>
      <c r="M4" s="265"/>
      <c r="N4" s="265"/>
      <c r="O4" s="194"/>
      <c r="P4" s="194"/>
      <c r="Q4" s="194"/>
      <c r="R4" s="194"/>
      <c r="S4" s="194"/>
      <c r="T4" s="265"/>
      <c r="U4" s="344"/>
      <c r="V4" s="194"/>
      <c r="W4" s="194"/>
      <c r="X4" s="194"/>
      <c r="Y4" s="194"/>
      <c r="Z4" s="194"/>
      <c r="AA4" s="265"/>
      <c r="AB4" s="296"/>
      <c r="AC4" s="194"/>
      <c r="AD4" s="340"/>
      <c r="AE4" s="348"/>
      <c r="AF4" s="194"/>
      <c r="AG4" s="331"/>
      <c r="AI4" t="s">
        <v>747</v>
      </c>
    </row>
    <row r="5" spans="1:35" ht="15" thickBot="1" x14ac:dyDescent="0.4">
      <c r="A5" s="294" t="s">
        <v>42</v>
      </c>
      <c r="B5" s="311" t="s">
        <v>700</v>
      </c>
      <c r="C5" s="192" t="s">
        <v>699</v>
      </c>
      <c r="D5" s="290"/>
      <c r="E5" s="343"/>
      <c r="F5" s="265"/>
      <c r="G5" s="265"/>
      <c r="H5" s="343"/>
      <c r="I5" s="194"/>
      <c r="J5" s="194"/>
      <c r="K5" s="291"/>
      <c r="L5" s="194"/>
      <c r="M5" s="265"/>
      <c r="N5" s="265"/>
      <c r="O5" s="194"/>
      <c r="P5" s="194"/>
      <c r="Q5" s="194"/>
      <c r="R5" s="194"/>
      <c r="S5" s="194"/>
      <c r="T5" s="265"/>
      <c r="U5" s="265"/>
      <c r="V5" s="194"/>
      <c r="W5" s="194"/>
      <c r="X5" s="194"/>
      <c r="Y5" s="194"/>
      <c r="Z5" s="194"/>
      <c r="AA5" s="265"/>
      <c r="AB5" s="296"/>
      <c r="AC5" s="194"/>
      <c r="AD5" s="340"/>
      <c r="AE5" s="348"/>
      <c r="AF5" s="194"/>
      <c r="AG5" s="331"/>
      <c r="AI5" t="s">
        <v>748</v>
      </c>
    </row>
    <row r="6" spans="1:35" ht="15" thickBot="1" x14ac:dyDescent="0.4">
      <c r="A6" s="228" t="s">
        <v>714</v>
      </c>
      <c r="B6" s="311" t="s">
        <v>350</v>
      </c>
      <c r="C6" s="207" t="s">
        <v>698</v>
      </c>
      <c r="D6" s="290"/>
      <c r="E6" s="343"/>
      <c r="F6" s="265"/>
      <c r="G6" s="265"/>
      <c r="H6" s="343"/>
      <c r="I6" s="194"/>
      <c r="J6" s="194"/>
      <c r="K6" s="291"/>
      <c r="L6" s="194"/>
      <c r="M6" s="265"/>
      <c r="N6" s="265"/>
      <c r="O6" s="194"/>
      <c r="P6" s="194"/>
      <c r="Q6" s="194"/>
      <c r="R6" s="194"/>
      <c r="S6" s="194"/>
      <c r="T6" s="265"/>
      <c r="U6" s="265"/>
      <c r="V6" s="194"/>
      <c r="W6" s="194"/>
      <c r="X6" s="194"/>
      <c r="Y6" s="194"/>
      <c r="Z6" s="194"/>
      <c r="AA6" s="265"/>
      <c r="AB6" s="296"/>
      <c r="AC6" s="194"/>
      <c r="AD6" s="340"/>
      <c r="AE6" s="348"/>
      <c r="AF6" s="194"/>
      <c r="AG6" s="331"/>
      <c r="AI6" t="s">
        <v>749</v>
      </c>
    </row>
    <row r="7" spans="1:35" ht="15" thickBot="1" x14ac:dyDescent="0.4">
      <c r="A7" s="245" t="s">
        <v>733</v>
      </c>
      <c r="B7" s="312" t="s">
        <v>697</v>
      </c>
      <c r="C7" s="195" t="s">
        <v>696</v>
      </c>
      <c r="D7" s="345"/>
      <c r="E7" s="343"/>
      <c r="F7" s="265"/>
      <c r="G7" s="265"/>
      <c r="H7" s="343"/>
      <c r="I7" s="194"/>
      <c r="J7" s="194"/>
      <c r="K7" s="194"/>
      <c r="L7" s="291"/>
      <c r="M7" s="265"/>
      <c r="N7" s="265"/>
      <c r="O7" s="194"/>
      <c r="P7" s="194"/>
      <c r="Q7" s="194"/>
      <c r="R7" s="194"/>
      <c r="S7" s="194"/>
      <c r="T7" s="265"/>
      <c r="U7" s="344"/>
      <c r="V7" s="194"/>
      <c r="W7" s="194"/>
      <c r="X7" s="194"/>
      <c r="Y7" s="194"/>
      <c r="Z7" s="194"/>
      <c r="AA7" s="265"/>
      <c r="AB7" s="296"/>
      <c r="AC7" s="194"/>
      <c r="AD7" s="194"/>
      <c r="AE7" s="349"/>
      <c r="AF7" s="320"/>
      <c r="AG7" s="194"/>
      <c r="AI7" t="s">
        <v>750</v>
      </c>
    </row>
    <row r="8" spans="1:35" ht="15" thickBot="1" x14ac:dyDescent="0.4">
      <c r="A8" s="294" t="s">
        <v>0</v>
      </c>
      <c r="B8" s="311" t="s">
        <v>695</v>
      </c>
      <c r="C8" s="192" t="s">
        <v>694</v>
      </c>
      <c r="D8" s="345"/>
      <c r="E8" s="343"/>
      <c r="F8" s="265"/>
      <c r="G8" s="265"/>
      <c r="H8" s="343"/>
      <c r="I8" s="194"/>
      <c r="J8" s="194"/>
      <c r="K8" s="194"/>
      <c r="L8" s="291"/>
      <c r="M8" s="265"/>
      <c r="N8" s="265"/>
      <c r="O8" s="194"/>
      <c r="P8" s="194"/>
      <c r="Q8" s="194"/>
      <c r="R8" s="194"/>
      <c r="S8" s="194"/>
      <c r="T8" s="265"/>
      <c r="U8" s="344"/>
      <c r="V8" s="194"/>
      <c r="W8" s="194"/>
      <c r="X8" s="194"/>
      <c r="Y8" s="194"/>
      <c r="Z8" s="194"/>
      <c r="AA8" s="265"/>
      <c r="AB8" s="296"/>
      <c r="AC8" s="194"/>
      <c r="AD8" s="194"/>
      <c r="AE8" s="349"/>
      <c r="AF8" s="320"/>
      <c r="AG8" s="194"/>
      <c r="AI8" t="s">
        <v>750</v>
      </c>
    </row>
    <row r="9" spans="1:35" ht="15" thickBot="1" x14ac:dyDescent="0.4">
      <c r="A9" s="294" t="s">
        <v>0</v>
      </c>
      <c r="B9" s="313" t="s">
        <v>2</v>
      </c>
      <c r="C9" s="195" t="s">
        <v>693</v>
      </c>
      <c r="D9" s="345"/>
      <c r="E9" s="343"/>
      <c r="F9" s="265"/>
      <c r="G9" s="265"/>
      <c r="H9" s="343"/>
      <c r="I9" s="194"/>
      <c r="J9" s="194"/>
      <c r="K9" s="194"/>
      <c r="L9" s="291"/>
      <c r="M9" s="265"/>
      <c r="N9" s="265"/>
      <c r="O9" s="194"/>
      <c r="P9" s="194"/>
      <c r="Q9" s="194"/>
      <c r="R9" s="194"/>
      <c r="S9" s="194"/>
      <c r="T9" s="265"/>
      <c r="U9" s="344"/>
      <c r="V9" s="194"/>
      <c r="W9" s="194"/>
      <c r="X9" s="194"/>
      <c r="Y9" s="194"/>
      <c r="Z9" s="194"/>
      <c r="AA9" s="265"/>
      <c r="AB9" s="296"/>
      <c r="AC9" s="194"/>
      <c r="AD9" s="194"/>
      <c r="AE9" s="349"/>
      <c r="AF9" s="320"/>
      <c r="AG9" s="194"/>
      <c r="AI9" t="s">
        <v>750</v>
      </c>
    </row>
    <row r="10" spans="1:35" ht="15" thickBot="1" x14ac:dyDescent="0.4">
      <c r="A10" s="294" t="s">
        <v>0</v>
      </c>
      <c r="B10" s="311" t="s">
        <v>692</v>
      </c>
      <c r="C10" s="192" t="s">
        <v>691</v>
      </c>
      <c r="D10" s="345"/>
      <c r="E10" s="343"/>
      <c r="F10" s="265"/>
      <c r="G10" s="265"/>
      <c r="H10" s="343"/>
      <c r="I10" s="194"/>
      <c r="J10" s="194"/>
      <c r="K10" s="194"/>
      <c r="L10" s="291"/>
      <c r="M10" s="265"/>
      <c r="N10" s="265"/>
      <c r="O10" s="194"/>
      <c r="P10" s="194"/>
      <c r="Q10" s="194"/>
      <c r="R10" s="194"/>
      <c r="S10" s="194"/>
      <c r="T10" s="265"/>
      <c r="U10" s="344"/>
      <c r="V10" s="194"/>
      <c r="W10" s="194"/>
      <c r="X10" s="194"/>
      <c r="Y10" s="194"/>
      <c r="Z10" s="194"/>
      <c r="AA10" s="265"/>
      <c r="AB10" s="296"/>
      <c r="AC10" s="194"/>
      <c r="AD10" s="194"/>
      <c r="AE10" s="349"/>
      <c r="AF10" s="320"/>
      <c r="AG10" s="194"/>
      <c r="AI10" t="s">
        <v>751</v>
      </c>
    </row>
    <row r="11" spans="1:35" ht="15" thickBot="1" x14ac:dyDescent="0.4">
      <c r="A11" s="228" t="s">
        <v>93</v>
      </c>
      <c r="B11" s="313" t="s">
        <v>690</v>
      </c>
      <c r="C11" s="195" t="s">
        <v>689</v>
      </c>
      <c r="D11" s="321"/>
      <c r="E11" s="343"/>
      <c r="F11" s="265"/>
      <c r="G11" s="344"/>
      <c r="H11" s="343"/>
      <c r="I11" s="194"/>
      <c r="J11" s="331"/>
      <c r="K11" s="194"/>
      <c r="L11" s="194"/>
      <c r="M11" s="265"/>
      <c r="N11" s="265"/>
      <c r="O11" s="194"/>
      <c r="P11" s="291"/>
      <c r="Q11" s="194"/>
      <c r="R11" s="194"/>
      <c r="S11" s="194"/>
      <c r="T11" s="265"/>
      <c r="U11" s="344"/>
      <c r="V11" s="194"/>
      <c r="W11" s="194"/>
      <c r="X11" s="194"/>
      <c r="Y11" s="194"/>
      <c r="Z11" s="194"/>
      <c r="AA11" s="265"/>
      <c r="AB11" s="296"/>
      <c r="AC11" s="194"/>
      <c r="AD11" s="194"/>
      <c r="AE11" s="290"/>
      <c r="AF11" s="194"/>
      <c r="AG11" s="194"/>
      <c r="AI11" t="s">
        <v>752</v>
      </c>
    </row>
    <row r="12" spans="1:35" ht="15" thickBot="1" x14ac:dyDescent="0.4">
      <c r="A12" s="228" t="s">
        <v>42</v>
      </c>
      <c r="B12" s="311" t="s">
        <v>688</v>
      </c>
      <c r="C12" s="192" t="s">
        <v>687</v>
      </c>
      <c r="D12" s="290"/>
      <c r="E12" s="343"/>
      <c r="F12" s="265"/>
      <c r="G12" s="344"/>
      <c r="H12" s="340"/>
      <c r="I12" s="320"/>
      <c r="J12" s="194"/>
      <c r="K12" s="331"/>
      <c r="L12" s="194"/>
      <c r="M12" s="265"/>
      <c r="N12" s="344"/>
      <c r="O12" s="194"/>
      <c r="P12" s="194"/>
      <c r="Q12" s="291"/>
      <c r="R12" s="194"/>
      <c r="S12" s="194"/>
      <c r="T12" s="265"/>
      <c r="U12" s="265"/>
      <c r="V12" s="194"/>
      <c r="W12" s="194"/>
      <c r="X12" s="194"/>
      <c r="Y12" s="194"/>
      <c r="Z12" s="194"/>
      <c r="AA12" s="265"/>
      <c r="AB12" s="296"/>
      <c r="AC12" s="194"/>
      <c r="AD12" s="194"/>
      <c r="AE12" s="290"/>
      <c r="AF12" s="194"/>
      <c r="AG12" s="194"/>
      <c r="AI12" t="s">
        <v>748</v>
      </c>
    </row>
    <row r="13" spans="1:35" ht="15" thickBot="1" x14ac:dyDescent="0.4">
      <c r="A13" s="228" t="s">
        <v>62</v>
      </c>
      <c r="B13" s="313" t="s">
        <v>686</v>
      </c>
      <c r="C13" s="195" t="s">
        <v>685</v>
      </c>
      <c r="D13" s="194"/>
      <c r="E13" s="343"/>
      <c r="F13" s="265"/>
      <c r="G13" s="344"/>
      <c r="H13" s="340"/>
      <c r="I13" s="320"/>
      <c r="J13" s="194"/>
      <c r="K13" s="331"/>
      <c r="L13" s="194"/>
      <c r="M13" s="265"/>
      <c r="N13" s="344"/>
      <c r="O13" s="194"/>
      <c r="P13" s="194"/>
      <c r="Q13" s="291"/>
      <c r="R13" s="194"/>
      <c r="S13" s="194"/>
      <c r="T13" s="265"/>
      <c r="U13" s="265"/>
      <c r="V13" s="194"/>
      <c r="W13" s="194"/>
      <c r="X13" s="194"/>
      <c r="Y13" s="194"/>
      <c r="Z13" s="194"/>
      <c r="AA13" s="265"/>
      <c r="AB13" s="296"/>
      <c r="AC13" s="194"/>
      <c r="AD13" s="194"/>
      <c r="AE13" s="290"/>
      <c r="AF13" s="194"/>
      <c r="AG13" s="194"/>
      <c r="AI13" t="s">
        <v>753</v>
      </c>
    </row>
    <row r="14" spans="1:35" ht="15" thickBot="1" x14ac:dyDescent="0.4">
      <c r="A14" s="228" t="s">
        <v>62</v>
      </c>
      <c r="B14" s="311" t="s">
        <v>684</v>
      </c>
      <c r="C14" s="192" t="s">
        <v>683</v>
      </c>
      <c r="D14" s="290"/>
      <c r="E14" s="343"/>
      <c r="F14" s="265"/>
      <c r="G14" s="265"/>
      <c r="H14" s="340"/>
      <c r="I14" s="320"/>
      <c r="J14" s="194"/>
      <c r="K14" s="331"/>
      <c r="L14" s="194"/>
      <c r="M14" s="265"/>
      <c r="N14" s="344"/>
      <c r="O14" s="194"/>
      <c r="P14" s="194"/>
      <c r="Q14" s="291"/>
      <c r="R14" s="194"/>
      <c r="S14" s="194"/>
      <c r="T14" s="265"/>
      <c r="U14" s="344"/>
      <c r="V14" s="194"/>
      <c r="W14" s="194"/>
      <c r="X14" s="194"/>
      <c r="Y14" s="194"/>
      <c r="Z14" s="194"/>
      <c r="AA14" s="265"/>
      <c r="AB14" s="296"/>
      <c r="AC14" s="194"/>
      <c r="AD14" s="194"/>
      <c r="AE14" s="290"/>
      <c r="AF14" s="194"/>
      <c r="AG14" s="194"/>
      <c r="AI14" t="s">
        <v>754</v>
      </c>
    </row>
    <row r="15" spans="1:35" ht="15" thickBot="1" x14ac:dyDescent="0.4">
      <c r="A15" s="228" t="s">
        <v>112</v>
      </c>
      <c r="B15" s="300" t="s">
        <v>114</v>
      </c>
      <c r="C15" s="192" t="s">
        <v>682</v>
      </c>
      <c r="D15" s="290"/>
      <c r="E15" s="343"/>
      <c r="F15" s="265"/>
      <c r="G15" s="344"/>
      <c r="H15" s="340"/>
      <c r="I15" s="320"/>
      <c r="J15" s="194"/>
      <c r="K15" s="331"/>
      <c r="L15" s="194"/>
      <c r="M15" s="265"/>
      <c r="N15" s="344"/>
      <c r="O15" s="194"/>
      <c r="P15" s="194"/>
      <c r="Q15" s="291"/>
      <c r="R15" s="194"/>
      <c r="S15" s="194"/>
      <c r="T15" s="265"/>
      <c r="U15" s="344"/>
      <c r="V15" s="194"/>
      <c r="W15" s="194"/>
      <c r="X15" s="194"/>
      <c r="Y15" s="194"/>
      <c r="Z15" s="194"/>
      <c r="AA15" s="265"/>
      <c r="AB15" s="296"/>
      <c r="AC15" s="194"/>
      <c r="AD15" s="194"/>
      <c r="AE15" s="290"/>
      <c r="AF15" s="194"/>
      <c r="AG15" s="194"/>
      <c r="AI15" t="s">
        <v>755</v>
      </c>
    </row>
    <row r="16" spans="1:35" ht="15" thickBot="1" x14ac:dyDescent="0.4">
      <c r="A16" s="228" t="s">
        <v>714</v>
      </c>
      <c r="B16" s="300" t="s">
        <v>340</v>
      </c>
      <c r="C16" s="192" t="s">
        <v>339</v>
      </c>
      <c r="D16" s="290"/>
      <c r="E16" s="343"/>
      <c r="F16" s="265"/>
      <c r="G16" s="265"/>
      <c r="H16" s="343"/>
      <c r="I16" s="340"/>
      <c r="J16" s="320"/>
      <c r="K16" s="194"/>
      <c r="L16" s="346"/>
      <c r="M16" s="265"/>
      <c r="N16" s="344"/>
      <c r="O16" s="194"/>
      <c r="P16" s="194"/>
      <c r="Q16" s="194"/>
      <c r="R16" s="291"/>
      <c r="S16" s="194"/>
      <c r="T16" s="265"/>
      <c r="U16" s="344"/>
      <c r="V16" s="194"/>
      <c r="W16" s="194"/>
      <c r="X16" s="194"/>
      <c r="Y16" s="194"/>
      <c r="Z16" s="194"/>
      <c r="AA16" s="265"/>
      <c r="AB16" s="296"/>
      <c r="AC16" s="194"/>
      <c r="AD16" s="194"/>
      <c r="AE16" s="290"/>
      <c r="AF16" s="194"/>
      <c r="AG16" s="194"/>
      <c r="AI16" t="s">
        <v>754</v>
      </c>
    </row>
    <row r="17" spans="1:35" ht="15" thickBot="1" x14ac:dyDescent="0.4">
      <c r="A17" s="245" t="s">
        <v>734</v>
      </c>
      <c r="B17" s="313" t="s">
        <v>767</v>
      </c>
      <c r="C17" s="192" t="s">
        <v>202</v>
      </c>
      <c r="D17" s="290"/>
      <c r="E17" s="343"/>
      <c r="F17" s="265"/>
      <c r="G17" s="265"/>
      <c r="H17" s="343"/>
      <c r="I17" s="340"/>
      <c r="J17" s="320"/>
      <c r="K17" s="194"/>
      <c r="L17" s="331"/>
      <c r="M17" s="265"/>
      <c r="N17" s="344"/>
      <c r="O17" s="194"/>
      <c r="P17" s="194"/>
      <c r="Q17" s="194"/>
      <c r="R17" s="291"/>
      <c r="S17" s="194"/>
      <c r="T17" s="265"/>
      <c r="U17" s="344"/>
      <c r="V17" s="194"/>
      <c r="W17" s="194"/>
      <c r="X17" s="194"/>
      <c r="Y17" s="194"/>
      <c r="Z17" s="194"/>
      <c r="AA17" s="265"/>
      <c r="AB17" s="296"/>
      <c r="AC17" s="194"/>
      <c r="AD17" s="194"/>
      <c r="AE17" s="290"/>
      <c r="AF17" s="194"/>
      <c r="AG17" s="194"/>
      <c r="AI17" t="s">
        <v>754</v>
      </c>
    </row>
    <row r="18" spans="1:35" ht="15" thickBot="1" x14ac:dyDescent="0.4">
      <c r="A18" s="245" t="s">
        <v>735</v>
      </c>
      <c r="B18" s="311" t="s">
        <v>133</v>
      </c>
      <c r="C18" s="192" t="s">
        <v>680</v>
      </c>
      <c r="D18" s="290"/>
      <c r="E18" s="343"/>
      <c r="F18" s="265"/>
      <c r="G18" s="265"/>
      <c r="H18" s="343"/>
      <c r="I18" s="340"/>
      <c r="J18" s="320"/>
      <c r="K18" s="194"/>
      <c r="L18" s="331"/>
      <c r="M18" s="265"/>
      <c r="N18" s="265"/>
      <c r="O18" s="194"/>
      <c r="P18" s="194"/>
      <c r="Q18" s="194"/>
      <c r="R18" s="291"/>
      <c r="S18" s="194"/>
      <c r="T18" s="265"/>
      <c r="U18" s="344"/>
      <c r="V18" s="194"/>
      <c r="W18" s="194"/>
      <c r="X18" s="194"/>
      <c r="Y18" s="194"/>
      <c r="Z18" s="194"/>
      <c r="AA18" s="265"/>
      <c r="AB18" s="296"/>
      <c r="AC18" s="194"/>
      <c r="AD18" s="194"/>
      <c r="AE18" s="290"/>
      <c r="AF18" s="194"/>
      <c r="AG18" s="194"/>
      <c r="AI18" t="s">
        <v>756</v>
      </c>
    </row>
    <row r="19" spans="1:35" ht="15" thickBot="1" x14ac:dyDescent="0.4">
      <c r="A19" s="228" t="s">
        <v>93</v>
      </c>
      <c r="B19" s="314" t="s">
        <v>679</v>
      </c>
      <c r="C19" s="211" t="s">
        <v>678</v>
      </c>
      <c r="D19" s="290"/>
      <c r="E19" s="343"/>
      <c r="F19" s="265"/>
      <c r="G19" s="265"/>
      <c r="H19" s="343"/>
      <c r="I19" s="340"/>
      <c r="J19" s="320"/>
      <c r="K19" s="194"/>
      <c r="L19" s="331"/>
      <c r="M19" s="265"/>
      <c r="N19" s="265"/>
      <c r="O19" s="194"/>
      <c r="P19" s="194"/>
      <c r="Q19" s="194"/>
      <c r="R19" s="291"/>
      <c r="S19" s="194"/>
      <c r="T19" s="265"/>
      <c r="U19" s="344"/>
      <c r="V19" s="194"/>
      <c r="W19" s="194"/>
      <c r="X19" s="194"/>
      <c r="Y19" s="194"/>
      <c r="Z19" s="194"/>
      <c r="AA19" s="265"/>
      <c r="AB19" s="296"/>
      <c r="AC19" s="194"/>
      <c r="AD19" s="194"/>
      <c r="AE19" s="290"/>
      <c r="AF19" s="194"/>
      <c r="AG19" s="194"/>
      <c r="AI19" t="s">
        <v>87</v>
      </c>
    </row>
    <row r="20" spans="1:35" ht="15" thickBot="1" x14ac:dyDescent="0.4">
      <c r="A20" s="228" t="s">
        <v>0</v>
      </c>
      <c r="B20" s="311" t="s">
        <v>677</v>
      </c>
      <c r="C20" s="192" t="s">
        <v>676</v>
      </c>
      <c r="D20" s="290"/>
      <c r="E20" s="343"/>
      <c r="F20" s="265"/>
      <c r="G20" s="265"/>
      <c r="H20" s="343"/>
      <c r="I20" s="340"/>
      <c r="J20" s="320"/>
      <c r="K20" s="194"/>
      <c r="L20" s="331"/>
      <c r="M20" s="265"/>
      <c r="N20" s="265"/>
      <c r="O20" s="194"/>
      <c r="P20" s="194"/>
      <c r="Q20" s="194"/>
      <c r="R20" s="291"/>
      <c r="S20" s="194"/>
      <c r="T20" s="265"/>
      <c r="U20" s="344"/>
      <c r="V20" s="194"/>
      <c r="W20" s="194"/>
      <c r="X20" s="194"/>
      <c r="Y20" s="194"/>
      <c r="Z20" s="194"/>
      <c r="AA20" s="265"/>
      <c r="AB20" s="296"/>
      <c r="AC20" s="194"/>
      <c r="AD20" s="194"/>
      <c r="AE20" s="290"/>
      <c r="AF20" s="194"/>
      <c r="AG20" s="194"/>
      <c r="AI20" t="s">
        <v>87</v>
      </c>
    </row>
    <row r="21" spans="1:35" ht="15" thickBot="1" x14ac:dyDescent="0.4">
      <c r="A21" s="245" t="s">
        <v>736</v>
      </c>
      <c r="B21" s="313" t="s">
        <v>501</v>
      </c>
      <c r="C21" s="195" t="s">
        <v>497</v>
      </c>
      <c r="D21" s="290"/>
      <c r="E21" s="343"/>
      <c r="F21" s="265"/>
      <c r="G21" s="265"/>
      <c r="H21" s="343"/>
      <c r="I21" s="340"/>
      <c r="J21" s="320"/>
      <c r="K21" s="194"/>
      <c r="L21" s="331"/>
      <c r="M21" s="265"/>
      <c r="N21" s="265"/>
      <c r="O21" s="194"/>
      <c r="P21" s="194"/>
      <c r="Q21" s="194"/>
      <c r="R21" s="291"/>
      <c r="S21" s="194"/>
      <c r="T21" s="265"/>
      <c r="U21" s="344"/>
      <c r="V21" s="194"/>
      <c r="W21" s="194"/>
      <c r="X21" s="194"/>
      <c r="Y21" s="194"/>
      <c r="Z21" s="194"/>
      <c r="AA21" s="265"/>
      <c r="AB21" s="296"/>
      <c r="AC21" s="194"/>
      <c r="AD21" s="194"/>
      <c r="AE21" s="290"/>
      <c r="AF21" s="194"/>
      <c r="AG21" s="194"/>
      <c r="AI21" t="s">
        <v>87</v>
      </c>
    </row>
    <row r="22" spans="1:35" ht="15" thickBot="1" x14ac:dyDescent="0.4">
      <c r="A22" s="228" t="s">
        <v>0</v>
      </c>
      <c r="B22" s="311" t="s">
        <v>675</v>
      </c>
      <c r="C22" s="192" t="s">
        <v>674</v>
      </c>
      <c r="D22" s="290"/>
      <c r="E22" s="343"/>
      <c r="F22" s="265"/>
      <c r="G22" s="265"/>
      <c r="H22" s="343"/>
      <c r="I22" s="340"/>
      <c r="J22" s="320"/>
      <c r="K22" s="194"/>
      <c r="L22" s="331"/>
      <c r="M22" s="265"/>
      <c r="N22" s="265"/>
      <c r="O22" s="194"/>
      <c r="P22" s="194"/>
      <c r="Q22" s="194"/>
      <c r="R22" s="291"/>
      <c r="S22" s="194"/>
      <c r="T22" s="265"/>
      <c r="U22" s="344"/>
      <c r="V22" s="194"/>
      <c r="W22" s="194"/>
      <c r="X22" s="194"/>
      <c r="Y22" s="194"/>
      <c r="Z22" s="194"/>
      <c r="AA22" s="265"/>
      <c r="AB22" s="296"/>
      <c r="AC22" s="194"/>
      <c r="AD22" s="194"/>
      <c r="AE22" s="290"/>
      <c r="AF22" s="194"/>
      <c r="AG22" s="194"/>
      <c r="AI22" t="s">
        <v>87</v>
      </c>
    </row>
    <row r="23" spans="1:35" ht="15" thickBot="1" x14ac:dyDescent="0.4">
      <c r="A23" s="228" t="s">
        <v>62</v>
      </c>
      <c r="B23" s="313" t="s">
        <v>673</v>
      </c>
      <c r="C23" s="195" t="s">
        <v>672</v>
      </c>
      <c r="D23" s="290"/>
      <c r="E23" s="343"/>
      <c r="F23" s="265"/>
      <c r="G23" s="265"/>
      <c r="H23" s="343"/>
      <c r="I23" s="340"/>
      <c r="J23" s="320"/>
      <c r="K23" s="194"/>
      <c r="L23" s="331"/>
      <c r="M23" s="265"/>
      <c r="N23" s="265"/>
      <c r="O23" s="194"/>
      <c r="P23" s="194"/>
      <c r="Q23" s="194"/>
      <c r="R23" s="291"/>
      <c r="S23" s="194"/>
      <c r="T23" s="265"/>
      <c r="U23" s="344"/>
      <c r="V23" s="194"/>
      <c r="W23" s="194"/>
      <c r="X23" s="194"/>
      <c r="Y23" s="194"/>
      <c r="Z23" s="194"/>
      <c r="AA23" s="265"/>
      <c r="AB23" s="296"/>
      <c r="AC23" s="194"/>
      <c r="AD23" s="194"/>
      <c r="AE23" s="290"/>
      <c r="AF23" s="194"/>
      <c r="AG23" s="194"/>
      <c r="AI23" t="s">
        <v>87</v>
      </c>
    </row>
    <row r="24" spans="1:35" ht="15" thickBot="1" x14ac:dyDescent="0.4">
      <c r="A24" s="228" t="s">
        <v>62</v>
      </c>
      <c r="B24" s="311" t="s">
        <v>64</v>
      </c>
      <c r="C24" s="192" t="s">
        <v>671</v>
      </c>
      <c r="D24" s="290"/>
      <c r="E24" s="343"/>
      <c r="F24" s="265"/>
      <c r="G24" s="265"/>
      <c r="H24" s="343"/>
      <c r="I24" s="340"/>
      <c r="J24" s="320"/>
      <c r="K24" s="194"/>
      <c r="L24" s="331"/>
      <c r="M24" s="265"/>
      <c r="N24" s="265"/>
      <c r="O24" s="194"/>
      <c r="P24" s="194"/>
      <c r="Q24" s="194"/>
      <c r="R24" s="291"/>
      <c r="S24" s="194"/>
      <c r="T24" s="265"/>
      <c r="U24" s="344"/>
      <c r="V24" s="194"/>
      <c r="W24" s="194"/>
      <c r="X24" s="194"/>
      <c r="Y24" s="194"/>
      <c r="Z24" s="194"/>
      <c r="AA24" s="265"/>
      <c r="AB24" s="296"/>
      <c r="AC24" s="194"/>
      <c r="AD24" s="194"/>
      <c r="AE24" s="290"/>
      <c r="AF24" s="194"/>
      <c r="AG24" s="194"/>
      <c r="AI24" t="s">
        <v>87</v>
      </c>
    </row>
    <row r="25" spans="1:35" ht="15" thickBot="1" x14ac:dyDescent="0.4">
      <c r="A25" s="228" t="s">
        <v>112</v>
      </c>
      <c r="B25" s="313" t="s">
        <v>210</v>
      </c>
      <c r="C25" s="195" t="s">
        <v>670</v>
      </c>
      <c r="D25" s="290"/>
      <c r="E25" s="343"/>
      <c r="F25" s="265"/>
      <c r="G25" s="265"/>
      <c r="H25" s="343"/>
      <c r="I25" s="340"/>
      <c r="J25" s="320"/>
      <c r="K25" s="194"/>
      <c r="L25" s="331"/>
      <c r="M25" s="265"/>
      <c r="N25" s="265"/>
      <c r="O25" s="194"/>
      <c r="P25" s="194"/>
      <c r="Q25" s="194"/>
      <c r="R25" s="291"/>
      <c r="S25" s="194"/>
      <c r="T25" s="265"/>
      <c r="U25" s="344"/>
      <c r="V25" s="194"/>
      <c r="W25" s="194"/>
      <c r="X25" s="194"/>
      <c r="Y25" s="194"/>
      <c r="Z25" s="194"/>
      <c r="AA25" s="265"/>
      <c r="AB25" s="296"/>
      <c r="AC25" s="194"/>
      <c r="AD25" s="194"/>
      <c r="AE25" s="290"/>
      <c r="AF25" s="194"/>
      <c r="AG25" s="194"/>
      <c r="AI25" t="s">
        <v>87</v>
      </c>
    </row>
    <row r="26" spans="1:35" ht="15" thickBot="1" x14ac:dyDescent="0.4">
      <c r="A26" s="228" t="s">
        <v>62</v>
      </c>
      <c r="B26" s="311" t="s">
        <v>669</v>
      </c>
      <c r="C26" s="192" t="s">
        <v>668</v>
      </c>
      <c r="D26" s="290"/>
      <c r="E26" s="343"/>
      <c r="F26" s="265"/>
      <c r="G26" s="265"/>
      <c r="H26" s="343"/>
      <c r="I26" s="340"/>
      <c r="J26" s="320"/>
      <c r="K26" s="194"/>
      <c r="L26" s="331"/>
      <c r="M26" s="265"/>
      <c r="N26" s="265"/>
      <c r="O26" s="194"/>
      <c r="P26" s="194"/>
      <c r="Q26" s="194"/>
      <c r="R26" s="291"/>
      <c r="S26" s="194"/>
      <c r="T26" s="265"/>
      <c r="U26" s="344"/>
      <c r="V26" s="194"/>
      <c r="W26" s="194"/>
      <c r="X26" s="194"/>
      <c r="Y26" s="194"/>
      <c r="Z26" s="194"/>
      <c r="AA26" s="265"/>
      <c r="AB26" s="296"/>
      <c r="AC26" s="194"/>
      <c r="AD26" s="194"/>
      <c r="AE26" s="290"/>
      <c r="AF26" s="194"/>
      <c r="AG26" s="194"/>
      <c r="AI26" t="s">
        <v>87</v>
      </c>
    </row>
    <row r="27" spans="1:35" ht="15" thickBot="1" x14ac:dyDescent="0.4">
      <c r="A27" s="228" t="s">
        <v>0</v>
      </c>
      <c r="B27" s="313" t="s">
        <v>667</v>
      </c>
      <c r="C27" s="195" t="s">
        <v>666</v>
      </c>
      <c r="D27" s="290"/>
      <c r="E27" s="343"/>
      <c r="F27" s="265"/>
      <c r="G27" s="265"/>
      <c r="H27" s="343"/>
      <c r="I27" s="340"/>
      <c r="J27" s="320"/>
      <c r="K27" s="194"/>
      <c r="L27" s="331"/>
      <c r="M27" s="265"/>
      <c r="N27" s="265"/>
      <c r="O27" s="194"/>
      <c r="P27" s="194"/>
      <c r="Q27" s="194"/>
      <c r="R27" s="291"/>
      <c r="S27" s="194"/>
      <c r="T27" s="265"/>
      <c r="U27" s="344"/>
      <c r="V27" s="194"/>
      <c r="W27" s="194"/>
      <c r="X27" s="194"/>
      <c r="Y27" s="194"/>
      <c r="Z27" s="194"/>
      <c r="AA27" s="265"/>
      <c r="AB27" s="296"/>
      <c r="AC27" s="194"/>
      <c r="AD27" s="194"/>
      <c r="AE27" s="290"/>
      <c r="AF27" s="194"/>
      <c r="AG27" s="194"/>
      <c r="AI27" t="s">
        <v>87</v>
      </c>
    </row>
    <row r="28" spans="1:35" ht="15" thickBot="1" x14ac:dyDescent="0.4">
      <c r="A28" s="228" t="s">
        <v>0</v>
      </c>
      <c r="B28" s="311" t="s">
        <v>80</v>
      </c>
      <c r="C28" s="192" t="s">
        <v>78</v>
      </c>
      <c r="D28" s="290"/>
      <c r="E28" s="343"/>
      <c r="F28" s="265"/>
      <c r="G28" s="265"/>
      <c r="H28" s="343"/>
      <c r="I28" s="340"/>
      <c r="J28" s="320"/>
      <c r="K28" s="194"/>
      <c r="L28" s="331"/>
      <c r="M28" s="265"/>
      <c r="N28" s="265"/>
      <c r="O28" s="194"/>
      <c r="P28" s="194"/>
      <c r="Q28" s="194"/>
      <c r="R28" s="291"/>
      <c r="S28" s="194"/>
      <c r="T28" s="265"/>
      <c r="U28" s="344"/>
      <c r="V28" s="194"/>
      <c r="W28" s="194"/>
      <c r="X28" s="194"/>
      <c r="Y28" s="194"/>
      <c r="Z28" s="194"/>
      <c r="AA28" s="265"/>
      <c r="AB28" s="296"/>
      <c r="AC28" s="194"/>
      <c r="AD28" s="194"/>
      <c r="AE28" s="290"/>
      <c r="AF28" s="194"/>
      <c r="AG28" s="194"/>
      <c r="AI28" t="s">
        <v>87</v>
      </c>
    </row>
    <row r="29" spans="1:35" ht="15" thickBot="1" x14ac:dyDescent="0.4">
      <c r="A29" s="228" t="s">
        <v>0</v>
      </c>
      <c r="B29" s="315" t="s">
        <v>665</v>
      </c>
      <c r="C29" s="190" t="s">
        <v>664</v>
      </c>
      <c r="D29" s="290"/>
      <c r="E29" s="343"/>
      <c r="F29" s="265"/>
      <c r="G29" s="265"/>
      <c r="H29" s="343"/>
      <c r="I29" s="340"/>
      <c r="J29" s="320"/>
      <c r="K29" s="194"/>
      <c r="L29" s="331"/>
      <c r="M29" s="265"/>
      <c r="N29" s="265"/>
      <c r="O29" s="194"/>
      <c r="P29" s="194"/>
      <c r="Q29" s="194"/>
      <c r="R29" s="291"/>
      <c r="S29" s="194"/>
      <c r="T29" s="265"/>
      <c r="U29" s="344"/>
      <c r="V29" s="194"/>
      <c r="W29" s="194"/>
      <c r="X29" s="194"/>
      <c r="Y29" s="194"/>
      <c r="Z29" s="194"/>
      <c r="AA29" s="265"/>
      <c r="AB29" s="296"/>
      <c r="AC29" s="194"/>
      <c r="AD29" s="194"/>
      <c r="AE29" s="290"/>
      <c r="AF29" s="194"/>
      <c r="AG29" s="194"/>
      <c r="AI29" t="s">
        <v>87</v>
      </c>
    </row>
    <row r="30" spans="1:35" ht="15" thickBot="1" x14ac:dyDescent="0.4">
      <c r="A30" s="228" t="s">
        <v>716</v>
      </c>
      <c r="B30" s="315" t="s">
        <v>379</v>
      </c>
      <c r="C30" s="190" t="s">
        <v>663</v>
      </c>
      <c r="D30" s="290"/>
      <c r="E30" s="343"/>
      <c r="F30" s="265"/>
      <c r="G30" s="344"/>
      <c r="H30" s="343"/>
      <c r="I30" s="340"/>
      <c r="J30" s="320"/>
      <c r="K30" s="194"/>
      <c r="L30" s="331"/>
      <c r="M30" s="265"/>
      <c r="N30" s="265"/>
      <c r="O30" s="194"/>
      <c r="P30" s="194"/>
      <c r="Q30" s="194"/>
      <c r="R30" s="291"/>
      <c r="S30" s="194"/>
      <c r="T30" s="265"/>
      <c r="U30" s="344"/>
      <c r="V30" s="194"/>
      <c r="W30" s="194"/>
      <c r="X30" s="194"/>
      <c r="Y30" s="194"/>
      <c r="Z30" s="194"/>
      <c r="AA30" s="265"/>
      <c r="AB30" s="296"/>
      <c r="AC30" s="194"/>
      <c r="AD30" s="194"/>
      <c r="AE30" s="290"/>
      <c r="AF30" s="194"/>
      <c r="AG30" s="194"/>
      <c r="AI30" t="s">
        <v>752</v>
      </c>
    </row>
    <row r="31" spans="1:35" ht="15" thickBot="1" x14ac:dyDescent="0.4">
      <c r="A31" s="228" t="s">
        <v>714</v>
      </c>
      <c r="B31" s="313" t="s">
        <v>662</v>
      </c>
      <c r="C31" s="195" t="s">
        <v>661</v>
      </c>
      <c r="D31" s="290"/>
      <c r="E31" s="343"/>
      <c r="F31" s="265"/>
      <c r="G31" s="344"/>
      <c r="H31" s="343"/>
      <c r="I31" s="340"/>
      <c r="J31" s="320"/>
      <c r="K31" s="194"/>
      <c r="L31" s="331"/>
      <c r="M31" s="265"/>
      <c r="N31" s="265"/>
      <c r="O31" s="194"/>
      <c r="P31" s="194"/>
      <c r="Q31" s="194"/>
      <c r="R31" s="291"/>
      <c r="S31" s="194"/>
      <c r="T31" s="265"/>
      <c r="U31" s="344"/>
      <c r="V31" s="194"/>
      <c r="W31" s="194"/>
      <c r="X31" s="194"/>
      <c r="Y31" s="194"/>
      <c r="Z31" s="194"/>
      <c r="AA31" s="265"/>
      <c r="AB31" s="296"/>
      <c r="AC31" s="194"/>
      <c r="AD31" s="194"/>
      <c r="AE31" s="290"/>
      <c r="AF31" s="194"/>
      <c r="AG31" s="194"/>
      <c r="AI31" t="s">
        <v>87</v>
      </c>
    </row>
    <row r="32" spans="1:35" ht="15" thickBot="1" x14ac:dyDescent="0.4">
      <c r="A32" s="228" t="s">
        <v>0</v>
      </c>
      <c r="B32" s="311" t="s">
        <v>322</v>
      </c>
      <c r="C32" s="192" t="s">
        <v>660</v>
      </c>
      <c r="D32" s="194"/>
      <c r="E32" s="343"/>
      <c r="F32" s="265"/>
      <c r="G32" s="344"/>
      <c r="H32" s="343"/>
      <c r="I32" s="340"/>
      <c r="J32" s="320"/>
      <c r="K32" s="194"/>
      <c r="L32" s="331"/>
      <c r="M32" s="265"/>
      <c r="N32" s="265"/>
      <c r="O32" s="194"/>
      <c r="P32" s="194"/>
      <c r="Q32" s="194"/>
      <c r="R32" s="291"/>
      <c r="S32" s="194"/>
      <c r="T32" s="265"/>
      <c r="U32" s="344"/>
      <c r="V32" s="194"/>
      <c r="W32" s="194"/>
      <c r="X32" s="194"/>
      <c r="Y32" s="194"/>
      <c r="Z32" s="194"/>
      <c r="AA32" s="265"/>
      <c r="AB32" s="296"/>
      <c r="AC32" s="194"/>
      <c r="AD32" s="194"/>
      <c r="AE32" s="290"/>
      <c r="AF32" s="194"/>
      <c r="AG32" s="194"/>
      <c r="AI32" t="s">
        <v>753</v>
      </c>
    </row>
    <row r="33" spans="1:35" ht="15" thickBot="1" x14ac:dyDescent="0.4">
      <c r="A33" s="245" t="s">
        <v>737</v>
      </c>
      <c r="B33" s="313" t="s">
        <v>659</v>
      </c>
      <c r="C33" s="195" t="s">
        <v>658</v>
      </c>
      <c r="D33" s="290"/>
      <c r="E33" s="343"/>
      <c r="F33" s="265"/>
      <c r="G33" s="344"/>
      <c r="H33" s="343"/>
      <c r="I33" s="340"/>
      <c r="J33" s="320"/>
      <c r="K33" s="194"/>
      <c r="L33" s="331"/>
      <c r="M33" s="265"/>
      <c r="N33" s="265"/>
      <c r="O33" s="194"/>
      <c r="P33" s="194"/>
      <c r="Q33" s="194"/>
      <c r="R33" s="291"/>
      <c r="S33" s="194"/>
      <c r="T33" s="265"/>
      <c r="U33" s="344"/>
      <c r="V33" s="194"/>
      <c r="W33" s="194"/>
      <c r="X33" s="194"/>
      <c r="Y33" s="194"/>
      <c r="Z33" s="194"/>
      <c r="AA33" s="265"/>
      <c r="AB33" s="296"/>
      <c r="AC33" s="194"/>
      <c r="AD33" s="194"/>
      <c r="AE33" s="290"/>
      <c r="AF33" s="194"/>
      <c r="AG33" s="194"/>
      <c r="AI33" t="s">
        <v>750</v>
      </c>
    </row>
    <row r="34" spans="1:35" ht="15" thickBot="1" x14ac:dyDescent="0.4">
      <c r="A34" s="228" t="s">
        <v>0</v>
      </c>
      <c r="B34" s="311" t="s">
        <v>657</v>
      </c>
      <c r="C34" s="192" t="s">
        <v>602</v>
      </c>
      <c r="D34" s="290"/>
      <c r="E34" s="343"/>
      <c r="F34" s="265"/>
      <c r="G34" s="344"/>
      <c r="H34" s="343"/>
      <c r="I34" s="340"/>
      <c r="J34" s="320"/>
      <c r="K34" s="194"/>
      <c r="L34" s="331"/>
      <c r="M34" s="265"/>
      <c r="N34" s="265"/>
      <c r="O34" s="194"/>
      <c r="P34" s="194"/>
      <c r="Q34" s="194"/>
      <c r="R34" s="291"/>
      <c r="S34" s="194"/>
      <c r="T34" s="265"/>
      <c r="U34" s="344"/>
      <c r="V34" s="194"/>
      <c r="W34" s="194"/>
      <c r="X34" s="194"/>
      <c r="Y34" s="194"/>
      <c r="Z34" s="194"/>
      <c r="AA34" s="265"/>
      <c r="AB34" s="296"/>
      <c r="AC34" s="194"/>
      <c r="AD34" s="194"/>
      <c r="AE34" s="290"/>
      <c r="AF34" s="194"/>
      <c r="AG34" s="194"/>
      <c r="AI34" t="s">
        <v>87</v>
      </c>
    </row>
    <row r="35" spans="1:35" ht="15" thickBot="1" x14ac:dyDescent="0.4">
      <c r="A35" s="228" t="s">
        <v>62</v>
      </c>
      <c r="B35" s="311" t="s">
        <v>656</v>
      </c>
      <c r="C35" s="192" t="s">
        <v>655</v>
      </c>
      <c r="D35" s="290"/>
      <c r="E35" s="343"/>
      <c r="F35" s="265"/>
      <c r="G35" s="344"/>
      <c r="H35" s="343"/>
      <c r="I35" s="340"/>
      <c r="J35" s="320"/>
      <c r="K35" s="194"/>
      <c r="L35" s="331"/>
      <c r="M35" s="265"/>
      <c r="N35" s="265"/>
      <c r="O35" s="194"/>
      <c r="P35" s="194"/>
      <c r="Q35" s="194"/>
      <c r="R35" s="291"/>
      <c r="S35" s="194"/>
      <c r="T35" s="265"/>
      <c r="U35" s="265"/>
      <c r="V35" s="194"/>
      <c r="W35" s="194"/>
      <c r="X35" s="194"/>
      <c r="Y35" s="194"/>
      <c r="Z35" s="194"/>
      <c r="AA35" s="265"/>
      <c r="AB35" s="296"/>
      <c r="AC35" s="194"/>
      <c r="AD35" s="194"/>
      <c r="AE35" s="290"/>
      <c r="AF35" s="194"/>
      <c r="AG35" s="194"/>
      <c r="AI35" t="s">
        <v>757</v>
      </c>
    </row>
    <row r="36" spans="1:35" ht="15" thickBot="1" x14ac:dyDescent="0.4">
      <c r="A36" s="228" t="s">
        <v>62</v>
      </c>
      <c r="B36" s="300" t="s">
        <v>654</v>
      </c>
      <c r="C36" s="192" t="s">
        <v>653</v>
      </c>
      <c r="D36" s="290"/>
      <c r="E36" s="343"/>
      <c r="F36" s="265"/>
      <c r="G36" s="344"/>
      <c r="H36" s="343"/>
      <c r="I36" s="340"/>
      <c r="J36" s="320"/>
      <c r="K36" s="194"/>
      <c r="L36" s="331"/>
      <c r="M36" s="265"/>
      <c r="N36" s="344"/>
      <c r="O36" s="194"/>
      <c r="P36" s="194"/>
      <c r="Q36" s="194"/>
      <c r="R36" s="291"/>
      <c r="S36" s="194"/>
      <c r="T36" s="265"/>
      <c r="U36" s="265"/>
      <c r="V36" s="194"/>
      <c r="W36" s="194"/>
      <c r="X36" s="194"/>
      <c r="Y36" s="194"/>
      <c r="Z36" s="194"/>
      <c r="AA36" s="265"/>
      <c r="AB36" s="296"/>
      <c r="AC36" s="194"/>
      <c r="AD36" s="194"/>
      <c r="AE36" s="290"/>
      <c r="AF36" s="194"/>
      <c r="AG36" s="194"/>
      <c r="AI36" t="s">
        <v>87</v>
      </c>
    </row>
    <row r="37" spans="1:35" ht="15" thickBot="1" x14ac:dyDescent="0.4">
      <c r="A37" s="294" t="s">
        <v>716</v>
      </c>
      <c r="B37" s="311" t="s">
        <v>652</v>
      </c>
      <c r="C37" s="192" t="s">
        <v>651</v>
      </c>
      <c r="D37" s="290"/>
      <c r="E37" s="343"/>
      <c r="F37" s="265"/>
      <c r="G37" s="265"/>
      <c r="H37" s="343"/>
      <c r="I37" s="194"/>
      <c r="J37" s="340"/>
      <c r="K37" s="320"/>
      <c r="L37" s="194"/>
      <c r="M37" s="265"/>
      <c r="N37" s="265"/>
      <c r="O37" s="331"/>
      <c r="P37" s="194"/>
      <c r="Q37" s="194"/>
      <c r="R37" s="194"/>
      <c r="S37" s="291"/>
      <c r="T37" s="265"/>
      <c r="U37" s="344"/>
      <c r="V37" s="194"/>
      <c r="W37" s="194"/>
      <c r="X37" s="194"/>
      <c r="Y37" s="194"/>
      <c r="Z37" s="194"/>
      <c r="AA37" s="265"/>
      <c r="AB37" s="296"/>
      <c r="AC37" s="194"/>
      <c r="AD37" s="194"/>
      <c r="AE37" s="290"/>
      <c r="AF37" s="194"/>
      <c r="AG37" s="194"/>
      <c r="AI37" t="s">
        <v>758</v>
      </c>
    </row>
    <row r="38" spans="1:35" ht="15" thickBot="1" x14ac:dyDescent="0.4">
      <c r="A38" s="294" t="s">
        <v>716</v>
      </c>
      <c r="B38" s="311" t="s">
        <v>514</v>
      </c>
      <c r="C38" s="207" t="s">
        <v>512</v>
      </c>
      <c r="D38" s="290"/>
      <c r="E38" s="343"/>
      <c r="F38" s="265"/>
      <c r="G38" s="265"/>
      <c r="H38" s="343"/>
      <c r="I38" s="194"/>
      <c r="J38" s="340"/>
      <c r="K38" s="320"/>
      <c r="L38" s="194"/>
      <c r="M38" s="265"/>
      <c r="N38" s="265"/>
      <c r="O38" s="331"/>
      <c r="P38" s="194"/>
      <c r="Q38" s="194"/>
      <c r="R38" s="194"/>
      <c r="S38" s="291"/>
      <c r="T38" s="265"/>
      <c r="U38" s="344"/>
      <c r="V38" s="194"/>
      <c r="W38" s="194"/>
      <c r="X38" s="194"/>
      <c r="Y38" s="194"/>
      <c r="Z38" s="194"/>
      <c r="AA38" s="265"/>
      <c r="AB38" s="296"/>
      <c r="AC38" s="194"/>
      <c r="AD38" s="194"/>
      <c r="AE38" s="290"/>
      <c r="AF38" s="194"/>
      <c r="AG38" s="194"/>
      <c r="AI38" t="s">
        <v>758</v>
      </c>
    </row>
    <row r="39" spans="1:35" ht="15" thickBot="1" x14ac:dyDescent="0.4">
      <c r="A39" s="228" t="s">
        <v>714</v>
      </c>
      <c r="B39" s="313" t="s">
        <v>410</v>
      </c>
      <c r="C39" s="195" t="s">
        <v>650</v>
      </c>
      <c r="D39" s="290"/>
      <c r="E39" s="343"/>
      <c r="F39" s="265"/>
      <c r="G39" s="344"/>
      <c r="H39" s="343"/>
      <c r="I39" s="194"/>
      <c r="J39" s="340"/>
      <c r="K39" s="320"/>
      <c r="L39" s="194"/>
      <c r="M39" s="265"/>
      <c r="N39" s="344"/>
      <c r="O39" s="331"/>
      <c r="P39" s="194"/>
      <c r="Q39" s="194"/>
      <c r="R39" s="194"/>
      <c r="S39" s="291"/>
      <c r="T39" s="265"/>
      <c r="U39" s="265"/>
      <c r="V39" s="194"/>
      <c r="W39" s="194"/>
      <c r="X39" s="194"/>
      <c r="Y39" s="194"/>
      <c r="Z39" s="194"/>
      <c r="AA39" s="265"/>
      <c r="AB39" s="296"/>
      <c r="AC39" s="194"/>
      <c r="AD39" s="194"/>
      <c r="AE39" s="290"/>
      <c r="AF39" s="194"/>
      <c r="AG39" s="194"/>
      <c r="AI39" t="s">
        <v>87</v>
      </c>
    </row>
    <row r="40" spans="1:35" ht="15" thickBot="1" x14ac:dyDescent="0.4">
      <c r="A40" s="246" t="s">
        <v>739</v>
      </c>
      <c r="B40" s="311" t="s">
        <v>540</v>
      </c>
      <c r="C40" s="192" t="s">
        <v>649</v>
      </c>
      <c r="D40" s="290"/>
      <c r="E40" s="343"/>
      <c r="F40" s="265"/>
      <c r="G40" s="344"/>
      <c r="H40" s="343"/>
      <c r="I40" s="194"/>
      <c r="J40" s="340"/>
      <c r="K40" s="320"/>
      <c r="L40" s="194"/>
      <c r="M40" s="265"/>
      <c r="N40" s="344"/>
      <c r="O40" s="331"/>
      <c r="P40" s="194"/>
      <c r="Q40" s="194"/>
      <c r="R40" s="194"/>
      <c r="S40" s="291"/>
      <c r="T40" s="265"/>
      <c r="U40" s="265"/>
      <c r="V40" s="194"/>
      <c r="W40" s="194"/>
      <c r="X40" s="194"/>
      <c r="Y40" s="194"/>
      <c r="Z40" s="194"/>
      <c r="AA40" s="265"/>
      <c r="AB40" s="296"/>
      <c r="AC40" s="194"/>
      <c r="AD40" s="194"/>
      <c r="AE40" s="290"/>
      <c r="AF40" s="194"/>
      <c r="AG40" s="194"/>
      <c r="AI40" t="s">
        <v>759</v>
      </c>
    </row>
    <row r="41" spans="1:35" ht="15" thickBot="1" x14ac:dyDescent="0.4">
      <c r="A41" s="245" t="s">
        <v>740</v>
      </c>
      <c r="B41" s="313" t="s">
        <v>424</v>
      </c>
      <c r="C41" s="195" t="s">
        <v>648</v>
      </c>
      <c r="D41" s="290"/>
      <c r="E41" s="343"/>
      <c r="F41" s="265"/>
      <c r="G41" s="344"/>
      <c r="H41" s="343"/>
      <c r="I41" s="194"/>
      <c r="J41" s="194"/>
      <c r="K41" s="340"/>
      <c r="L41" s="320"/>
      <c r="M41" s="265"/>
      <c r="N41" s="344"/>
      <c r="O41" s="194"/>
      <c r="P41" s="331"/>
      <c r="Q41" s="194"/>
      <c r="R41" s="194"/>
      <c r="S41" s="194"/>
      <c r="T41" s="265"/>
      <c r="U41" s="265"/>
      <c r="V41" s="291"/>
      <c r="W41" s="194"/>
      <c r="X41" s="194"/>
      <c r="Y41" s="194"/>
      <c r="Z41" s="194"/>
      <c r="AA41" s="265"/>
      <c r="AB41" s="296"/>
      <c r="AC41" s="194"/>
      <c r="AD41" s="194"/>
      <c r="AE41" s="290"/>
      <c r="AF41" s="194"/>
      <c r="AG41" s="194"/>
      <c r="AI41" t="s">
        <v>759</v>
      </c>
    </row>
    <row r="42" spans="1:35" ht="15" thickBot="1" x14ac:dyDescent="0.4">
      <c r="A42" s="294" t="s">
        <v>716</v>
      </c>
      <c r="B42" s="311" t="s">
        <v>647</v>
      </c>
      <c r="C42" s="192" t="s">
        <v>646</v>
      </c>
      <c r="D42" s="290"/>
      <c r="E42" s="343"/>
      <c r="F42" s="265"/>
      <c r="G42" s="344"/>
      <c r="H42" s="343"/>
      <c r="I42" s="194"/>
      <c r="J42" s="194"/>
      <c r="K42" s="340"/>
      <c r="L42" s="320"/>
      <c r="M42" s="265"/>
      <c r="N42" s="344"/>
      <c r="O42" s="194"/>
      <c r="P42" s="331"/>
      <c r="Q42" s="194"/>
      <c r="R42" s="194"/>
      <c r="S42" s="194"/>
      <c r="T42" s="265"/>
      <c r="U42" s="265"/>
      <c r="V42" s="291"/>
      <c r="W42" s="194"/>
      <c r="X42" s="194"/>
      <c r="Y42" s="194"/>
      <c r="Z42" s="194"/>
      <c r="AA42" s="265"/>
      <c r="AB42" s="296"/>
      <c r="AC42" s="194"/>
      <c r="AD42" s="194"/>
      <c r="AE42" s="290"/>
      <c r="AF42" s="194"/>
      <c r="AG42" s="194"/>
      <c r="AI42" t="s">
        <v>760</v>
      </c>
    </row>
    <row r="43" spans="1:35" ht="15" thickBot="1" x14ac:dyDescent="0.4">
      <c r="A43" s="294" t="s">
        <v>716</v>
      </c>
      <c r="B43" s="313" t="s">
        <v>425</v>
      </c>
      <c r="C43" s="195" t="s">
        <v>420</v>
      </c>
      <c r="D43" s="290"/>
      <c r="E43" s="343"/>
      <c r="F43" s="265"/>
      <c r="G43" s="265"/>
      <c r="H43" s="343"/>
      <c r="I43" s="194"/>
      <c r="J43" s="194"/>
      <c r="K43" s="340"/>
      <c r="L43" s="320"/>
      <c r="M43" s="265"/>
      <c r="N43" s="344"/>
      <c r="O43" s="194"/>
      <c r="P43" s="331"/>
      <c r="Q43" s="194"/>
      <c r="R43" s="194"/>
      <c r="S43" s="194"/>
      <c r="T43" s="265"/>
      <c r="U43" s="265"/>
      <c r="V43" s="291"/>
      <c r="W43" s="194"/>
      <c r="X43" s="194"/>
      <c r="Y43" s="194"/>
      <c r="Z43" s="194"/>
      <c r="AA43" s="265"/>
      <c r="AB43" s="296"/>
      <c r="AC43" s="194"/>
      <c r="AD43" s="194"/>
      <c r="AE43" s="290"/>
      <c r="AF43" s="194"/>
      <c r="AG43" s="194"/>
      <c r="AI43" t="s">
        <v>761</v>
      </c>
    </row>
    <row r="44" spans="1:35" ht="15" thickBot="1" x14ac:dyDescent="0.4">
      <c r="A44" s="228" t="s">
        <v>42</v>
      </c>
      <c r="B44" s="316" t="s">
        <v>645</v>
      </c>
      <c r="C44" s="192" t="s">
        <v>644</v>
      </c>
      <c r="D44" s="290"/>
      <c r="E44" s="343"/>
      <c r="F44" s="265"/>
      <c r="G44" s="344"/>
      <c r="H44" s="343"/>
      <c r="I44" s="194"/>
      <c r="J44" s="194"/>
      <c r="K44" s="340"/>
      <c r="L44" s="320"/>
      <c r="M44" s="265"/>
      <c r="N44" s="344"/>
      <c r="O44" s="194"/>
      <c r="P44" s="331"/>
      <c r="Q44" s="194"/>
      <c r="R44" s="194"/>
      <c r="S44" s="194"/>
      <c r="T44" s="265"/>
      <c r="U44" s="265"/>
      <c r="V44" s="291"/>
      <c r="W44" s="194"/>
      <c r="X44" s="194"/>
      <c r="Y44" s="194"/>
      <c r="Z44" s="194"/>
      <c r="AA44" s="265"/>
      <c r="AB44" s="296"/>
      <c r="AC44" s="194"/>
      <c r="AD44" s="194"/>
      <c r="AE44" s="290"/>
      <c r="AF44" s="194"/>
      <c r="AG44" s="194"/>
      <c r="AI44" t="s">
        <v>87</v>
      </c>
    </row>
    <row r="45" spans="1:35" ht="15" thickBot="1" x14ac:dyDescent="0.4">
      <c r="A45" s="228" t="s">
        <v>62</v>
      </c>
      <c r="B45" s="317" t="s">
        <v>643</v>
      </c>
      <c r="C45" s="195" t="s">
        <v>642</v>
      </c>
      <c r="D45" s="194"/>
      <c r="E45" s="343"/>
      <c r="F45" s="265"/>
      <c r="G45" s="344"/>
      <c r="H45" s="343"/>
      <c r="I45" s="194"/>
      <c r="J45" s="194"/>
      <c r="K45" s="194"/>
      <c r="L45" s="194"/>
      <c r="M45" s="265"/>
      <c r="N45" s="350"/>
      <c r="O45" s="320"/>
      <c r="P45" s="194"/>
      <c r="Q45" s="331"/>
      <c r="R45" s="194"/>
      <c r="S45" s="194"/>
      <c r="T45" s="265"/>
      <c r="U45" s="265"/>
      <c r="V45" s="194"/>
      <c r="W45" s="291"/>
      <c r="X45" s="194"/>
      <c r="Y45" s="194"/>
      <c r="Z45" s="194"/>
      <c r="AA45" s="265"/>
      <c r="AB45" s="296"/>
      <c r="AC45" s="194"/>
      <c r="AD45" s="194"/>
      <c r="AE45" s="290"/>
      <c r="AF45" s="194"/>
      <c r="AG45" s="194"/>
      <c r="AI45" t="s">
        <v>753</v>
      </c>
    </row>
    <row r="46" spans="1:35" ht="15" thickBot="1" x14ac:dyDescent="0.4">
      <c r="A46" s="294" t="s">
        <v>93</v>
      </c>
      <c r="B46" s="311" t="s">
        <v>321</v>
      </c>
      <c r="C46" s="192" t="s">
        <v>641</v>
      </c>
      <c r="D46" s="290"/>
      <c r="E46" s="343"/>
      <c r="F46" s="265"/>
      <c r="G46" s="344"/>
      <c r="H46" s="343"/>
      <c r="I46" s="194"/>
      <c r="J46" s="194"/>
      <c r="K46" s="194"/>
      <c r="L46" s="194"/>
      <c r="M46" s="265"/>
      <c r="N46" s="350"/>
      <c r="O46" s="320"/>
      <c r="P46" s="194"/>
      <c r="Q46" s="331"/>
      <c r="R46" s="194"/>
      <c r="S46" s="194"/>
      <c r="T46" s="265"/>
      <c r="U46" s="265"/>
      <c r="V46" s="194"/>
      <c r="W46" s="291"/>
      <c r="X46" s="194"/>
      <c r="Y46" s="194"/>
      <c r="Z46" s="194"/>
      <c r="AA46" s="265"/>
      <c r="AB46" s="296"/>
      <c r="AC46" s="194"/>
      <c r="AD46" s="194"/>
      <c r="AE46" s="290"/>
      <c r="AF46" s="194"/>
      <c r="AG46" s="194"/>
      <c r="AI46" t="s">
        <v>87</v>
      </c>
    </row>
    <row r="47" spans="1:35" ht="15" thickBot="1" x14ac:dyDescent="0.4">
      <c r="A47" s="294" t="s">
        <v>93</v>
      </c>
      <c r="B47" s="313" t="s">
        <v>640</v>
      </c>
      <c r="C47" s="195" t="s">
        <v>639</v>
      </c>
      <c r="D47" s="290"/>
      <c r="E47" s="343"/>
      <c r="F47" s="265"/>
      <c r="G47" s="344"/>
      <c r="H47" s="343"/>
      <c r="I47" s="194"/>
      <c r="J47" s="194"/>
      <c r="K47" s="194"/>
      <c r="L47" s="194"/>
      <c r="M47" s="265"/>
      <c r="N47" s="350"/>
      <c r="O47" s="320"/>
      <c r="P47" s="194"/>
      <c r="Q47" s="331"/>
      <c r="R47" s="194"/>
      <c r="S47" s="194"/>
      <c r="T47" s="265"/>
      <c r="U47" s="265"/>
      <c r="V47" s="194"/>
      <c r="W47" s="291"/>
      <c r="X47" s="194"/>
      <c r="Y47" s="194"/>
      <c r="Z47" s="194"/>
      <c r="AA47" s="265"/>
      <c r="AB47" s="296"/>
      <c r="AC47" s="194"/>
      <c r="AD47" s="194"/>
      <c r="AE47" s="290"/>
      <c r="AF47" s="194"/>
      <c r="AG47" s="194"/>
      <c r="AI47" t="s">
        <v>87</v>
      </c>
    </row>
    <row r="48" spans="1:35" ht="15" thickBot="1" x14ac:dyDescent="0.4">
      <c r="A48" s="294" t="s">
        <v>0</v>
      </c>
      <c r="B48" s="307" t="s">
        <v>21</v>
      </c>
      <c r="C48" s="192" t="s">
        <v>638</v>
      </c>
      <c r="D48" s="290"/>
      <c r="E48" s="343"/>
      <c r="F48" s="265"/>
      <c r="G48" s="265"/>
      <c r="H48" s="343"/>
      <c r="I48" s="194"/>
      <c r="J48" s="194"/>
      <c r="K48" s="194"/>
      <c r="L48" s="194"/>
      <c r="M48" s="265"/>
      <c r="N48" s="344"/>
      <c r="O48" s="194"/>
      <c r="P48" s="340"/>
      <c r="Q48" s="320"/>
      <c r="R48" s="194"/>
      <c r="S48" s="331"/>
      <c r="T48" s="265"/>
      <c r="U48" s="344"/>
      <c r="V48" s="194"/>
      <c r="W48" s="194"/>
      <c r="X48" s="194"/>
      <c r="Y48" s="291"/>
      <c r="Z48" s="194"/>
      <c r="AA48" s="265"/>
      <c r="AB48" s="296"/>
      <c r="AC48" s="194"/>
      <c r="AD48" s="194"/>
      <c r="AE48" s="290"/>
      <c r="AF48" s="194"/>
      <c r="AG48" s="194"/>
      <c r="AI48" t="s">
        <v>762</v>
      </c>
    </row>
    <row r="49" spans="1:35" ht="15" thickBot="1" x14ac:dyDescent="0.4">
      <c r="A49" s="294" t="s">
        <v>0</v>
      </c>
      <c r="B49" s="308" t="s">
        <v>637</v>
      </c>
      <c r="C49" s="195" t="s">
        <v>435</v>
      </c>
      <c r="D49" s="290"/>
      <c r="E49" s="343"/>
      <c r="F49" s="265"/>
      <c r="G49" s="344"/>
      <c r="H49" s="343"/>
      <c r="I49" s="194"/>
      <c r="J49" s="194"/>
      <c r="K49" s="194"/>
      <c r="L49" s="194"/>
      <c r="M49" s="265"/>
      <c r="N49" s="344"/>
      <c r="O49" s="194"/>
      <c r="P49" s="340"/>
      <c r="Q49" s="320"/>
      <c r="R49" s="194"/>
      <c r="S49" s="331"/>
      <c r="T49" s="265"/>
      <c r="U49" s="344"/>
      <c r="V49" s="194"/>
      <c r="W49" s="194"/>
      <c r="X49" s="194"/>
      <c r="Y49" s="291"/>
      <c r="Z49" s="194"/>
      <c r="AA49" s="265"/>
      <c r="AB49" s="296"/>
      <c r="AC49" s="194"/>
      <c r="AD49" s="194"/>
      <c r="AE49" s="290"/>
      <c r="AF49" s="194"/>
      <c r="AG49" s="194"/>
      <c r="AI49" t="s">
        <v>87</v>
      </c>
    </row>
    <row r="50" spans="1:35" ht="15" thickBot="1" x14ac:dyDescent="0.4">
      <c r="A50" s="294" t="s">
        <v>0</v>
      </c>
      <c r="B50" s="300" t="s">
        <v>636</v>
      </c>
      <c r="C50" s="192" t="s">
        <v>635</v>
      </c>
      <c r="D50" s="290"/>
      <c r="E50" s="343"/>
      <c r="F50" s="265"/>
      <c r="G50" s="265"/>
      <c r="H50" s="343"/>
      <c r="I50" s="194"/>
      <c r="J50" s="194"/>
      <c r="K50" s="194"/>
      <c r="L50" s="194"/>
      <c r="M50" s="265"/>
      <c r="N50" s="344"/>
      <c r="O50" s="194"/>
      <c r="P50" s="340"/>
      <c r="Q50" s="320"/>
      <c r="R50" s="194"/>
      <c r="S50" s="331"/>
      <c r="T50" s="265"/>
      <c r="U50" s="344"/>
      <c r="V50" s="194"/>
      <c r="W50" s="194"/>
      <c r="X50" s="194"/>
      <c r="Y50" s="291"/>
      <c r="Z50" s="194"/>
      <c r="AA50" s="265"/>
      <c r="AB50" s="296"/>
      <c r="AC50" s="194"/>
      <c r="AD50" s="194"/>
      <c r="AE50" s="290"/>
      <c r="AF50" s="194"/>
      <c r="AG50" s="194"/>
      <c r="AI50" t="s">
        <v>87</v>
      </c>
    </row>
    <row r="51" spans="1:35" ht="15" thickBot="1" x14ac:dyDescent="0.4">
      <c r="A51" s="228" t="s">
        <v>112</v>
      </c>
      <c r="B51" s="300" t="s">
        <v>194</v>
      </c>
      <c r="C51" s="192" t="s">
        <v>634</v>
      </c>
      <c r="D51" s="290"/>
      <c r="E51" s="343"/>
      <c r="F51" s="265"/>
      <c r="G51" s="265"/>
      <c r="H51" s="343"/>
      <c r="I51" s="194"/>
      <c r="J51" s="194"/>
      <c r="K51" s="194"/>
      <c r="L51" s="194"/>
      <c r="M51" s="265"/>
      <c r="N51" s="344"/>
      <c r="O51" s="194"/>
      <c r="P51" s="194"/>
      <c r="Q51" s="340"/>
      <c r="R51" s="320"/>
      <c r="S51" s="194"/>
      <c r="T51" s="265"/>
      <c r="U51" s="265"/>
      <c r="V51" s="331"/>
      <c r="W51" s="194"/>
      <c r="X51" s="194"/>
      <c r="Y51" s="194"/>
      <c r="Z51" s="291"/>
      <c r="AA51" s="265"/>
      <c r="AB51" s="296"/>
      <c r="AC51" s="194"/>
      <c r="AD51" s="194"/>
      <c r="AE51" s="290"/>
      <c r="AF51" s="194"/>
      <c r="AG51" s="194"/>
      <c r="AI51" t="s">
        <v>763</v>
      </c>
    </row>
    <row r="52" spans="1:35" ht="15" thickBot="1" x14ac:dyDescent="0.4">
      <c r="A52" s="294" t="s">
        <v>42</v>
      </c>
      <c r="B52" s="318" t="s">
        <v>441</v>
      </c>
      <c r="C52" s="192" t="s">
        <v>633</v>
      </c>
      <c r="D52" s="290"/>
      <c r="E52" s="343"/>
      <c r="F52" s="265"/>
      <c r="G52" s="265"/>
      <c r="H52" s="343"/>
      <c r="I52" s="194"/>
      <c r="J52" s="194"/>
      <c r="K52" s="194"/>
      <c r="L52" s="194"/>
      <c r="M52" s="265"/>
      <c r="N52" s="344"/>
      <c r="O52" s="194"/>
      <c r="P52" s="194"/>
      <c r="Q52" s="340"/>
      <c r="R52" s="320"/>
      <c r="S52" s="194"/>
      <c r="T52" s="265"/>
      <c r="U52" s="265"/>
      <c r="V52" s="331"/>
      <c r="W52" s="194"/>
      <c r="X52" s="194"/>
      <c r="Y52" s="194"/>
      <c r="Z52" s="291"/>
      <c r="AA52" s="265"/>
      <c r="AB52" s="296"/>
      <c r="AC52" s="194"/>
      <c r="AD52" s="194"/>
      <c r="AE52" s="290"/>
      <c r="AF52" s="194"/>
      <c r="AG52" s="194"/>
      <c r="AI52" t="s">
        <v>764</v>
      </c>
    </row>
    <row r="53" spans="1:35" ht="15" thickBot="1" x14ac:dyDescent="0.4">
      <c r="A53" s="294" t="s">
        <v>42</v>
      </c>
      <c r="B53" s="300" t="s">
        <v>520</v>
      </c>
      <c r="C53" s="195" t="s">
        <v>632</v>
      </c>
      <c r="D53" s="290"/>
      <c r="E53" s="343"/>
      <c r="F53" s="265"/>
      <c r="G53" s="265"/>
      <c r="H53" s="343"/>
      <c r="I53" s="194"/>
      <c r="J53" s="194"/>
      <c r="K53" s="194"/>
      <c r="L53" s="194"/>
      <c r="M53" s="265"/>
      <c r="N53" s="344"/>
      <c r="O53" s="194"/>
      <c r="P53" s="194"/>
      <c r="Q53" s="340"/>
      <c r="R53" s="320"/>
      <c r="S53" s="194"/>
      <c r="T53" s="265"/>
      <c r="U53" s="265"/>
      <c r="V53" s="331"/>
      <c r="W53" s="194"/>
      <c r="X53" s="194"/>
      <c r="Y53" s="194"/>
      <c r="Z53" s="291"/>
      <c r="AA53" s="265"/>
      <c r="AB53" s="296"/>
      <c r="AC53" s="194"/>
      <c r="AD53" s="194"/>
      <c r="AE53" s="290"/>
      <c r="AF53" s="194"/>
      <c r="AG53" s="194"/>
      <c r="AI53" t="s">
        <v>764</v>
      </c>
    </row>
    <row r="54" spans="1:35" ht="15" thickBot="1" x14ac:dyDescent="0.4">
      <c r="A54" s="294" t="s">
        <v>42</v>
      </c>
      <c r="B54" s="311" t="s">
        <v>631</v>
      </c>
      <c r="C54" s="192" t="s">
        <v>151</v>
      </c>
      <c r="D54" s="290"/>
      <c r="E54" s="343"/>
      <c r="F54" s="265"/>
      <c r="G54" s="265"/>
      <c r="H54" s="343"/>
      <c r="I54" s="194"/>
      <c r="J54" s="194"/>
      <c r="K54" s="194"/>
      <c r="L54" s="194"/>
      <c r="M54" s="265"/>
      <c r="N54" s="344"/>
      <c r="O54" s="194"/>
      <c r="P54" s="194"/>
      <c r="Q54" s="340"/>
      <c r="R54" s="320"/>
      <c r="S54" s="194"/>
      <c r="T54" s="265"/>
      <c r="U54" s="265"/>
      <c r="V54" s="331"/>
      <c r="W54" s="194"/>
      <c r="X54" s="194"/>
      <c r="Y54" s="194"/>
      <c r="Z54" s="291"/>
      <c r="AA54" s="265"/>
      <c r="AB54" s="296"/>
      <c r="AC54" s="194"/>
      <c r="AD54" s="194"/>
      <c r="AE54" s="290"/>
      <c r="AF54" s="194"/>
      <c r="AG54" s="194"/>
      <c r="AI54" t="s">
        <v>764</v>
      </c>
    </row>
    <row r="55" spans="1:35" ht="15" thickBot="1" x14ac:dyDescent="0.4">
      <c r="A55" s="228" t="s">
        <v>0</v>
      </c>
      <c r="B55" s="313" t="s">
        <v>183</v>
      </c>
      <c r="C55" s="195" t="s">
        <v>630</v>
      </c>
      <c r="D55" s="290"/>
      <c r="E55" s="343"/>
      <c r="F55" s="265"/>
      <c r="G55" s="344"/>
      <c r="H55" s="343"/>
      <c r="I55" s="194"/>
      <c r="J55" s="194"/>
      <c r="K55" s="194"/>
      <c r="L55" s="194"/>
      <c r="M55" s="265"/>
      <c r="N55" s="344"/>
      <c r="O55" s="194"/>
      <c r="P55" s="194"/>
      <c r="Q55" s="340"/>
      <c r="R55" s="320"/>
      <c r="S55" s="194"/>
      <c r="T55" s="265"/>
      <c r="U55" s="265"/>
      <c r="V55" s="331"/>
      <c r="W55" s="194"/>
      <c r="X55" s="194"/>
      <c r="Y55" s="194"/>
      <c r="Z55" s="291"/>
      <c r="AA55" s="265"/>
      <c r="AB55" s="296"/>
      <c r="AC55" s="194"/>
      <c r="AD55" s="194"/>
      <c r="AE55" s="290"/>
      <c r="AF55" s="194"/>
      <c r="AG55" s="194"/>
      <c r="AI55" t="s">
        <v>87</v>
      </c>
    </row>
    <row r="56" spans="1:35" ht="15" thickBot="1" x14ac:dyDescent="0.4">
      <c r="A56" s="245" t="s">
        <v>739</v>
      </c>
      <c r="B56" s="311" t="s">
        <v>629</v>
      </c>
      <c r="C56" s="192" t="s">
        <v>628</v>
      </c>
      <c r="D56" s="290"/>
      <c r="E56" s="343"/>
      <c r="F56" s="265"/>
      <c r="G56" s="344"/>
      <c r="H56" s="343"/>
      <c r="I56" s="194"/>
      <c r="J56" s="194"/>
      <c r="K56" s="194"/>
      <c r="L56" s="194"/>
      <c r="M56" s="265"/>
      <c r="N56" s="344"/>
      <c r="O56" s="194"/>
      <c r="P56" s="194"/>
      <c r="Q56" s="340"/>
      <c r="R56" s="320"/>
      <c r="S56" s="194"/>
      <c r="T56" s="265"/>
      <c r="U56" s="265"/>
      <c r="V56" s="331"/>
      <c r="W56" s="194"/>
      <c r="X56" s="194"/>
      <c r="Y56" s="194"/>
      <c r="Z56" s="291"/>
      <c r="AA56" s="265"/>
      <c r="AB56" s="296"/>
      <c r="AC56" s="194"/>
      <c r="AD56" s="194"/>
      <c r="AE56" s="290"/>
      <c r="AF56" s="194"/>
      <c r="AG56" s="194"/>
      <c r="AI56" t="s">
        <v>87</v>
      </c>
    </row>
    <row r="57" spans="1:35" ht="15" thickBot="1" x14ac:dyDescent="0.4">
      <c r="A57" s="228" t="s">
        <v>42</v>
      </c>
      <c r="B57" s="311" t="s">
        <v>627</v>
      </c>
      <c r="C57" s="192" t="s">
        <v>626</v>
      </c>
      <c r="D57" s="290"/>
      <c r="E57" s="343"/>
      <c r="F57" s="265"/>
      <c r="G57" s="344"/>
      <c r="H57" s="343"/>
      <c r="I57" s="194"/>
      <c r="J57" s="194"/>
      <c r="K57" s="194"/>
      <c r="L57" s="194"/>
      <c r="M57" s="265"/>
      <c r="N57" s="344"/>
      <c r="O57" s="194"/>
      <c r="P57" s="194"/>
      <c r="Q57" s="340"/>
      <c r="R57" s="320"/>
      <c r="S57" s="194"/>
      <c r="T57" s="265"/>
      <c r="U57" s="265"/>
      <c r="V57" s="331"/>
      <c r="W57" s="194"/>
      <c r="X57" s="194"/>
      <c r="Y57" s="194"/>
      <c r="Z57" s="291"/>
      <c r="AA57" s="265"/>
      <c r="AB57" s="296"/>
      <c r="AC57" s="194"/>
      <c r="AD57" s="194"/>
      <c r="AE57" s="290"/>
      <c r="AF57" s="194"/>
      <c r="AG57" s="194"/>
      <c r="AI57" t="s">
        <v>87</v>
      </c>
    </row>
    <row r="58" spans="1:35" ht="15" thickBot="1" x14ac:dyDescent="0.4">
      <c r="A58" s="228" t="s">
        <v>93</v>
      </c>
      <c r="B58" s="311" t="s">
        <v>217</v>
      </c>
      <c r="C58" s="192" t="s">
        <v>625</v>
      </c>
      <c r="D58" s="290"/>
      <c r="E58" s="343"/>
      <c r="F58" s="265"/>
      <c r="G58" s="344"/>
      <c r="H58" s="343"/>
      <c r="I58" s="194"/>
      <c r="J58" s="194"/>
      <c r="K58" s="194"/>
      <c r="L58" s="194"/>
      <c r="M58" s="265"/>
      <c r="N58" s="344"/>
      <c r="O58" s="194"/>
      <c r="P58" s="194"/>
      <c r="Q58" s="340"/>
      <c r="R58" s="320"/>
      <c r="S58" s="194"/>
      <c r="T58" s="265"/>
      <c r="U58" s="265"/>
      <c r="V58" s="331"/>
      <c r="W58" s="194"/>
      <c r="X58" s="194"/>
      <c r="Y58" s="194"/>
      <c r="Z58" s="291"/>
      <c r="AA58" s="265"/>
      <c r="AB58" s="296"/>
      <c r="AC58" s="194"/>
      <c r="AD58" s="194"/>
      <c r="AE58" s="290"/>
      <c r="AF58" s="194"/>
      <c r="AG58" s="194"/>
      <c r="AI58" t="s">
        <v>747</v>
      </c>
    </row>
    <row r="59" spans="1:35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343"/>
      <c r="F59" s="265"/>
      <c r="G59" s="344"/>
      <c r="H59" s="343"/>
      <c r="I59" s="194"/>
      <c r="J59" s="194"/>
      <c r="K59" s="194"/>
      <c r="L59" s="194"/>
      <c r="M59" s="265"/>
      <c r="N59" s="344"/>
      <c r="O59" s="194"/>
      <c r="P59" s="194"/>
      <c r="Q59" s="194"/>
      <c r="R59" s="340"/>
      <c r="S59" s="320"/>
      <c r="T59" s="265"/>
      <c r="U59" s="265"/>
      <c r="V59" s="194"/>
      <c r="W59" s="331"/>
      <c r="X59" s="194"/>
      <c r="Y59" s="194"/>
      <c r="Z59" s="194"/>
      <c r="AA59" s="265"/>
      <c r="AB59" s="296"/>
      <c r="AC59" s="291"/>
      <c r="AD59" s="194"/>
      <c r="AE59" s="290"/>
      <c r="AF59" s="194"/>
      <c r="AG59" s="194"/>
      <c r="AI59" t="s">
        <v>753</v>
      </c>
    </row>
    <row r="60" spans="1:35" ht="15" thickBot="1" x14ac:dyDescent="0.4">
      <c r="A60" s="228" t="s">
        <v>714</v>
      </c>
      <c r="B60" s="314" t="s">
        <v>624</v>
      </c>
      <c r="C60" s="199" t="s">
        <v>623</v>
      </c>
      <c r="D60" s="290"/>
      <c r="E60" s="343"/>
      <c r="F60" s="265"/>
      <c r="G60" s="344"/>
      <c r="H60" s="343"/>
      <c r="I60" s="194"/>
      <c r="J60" s="194"/>
      <c r="K60" s="194"/>
      <c r="L60" s="194"/>
      <c r="M60" s="265"/>
      <c r="N60" s="344"/>
      <c r="O60" s="194"/>
      <c r="P60" s="194"/>
      <c r="Q60" s="194"/>
      <c r="R60" s="194"/>
      <c r="S60" s="194"/>
      <c r="T60" s="265"/>
      <c r="U60" s="265"/>
      <c r="V60" s="194"/>
      <c r="W60" s="194"/>
      <c r="X60" s="340"/>
      <c r="Y60" s="320"/>
      <c r="Z60" s="194"/>
      <c r="AA60" s="265"/>
      <c r="AB60" s="296"/>
      <c r="AC60" s="331"/>
      <c r="AD60" s="194"/>
      <c r="AE60" s="290"/>
      <c r="AF60" s="194"/>
      <c r="AG60" s="291"/>
      <c r="AI60" t="s">
        <v>87</v>
      </c>
    </row>
    <row r="61" spans="1:35" ht="15" thickBot="1" x14ac:dyDescent="0.4">
      <c r="A61" s="245" t="s">
        <v>742</v>
      </c>
      <c r="B61" s="311" t="s">
        <v>9</v>
      </c>
      <c r="C61" s="192" t="s">
        <v>456</v>
      </c>
      <c r="D61" s="290"/>
      <c r="E61" s="343"/>
      <c r="F61" s="265"/>
      <c r="G61" s="265"/>
      <c r="H61" s="343"/>
      <c r="I61" s="194"/>
      <c r="J61" s="194"/>
      <c r="K61" s="194"/>
      <c r="L61" s="194"/>
      <c r="M61" s="265"/>
      <c r="N61" s="344"/>
      <c r="O61" s="194"/>
      <c r="P61" s="194"/>
      <c r="Q61" s="194"/>
      <c r="R61" s="194"/>
      <c r="S61" s="194"/>
      <c r="T61" s="265"/>
      <c r="U61" s="344"/>
      <c r="V61" s="194"/>
      <c r="W61" s="194"/>
      <c r="X61" s="340"/>
      <c r="Y61" s="320"/>
      <c r="Z61" s="194"/>
      <c r="AA61" s="265"/>
      <c r="AB61" s="296"/>
      <c r="AC61" s="331"/>
      <c r="AD61" s="194"/>
      <c r="AE61" s="290"/>
      <c r="AF61" s="194"/>
      <c r="AG61" s="291"/>
      <c r="AI61" t="s">
        <v>763</v>
      </c>
    </row>
    <row r="62" spans="1:35" ht="15" thickBot="1" x14ac:dyDescent="0.4">
      <c r="A62" s="228" t="s">
        <v>93</v>
      </c>
      <c r="B62" s="311" t="s">
        <v>622</v>
      </c>
      <c r="C62" s="195" t="s">
        <v>621</v>
      </c>
      <c r="D62" s="290"/>
      <c r="E62" s="343"/>
      <c r="F62" s="265"/>
      <c r="G62" s="344"/>
      <c r="H62" s="343"/>
      <c r="I62" s="194"/>
      <c r="J62" s="194"/>
      <c r="K62" s="194"/>
      <c r="L62" s="194"/>
      <c r="M62" s="265"/>
      <c r="N62" s="344"/>
      <c r="O62" s="194"/>
      <c r="P62" s="194"/>
      <c r="Q62" s="194"/>
      <c r="R62" s="194"/>
      <c r="S62" s="194"/>
      <c r="T62" s="265"/>
      <c r="U62" s="344"/>
      <c r="V62" s="194"/>
      <c r="W62" s="194"/>
      <c r="X62" s="340"/>
      <c r="Y62" s="320"/>
      <c r="Z62" s="194"/>
      <c r="AA62" s="265"/>
      <c r="AB62" s="296"/>
      <c r="AC62" s="331"/>
      <c r="AD62" s="194"/>
      <c r="AE62" s="290"/>
      <c r="AF62" s="194"/>
      <c r="AG62" s="291"/>
      <c r="AI62" t="s">
        <v>747</v>
      </c>
    </row>
    <row r="63" spans="1:35" ht="15" thickBot="1" x14ac:dyDescent="0.4">
      <c r="A63" s="245" t="s">
        <v>737</v>
      </c>
      <c r="B63" s="311" t="s">
        <v>298</v>
      </c>
      <c r="C63" s="192" t="s">
        <v>293</v>
      </c>
      <c r="D63" s="290"/>
      <c r="E63" s="343"/>
      <c r="F63" s="265"/>
      <c r="G63" s="344"/>
      <c r="H63" s="343"/>
      <c r="I63" s="194"/>
      <c r="J63" s="194"/>
      <c r="K63" s="194"/>
      <c r="L63" s="194"/>
      <c r="M63" s="265"/>
      <c r="N63" s="344"/>
      <c r="O63" s="194"/>
      <c r="P63" s="194"/>
      <c r="Q63" s="194"/>
      <c r="R63" s="194"/>
      <c r="S63" s="194"/>
      <c r="T63" s="265"/>
      <c r="U63" s="344"/>
      <c r="V63" s="194"/>
      <c r="W63" s="194"/>
      <c r="X63" s="340"/>
      <c r="Y63" s="320"/>
      <c r="Z63" s="194"/>
      <c r="AA63" s="265"/>
      <c r="AB63" s="296"/>
      <c r="AC63" s="331"/>
      <c r="AD63" s="194"/>
      <c r="AE63" s="290"/>
      <c r="AF63" s="194"/>
      <c r="AG63" s="291"/>
      <c r="AI63" t="s">
        <v>765</v>
      </c>
    </row>
    <row r="64" spans="1:35" ht="15" thickBot="1" x14ac:dyDescent="0.4">
      <c r="A64" s="228" t="s">
        <v>714</v>
      </c>
      <c r="B64" s="300" t="s">
        <v>567</v>
      </c>
      <c r="C64" s="190" t="s">
        <v>620</v>
      </c>
      <c r="D64" s="290"/>
      <c r="E64" s="343"/>
      <c r="F64" s="265"/>
      <c r="G64" s="344"/>
      <c r="H64" s="343"/>
      <c r="I64" s="194"/>
      <c r="J64" s="194"/>
      <c r="K64" s="194"/>
      <c r="L64" s="194"/>
      <c r="M64" s="265"/>
      <c r="N64" s="344"/>
      <c r="O64" s="194"/>
      <c r="P64" s="194"/>
      <c r="Q64" s="194"/>
      <c r="R64" s="194"/>
      <c r="S64" s="194"/>
      <c r="T64" s="265"/>
      <c r="U64" s="344"/>
      <c r="V64" s="194"/>
      <c r="W64" s="194"/>
      <c r="X64" s="340"/>
      <c r="Y64" s="320"/>
      <c r="Z64" s="194"/>
      <c r="AA64" s="265"/>
      <c r="AB64" s="296"/>
      <c r="AC64" s="331"/>
      <c r="AD64" s="194"/>
      <c r="AE64" s="290"/>
      <c r="AF64" s="194"/>
      <c r="AG64" s="291"/>
      <c r="AI64" t="s">
        <v>765</v>
      </c>
    </row>
    <row r="65" spans="1:35" ht="15" thickBot="1" x14ac:dyDescent="0.4">
      <c r="A65" s="228" t="s">
        <v>714</v>
      </c>
      <c r="B65" s="300" t="s">
        <v>563</v>
      </c>
      <c r="C65" s="195" t="s">
        <v>619</v>
      </c>
      <c r="D65" s="290"/>
      <c r="E65" s="343"/>
      <c r="F65" s="265"/>
      <c r="G65" s="344"/>
      <c r="H65" s="343"/>
      <c r="I65" s="194"/>
      <c r="J65" s="194"/>
      <c r="K65" s="194"/>
      <c r="L65" s="194"/>
      <c r="M65" s="265"/>
      <c r="N65" s="265"/>
      <c r="O65" s="194"/>
      <c r="P65" s="194"/>
      <c r="Q65" s="194"/>
      <c r="R65" s="194"/>
      <c r="S65" s="194"/>
      <c r="T65" s="265"/>
      <c r="U65" s="344"/>
      <c r="V65" s="194"/>
      <c r="W65" s="194"/>
      <c r="X65" s="340"/>
      <c r="Y65" s="320"/>
      <c r="Z65" s="194"/>
      <c r="AA65" s="265"/>
      <c r="AB65" s="296"/>
      <c r="AC65" s="331"/>
      <c r="AD65" s="194"/>
      <c r="AE65" s="290"/>
      <c r="AF65" s="194"/>
      <c r="AG65" s="291"/>
      <c r="AI65" t="s">
        <v>747</v>
      </c>
    </row>
    <row r="66" spans="1:35" ht="15" thickBot="1" x14ac:dyDescent="0.4">
      <c r="A66" s="245" t="s">
        <v>743</v>
      </c>
      <c r="B66" s="311" t="s">
        <v>618</v>
      </c>
      <c r="C66" s="192" t="s">
        <v>617</v>
      </c>
      <c r="D66" s="290"/>
      <c r="E66" s="343"/>
      <c r="F66" s="265"/>
      <c r="G66" s="344"/>
      <c r="H66" s="343"/>
      <c r="I66" s="194"/>
      <c r="J66" s="194"/>
      <c r="K66" s="194"/>
      <c r="L66" s="194"/>
      <c r="M66" s="265"/>
      <c r="N66" s="265"/>
      <c r="O66" s="194"/>
      <c r="P66" s="194"/>
      <c r="Q66" s="194"/>
      <c r="R66" s="194"/>
      <c r="S66" s="194"/>
      <c r="T66" s="265"/>
      <c r="U66" s="344"/>
      <c r="V66" s="194"/>
      <c r="W66" s="194"/>
      <c r="X66" s="340"/>
      <c r="Y66" s="320"/>
      <c r="Z66" s="194"/>
      <c r="AA66" s="265"/>
      <c r="AB66" s="296"/>
      <c r="AC66" s="331"/>
      <c r="AD66" s="194"/>
      <c r="AE66" s="290"/>
      <c r="AF66" s="194"/>
      <c r="AG66" s="291"/>
      <c r="AI66" t="s">
        <v>87</v>
      </c>
    </row>
    <row r="67" spans="1:35" ht="15" thickBot="1" x14ac:dyDescent="0.4">
      <c r="A67" s="228" t="s">
        <v>62</v>
      </c>
      <c r="B67" s="305" t="s">
        <v>616</v>
      </c>
      <c r="C67" s="195" t="s">
        <v>615</v>
      </c>
      <c r="D67" s="194"/>
      <c r="E67" s="343"/>
      <c r="F67" s="265"/>
      <c r="G67" s="344"/>
      <c r="H67" s="343"/>
      <c r="I67" s="194"/>
      <c r="J67" s="194"/>
      <c r="K67" s="194"/>
      <c r="L67" s="194"/>
      <c r="M67" s="265"/>
      <c r="N67" s="344"/>
      <c r="O67" s="194"/>
      <c r="P67" s="194"/>
      <c r="Q67" s="194"/>
      <c r="R67" s="194"/>
      <c r="S67" s="194"/>
      <c r="T67" s="265"/>
      <c r="U67" s="265"/>
      <c r="V67" s="194"/>
      <c r="W67" s="194"/>
      <c r="X67" s="340"/>
      <c r="Y67" s="320"/>
      <c r="Z67" s="194"/>
      <c r="AA67" s="265"/>
      <c r="AB67" s="296"/>
      <c r="AC67" s="331"/>
      <c r="AD67" s="194"/>
      <c r="AE67" s="290"/>
      <c r="AF67" s="194"/>
      <c r="AG67" s="291"/>
      <c r="AI67" t="s">
        <v>753</v>
      </c>
    </row>
    <row r="68" spans="1:35" ht="15" thickBot="1" x14ac:dyDescent="0.4">
      <c r="A68" s="228" t="s">
        <v>42</v>
      </c>
      <c r="B68" s="311" t="s">
        <v>448</v>
      </c>
      <c r="C68" s="192" t="s">
        <v>614</v>
      </c>
      <c r="D68" s="290"/>
      <c r="E68" s="343"/>
      <c r="F68" s="265"/>
      <c r="G68" s="344"/>
      <c r="H68" s="343"/>
      <c r="I68" s="194"/>
      <c r="J68" s="194"/>
      <c r="K68" s="194"/>
      <c r="L68" s="194"/>
      <c r="M68" s="265"/>
      <c r="N68" s="344"/>
      <c r="O68" s="194"/>
      <c r="P68" s="194"/>
      <c r="Q68" s="194"/>
      <c r="R68" s="194"/>
      <c r="S68" s="194"/>
      <c r="T68" s="265"/>
      <c r="U68" s="265"/>
      <c r="V68" s="194"/>
      <c r="W68" s="194"/>
      <c r="X68" s="340"/>
      <c r="Y68" s="320"/>
      <c r="Z68" s="194"/>
      <c r="AA68" s="265"/>
      <c r="AB68" s="296"/>
      <c r="AC68" s="331"/>
      <c r="AD68" s="194"/>
      <c r="AE68" s="290"/>
      <c r="AF68" s="194"/>
      <c r="AG68" s="291"/>
      <c r="AI68" t="s">
        <v>87</v>
      </c>
    </row>
    <row r="69" spans="1:35" ht="15" thickBot="1" x14ac:dyDescent="0.4">
      <c r="A69" s="228" t="s">
        <v>42</v>
      </c>
      <c r="B69" s="313" t="s">
        <v>451</v>
      </c>
      <c r="C69" s="195" t="s">
        <v>613</v>
      </c>
      <c r="D69" s="290"/>
      <c r="E69" s="343"/>
      <c r="F69" s="265"/>
      <c r="G69" s="344"/>
      <c r="H69" s="343"/>
      <c r="I69" s="194"/>
      <c r="J69" s="194"/>
      <c r="K69" s="194"/>
      <c r="L69" s="194"/>
      <c r="M69" s="265"/>
      <c r="N69" s="344"/>
      <c r="O69" s="194"/>
      <c r="P69" s="194"/>
      <c r="Q69" s="194"/>
      <c r="R69" s="194"/>
      <c r="S69" s="194"/>
      <c r="T69" s="265"/>
      <c r="U69" s="265"/>
      <c r="V69" s="194"/>
      <c r="W69" s="194"/>
      <c r="X69" s="340"/>
      <c r="Y69" s="320"/>
      <c r="Z69" s="194"/>
      <c r="AA69" s="265"/>
      <c r="AB69" s="296"/>
      <c r="AC69" s="331"/>
      <c r="AD69" s="194"/>
      <c r="AE69" s="290"/>
      <c r="AF69" s="194"/>
      <c r="AG69" s="291"/>
      <c r="AI69" t="s">
        <v>87</v>
      </c>
    </row>
    <row r="70" spans="1:35" ht="15" thickBot="1" x14ac:dyDescent="0.4">
      <c r="A70" s="228" t="s">
        <v>42</v>
      </c>
      <c r="B70" s="311" t="s">
        <v>44</v>
      </c>
      <c r="C70" s="192" t="s">
        <v>612</v>
      </c>
      <c r="D70" s="290"/>
      <c r="E70" s="343"/>
      <c r="F70" s="265"/>
      <c r="G70" s="344"/>
      <c r="H70" s="343"/>
      <c r="I70" s="194"/>
      <c r="J70" s="194"/>
      <c r="K70" s="194"/>
      <c r="L70" s="194"/>
      <c r="M70" s="265"/>
      <c r="N70" s="344"/>
      <c r="O70" s="194"/>
      <c r="P70" s="194"/>
      <c r="Q70" s="194"/>
      <c r="R70" s="194"/>
      <c r="S70" s="194"/>
      <c r="T70" s="265"/>
      <c r="U70" s="344"/>
      <c r="V70" s="194"/>
      <c r="W70" s="194"/>
      <c r="X70" s="340"/>
      <c r="Y70" s="320"/>
      <c r="Z70" s="194"/>
      <c r="AA70" s="265"/>
      <c r="AB70" s="296"/>
      <c r="AC70" s="331"/>
      <c r="AD70" s="194"/>
      <c r="AE70" s="290"/>
      <c r="AF70" s="194"/>
      <c r="AG70" s="291"/>
      <c r="AI70" t="s">
        <v>87</v>
      </c>
    </row>
    <row r="71" spans="1:35" ht="15" thickBot="1" x14ac:dyDescent="0.4">
      <c r="A71" s="228" t="s">
        <v>62</v>
      </c>
      <c r="B71" s="300" t="s">
        <v>611</v>
      </c>
      <c r="C71" s="192" t="s">
        <v>610</v>
      </c>
      <c r="D71" s="290"/>
      <c r="E71" s="343"/>
      <c r="F71" s="265"/>
      <c r="G71" s="344"/>
      <c r="H71" s="343"/>
      <c r="I71" s="194"/>
      <c r="J71" s="194"/>
      <c r="K71" s="194"/>
      <c r="L71" s="194"/>
      <c r="M71" s="265"/>
      <c r="N71" s="344"/>
      <c r="O71" s="194"/>
      <c r="P71" s="194"/>
      <c r="Q71" s="194"/>
      <c r="R71" s="194"/>
      <c r="S71" s="194"/>
      <c r="T71" s="265"/>
      <c r="U71" s="344"/>
      <c r="V71" s="194"/>
      <c r="W71" s="194"/>
      <c r="X71" s="340"/>
      <c r="Y71" s="320"/>
      <c r="Z71" s="194"/>
      <c r="AA71" s="265"/>
      <c r="AB71" s="296"/>
      <c r="AC71" s="331"/>
      <c r="AD71" s="194"/>
      <c r="AE71" s="290"/>
      <c r="AF71" s="194"/>
      <c r="AG71" s="291"/>
      <c r="AI71" t="s">
        <v>87</v>
      </c>
    </row>
    <row r="72" spans="1:35" ht="15" thickBot="1" x14ac:dyDescent="0.4">
      <c r="A72" s="228" t="s">
        <v>42</v>
      </c>
      <c r="B72" s="300" t="s">
        <v>608</v>
      </c>
      <c r="C72" s="190" t="s">
        <v>607</v>
      </c>
      <c r="D72" s="347"/>
      <c r="E72" s="343"/>
      <c r="F72" s="265"/>
      <c r="G72" s="265"/>
      <c r="H72" s="343"/>
      <c r="I72" s="194"/>
      <c r="J72" s="194"/>
      <c r="K72" s="194"/>
      <c r="L72" s="194"/>
      <c r="M72" s="265"/>
      <c r="N72" s="265"/>
      <c r="O72" s="194"/>
      <c r="P72" s="194"/>
      <c r="Q72" s="194"/>
      <c r="R72" s="194"/>
      <c r="S72" s="194"/>
      <c r="T72" s="265"/>
      <c r="U72" s="344"/>
      <c r="V72" s="194"/>
      <c r="W72" s="194"/>
      <c r="X72" s="194"/>
      <c r="Y72" s="194"/>
      <c r="Z72" s="194"/>
      <c r="AA72" s="265"/>
      <c r="AB72" s="349"/>
      <c r="AC72" s="320"/>
      <c r="AD72" s="194"/>
      <c r="AE72" s="345"/>
      <c r="AF72" s="194"/>
      <c r="AG72" s="194"/>
      <c r="AI72" t="s">
        <v>766</v>
      </c>
    </row>
    <row r="73" spans="1:35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82" priority="8" operator="equal">
      <formula>"U"</formula>
    </cfRule>
  </conditionalFormatting>
  <conditionalFormatting sqref="N12:N17">
    <cfRule type="cellIs" dxfId="181" priority="1" operator="equal">
      <formula>"U"</formula>
    </cfRule>
  </conditionalFormatting>
  <conditionalFormatting sqref="N36">
    <cfRule type="cellIs" dxfId="180" priority="6" operator="equal">
      <formula>"U"</formula>
    </cfRule>
  </conditionalFormatting>
  <conditionalFormatting sqref="U48:U50">
    <cfRule type="cellIs" dxfId="179" priority="4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88880-FEE2-4199-BB90-984BFED742B4}">
  <dimension ref="A1:AJ73"/>
  <sheetViews>
    <sheetView workbookViewId="0">
      <pane ySplit="3" topLeftCell="A61" activePane="bottomLeft" state="frozen"/>
      <selection activeCell="O17" sqref="O17"/>
      <selection pane="bottomLeft" activeCell="I16" sqref="I16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4" width="3.54296875" customWidth="1"/>
  </cols>
  <sheetData>
    <row r="1" spans="1:36" ht="15" thickBot="1" x14ac:dyDescent="0.4">
      <c r="A1" s="295" t="s">
        <v>266</v>
      </c>
      <c r="B1" s="450" t="s">
        <v>784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6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J3" s="214" t="s">
        <v>746</v>
      </c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265"/>
      <c r="E4" s="265"/>
      <c r="F4" s="343"/>
      <c r="G4" s="201"/>
      <c r="H4" s="194"/>
      <c r="I4" s="194"/>
      <c r="J4" s="291"/>
      <c r="K4" s="265"/>
      <c r="L4" s="265"/>
      <c r="M4" s="194"/>
      <c r="N4" s="194"/>
      <c r="O4" s="194"/>
      <c r="P4" s="194"/>
      <c r="Q4" s="194"/>
      <c r="R4" s="265"/>
      <c r="S4" s="265"/>
      <c r="T4" s="194"/>
      <c r="U4" s="201"/>
      <c r="V4" s="194"/>
      <c r="W4" s="194"/>
      <c r="X4" s="194"/>
      <c r="Y4" s="265"/>
      <c r="Z4" s="265"/>
      <c r="AA4" s="194"/>
      <c r="AB4" s="290"/>
      <c r="AC4" s="340"/>
      <c r="AD4" s="320"/>
      <c r="AE4" s="290"/>
      <c r="AF4" s="265"/>
      <c r="AG4" s="265"/>
      <c r="AH4" s="351"/>
      <c r="AJ4" t="s">
        <v>747</v>
      </c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296"/>
      <c r="E5" s="265"/>
      <c r="F5" s="343"/>
      <c r="G5" s="194"/>
      <c r="H5" s="194"/>
      <c r="I5" s="194"/>
      <c r="J5" s="291"/>
      <c r="K5" s="265"/>
      <c r="L5" s="265"/>
      <c r="M5" s="194"/>
      <c r="N5" s="194"/>
      <c r="O5" s="194"/>
      <c r="P5" s="194"/>
      <c r="Q5" s="194"/>
      <c r="R5" s="265"/>
      <c r="S5" s="265"/>
      <c r="T5" s="194"/>
      <c r="U5" s="194"/>
      <c r="V5" s="194"/>
      <c r="W5" s="194"/>
      <c r="X5" s="194"/>
      <c r="Y5" s="265"/>
      <c r="Z5" s="265"/>
      <c r="AA5" s="194"/>
      <c r="AB5" s="290"/>
      <c r="AC5" s="194"/>
      <c r="AD5" s="340"/>
      <c r="AE5" s="321"/>
      <c r="AF5" s="265"/>
      <c r="AG5" s="265"/>
      <c r="AH5" s="351"/>
      <c r="AJ5" t="s">
        <v>748</v>
      </c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296"/>
      <c r="E6" s="265"/>
      <c r="F6" s="343"/>
      <c r="G6" s="194"/>
      <c r="H6" s="194"/>
      <c r="I6" s="194"/>
      <c r="J6" s="291"/>
      <c r="K6" s="265"/>
      <c r="L6" s="265"/>
      <c r="M6" s="194"/>
      <c r="N6" s="194"/>
      <c r="O6" s="194"/>
      <c r="P6" s="194"/>
      <c r="Q6" s="194"/>
      <c r="R6" s="265"/>
      <c r="S6" s="265"/>
      <c r="T6" s="194"/>
      <c r="U6" s="194"/>
      <c r="V6" s="194"/>
      <c r="W6" s="194"/>
      <c r="X6" s="194"/>
      <c r="Y6" s="265"/>
      <c r="Z6" s="265"/>
      <c r="AA6" s="194"/>
      <c r="AB6" s="290"/>
      <c r="AC6" s="194"/>
      <c r="AD6" s="340"/>
      <c r="AE6" s="321"/>
      <c r="AF6" s="265"/>
      <c r="AG6" s="265"/>
      <c r="AH6" s="351"/>
      <c r="AJ6" t="s">
        <v>749</v>
      </c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296"/>
      <c r="E7" s="265"/>
      <c r="F7" s="343"/>
      <c r="G7" s="331"/>
      <c r="H7" s="194"/>
      <c r="I7" s="194"/>
      <c r="J7" s="194"/>
      <c r="K7" s="265"/>
      <c r="L7" s="265"/>
      <c r="M7" s="291"/>
      <c r="N7" s="194"/>
      <c r="O7" s="194"/>
      <c r="P7" s="194"/>
      <c r="Q7" s="194"/>
      <c r="R7" s="265"/>
      <c r="S7" s="265"/>
      <c r="T7" s="194"/>
      <c r="U7" s="201"/>
      <c r="V7" s="194"/>
      <c r="W7" s="194"/>
      <c r="X7" s="194"/>
      <c r="Y7" s="265"/>
      <c r="Z7" s="265"/>
      <c r="AA7" s="194"/>
      <c r="AB7" s="290"/>
      <c r="AC7" s="194"/>
      <c r="AD7" s="194"/>
      <c r="AE7" s="290"/>
      <c r="AF7" s="265"/>
      <c r="AG7" s="265"/>
      <c r="AH7" s="351"/>
      <c r="AJ7" t="s">
        <v>750</v>
      </c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296"/>
      <c r="E8" s="265"/>
      <c r="F8" s="343"/>
      <c r="G8" s="331"/>
      <c r="H8" s="194"/>
      <c r="I8" s="194"/>
      <c r="J8" s="194"/>
      <c r="K8" s="265"/>
      <c r="L8" s="265"/>
      <c r="M8" s="291"/>
      <c r="N8" s="194"/>
      <c r="O8" s="194"/>
      <c r="P8" s="194"/>
      <c r="Q8" s="194"/>
      <c r="R8" s="265"/>
      <c r="S8" s="265"/>
      <c r="T8" s="194"/>
      <c r="U8" s="201"/>
      <c r="V8" s="194"/>
      <c r="W8" s="194"/>
      <c r="X8" s="194"/>
      <c r="Y8" s="265"/>
      <c r="Z8" s="265"/>
      <c r="AA8" s="194"/>
      <c r="AB8" s="290"/>
      <c r="AC8" s="194"/>
      <c r="AD8" s="194"/>
      <c r="AE8" s="290"/>
      <c r="AF8" s="265"/>
      <c r="AG8" s="265"/>
      <c r="AH8" s="351"/>
      <c r="AJ8" t="s">
        <v>750</v>
      </c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296"/>
      <c r="E9" s="265"/>
      <c r="F9" s="343"/>
      <c r="G9" s="331"/>
      <c r="H9" s="194"/>
      <c r="I9" s="194"/>
      <c r="J9" s="194"/>
      <c r="K9" s="265"/>
      <c r="L9" s="265"/>
      <c r="M9" s="291"/>
      <c r="N9" s="194"/>
      <c r="O9" s="194"/>
      <c r="P9" s="194"/>
      <c r="Q9" s="194"/>
      <c r="R9" s="265"/>
      <c r="S9" s="265"/>
      <c r="T9" s="194"/>
      <c r="U9" s="201"/>
      <c r="V9" s="194"/>
      <c r="W9" s="194"/>
      <c r="X9" s="194"/>
      <c r="Y9" s="265"/>
      <c r="Z9" s="265"/>
      <c r="AA9" s="194"/>
      <c r="AB9" s="290"/>
      <c r="AC9" s="194"/>
      <c r="AD9" s="194"/>
      <c r="AE9" s="290"/>
      <c r="AF9" s="265"/>
      <c r="AG9" s="265"/>
      <c r="AH9" s="351"/>
      <c r="AJ9" t="s">
        <v>750</v>
      </c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296"/>
      <c r="E10" s="265"/>
      <c r="F10" s="343"/>
      <c r="G10" s="331"/>
      <c r="H10" s="194"/>
      <c r="I10" s="194"/>
      <c r="J10" s="194"/>
      <c r="K10" s="265"/>
      <c r="L10" s="265"/>
      <c r="M10" s="291"/>
      <c r="N10" s="194"/>
      <c r="O10" s="194"/>
      <c r="P10" s="194"/>
      <c r="Q10" s="194"/>
      <c r="R10" s="265"/>
      <c r="S10" s="265"/>
      <c r="T10" s="194"/>
      <c r="U10" s="201"/>
      <c r="V10" s="194"/>
      <c r="W10" s="194"/>
      <c r="X10" s="194"/>
      <c r="Y10" s="265"/>
      <c r="Z10" s="265"/>
      <c r="AA10" s="194"/>
      <c r="AB10" s="290"/>
      <c r="AC10" s="194"/>
      <c r="AD10" s="194"/>
      <c r="AE10" s="290"/>
      <c r="AF10" s="265"/>
      <c r="AG10" s="265"/>
      <c r="AH10" s="351"/>
      <c r="AJ10" t="s">
        <v>751</v>
      </c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296"/>
      <c r="E11" s="265"/>
      <c r="F11" s="343"/>
      <c r="G11" s="350"/>
      <c r="H11" s="320"/>
      <c r="I11" s="194"/>
      <c r="J11" s="331"/>
      <c r="K11" s="265"/>
      <c r="L11" s="265"/>
      <c r="M11" s="194"/>
      <c r="N11" s="194"/>
      <c r="O11" s="194"/>
      <c r="P11" s="291"/>
      <c r="Q11" s="194"/>
      <c r="R11" s="265"/>
      <c r="S11" s="265"/>
      <c r="T11" s="194"/>
      <c r="U11" s="201"/>
      <c r="V11" s="194"/>
      <c r="W11" s="194"/>
      <c r="X11" s="194"/>
      <c r="Y11" s="265"/>
      <c r="Z11" s="265"/>
      <c r="AA11" s="194"/>
      <c r="AB11" s="290"/>
      <c r="AC11" s="194"/>
      <c r="AD11" s="194"/>
      <c r="AE11" s="290"/>
      <c r="AF11" s="265"/>
      <c r="AG11" s="265"/>
      <c r="AH11" s="351"/>
      <c r="AJ11" t="s">
        <v>752</v>
      </c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296"/>
      <c r="E12" s="265"/>
      <c r="F12" s="343"/>
      <c r="G12" s="201"/>
      <c r="H12" s="340"/>
      <c r="I12" s="320"/>
      <c r="J12" s="194"/>
      <c r="K12" s="265"/>
      <c r="L12" s="265"/>
      <c r="M12" s="331"/>
      <c r="N12" s="201"/>
      <c r="O12" s="194"/>
      <c r="P12" s="194"/>
      <c r="Q12" s="291"/>
      <c r="R12" s="265"/>
      <c r="S12" s="265"/>
      <c r="T12" s="194"/>
      <c r="U12" s="194"/>
      <c r="V12" s="194"/>
      <c r="W12" s="194"/>
      <c r="X12" s="194"/>
      <c r="Y12" s="265"/>
      <c r="Z12" s="265"/>
      <c r="AA12" s="194"/>
      <c r="AB12" s="290"/>
      <c r="AC12" s="194"/>
      <c r="AD12" s="194"/>
      <c r="AE12" s="290"/>
      <c r="AF12" s="265"/>
      <c r="AG12" s="265"/>
      <c r="AH12" s="351"/>
      <c r="AJ12" t="s">
        <v>748</v>
      </c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265"/>
      <c r="E13" s="265"/>
      <c r="F13" s="343"/>
      <c r="G13" s="201"/>
      <c r="H13" s="340"/>
      <c r="I13" s="320"/>
      <c r="J13" s="194"/>
      <c r="K13" s="265"/>
      <c r="L13" s="265"/>
      <c r="M13" s="331"/>
      <c r="N13" s="201"/>
      <c r="O13" s="194"/>
      <c r="P13" s="194"/>
      <c r="Q13" s="291"/>
      <c r="R13" s="265"/>
      <c r="S13" s="265"/>
      <c r="T13" s="194"/>
      <c r="U13" s="194"/>
      <c r="V13" s="194"/>
      <c r="W13" s="194"/>
      <c r="X13" s="194"/>
      <c r="Y13" s="265"/>
      <c r="Z13" s="265"/>
      <c r="AA13" s="194"/>
      <c r="AB13" s="290"/>
      <c r="AC13" s="194"/>
      <c r="AD13" s="194"/>
      <c r="AE13" s="290"/>
      <c r="AF13" s="265"/>
      <c r="AG13" s="265"/>
      <c r="AH13" s="351"/>
      <c r="AJ13" t="s">
        <v>753</v>
      </c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296"/>
      <c r="E14" s="265"/>
      <c r="F14" s="343"/>
      <c r="G14" s="194"/>
      <c r="H14" s="340"/>
      <c r="I14" s="320"/>
      <c r="J14" s="194"/>
      <c r="K14" s="265"/>
      <c r="L14" s="265"/>
      <c r="M14" s="331"/>
      <c r="N14" s="201"/>
      <c r="O14" s="194"/>
      <c r="P14" s="194"/>
      <c r="Q14" s="291"/>
      <c r="R14" s="265"/>
      <c r="S14" s="265"/>
      <c r="T14" s="194"/>
      <c r="U14" s="201"/>
      <c r="V14" s="194"/>
      <c r="W14" s="194"/>
      <c r="X14" s="194"/>
      <c r="Y14" s="265"/>
      <c r="Z14" s="265"/>
      <c r="AA14" s="194"/>
      <c r="AB14" s="290"/>
      <c r="AC14" s="194"/>
      <c r="AD14" s="194"/>
      <c r="AE14" s="290"/>
      <c r="AF14" s="265"/>
      <c r="AG14" s="265"/>
      <c r="AH14" s="351"/>
      <c r="AJ14" t="s">
        <v>754</v>
      </c>
    </row>
    <row r="15" spans="1:36" ht="15" thickBot="1" x14ac:dyDescent="0.4">
      <c r="A15" s="228" t="s">
        <v>112</v>
      </c>
      <c r="B15" s="300" t="s">
        <v>114</v>
      </c>
      <c r="C15" s="192" t="s">
        <v>682</v>
      </c>
      <c r="D15" s="296"/>
      <c r="E15" s="265"/>
      <c r="F15" s="343"/>
      <c r="G15" s="201"/>
      <c r="H15" s="340"/>
      <c r="I15" s="320"/>
      <c r="J15" s="194"/>
      <c r="K15" s="265"/>
      <c r="L15" s="265"/>
      <c r="M15" s="331"/>
      <c r="N15" s="201"/>
      <c r="O15" s="194"/>
      <c r="P15" s="194"/>
      <c r="Q15" s="291"/>
      <c r="R15" s="265"/>
      <c r="S15" s="265"/>
      <c r="T15" s="194"/>
      <c r="U15" s="201"/>
      <c r="V15" s="194"/>
      <c r="W15" s="194"/>
      <c r="X15" s="194"/>
      <c r="Y15" s="265"/>
      <c r="Z15" s="265"/>
      <c r="AA15" s="194"/>
      <c r="AB15" s="290"/>
      <c r="AC15" s="194"/>
      <c r="AD15" s="194"/>
      <c r="AE15" s="290"/>
      <c r="AF15" s="265"/>
      <c r="AG15" s="265"/>
      <c r="AH15" s="351"/>
      <c r="AJ15" t="s">
        <v>755</v>
      </c>
    </row>
    <row r="16" spans="1:36" ht="15" thickBot="1" x14ac:dyDescent="0.4">
      <c r="A16" s="228" t="s">
        <v>714</v>
      </c>
      <c r="B16" s="300" t="s">
        <v>340</v>
      </c>
      <c r="C16" s="192" t="s">
        <v>339</v>
      </c>
      <c r="D16" s="296"/>
      <c r="E16" s="265"/>
      <c r="F16" s="343"/>
      <c r="G16" s="194"/>
      <c r="H16" s="340"/>
      <c r="I16" s="320"/>
      <c r="J16" s="194"/>
      <c r="K16" s="265"/>
      <c r="L16" s="352"/>
      <c r="M16" s="331"/>
      <c r="N16" s="201"/>
      <c r="O16" s="194"/>
      <c r="P16" s="194"/>
      <c r="Q16" s="291"/>
      <c r="R16" s="265"/>
      <c r="S16" s="265"/>
      <c r="T16" s="194"/>
      <c r="U16" s="201"/>
      <c r="V16" s="194"/>
      <c r="W16" s="194"/>
      <c r="X16" s="194"/>
      <c r="Y16" s="265"/>
      <c r="Z16" s="265"/>
      <c r="AA16" s="194"/>
      <c r="AB16" s="290"/>
      <c r="AC16" s="194"/>
      <c r="AD16" s="194"/>
      <c r="AE16" s="290"/>
      <c r="AF16" s="265"/>
      <c r="AG16" s="265"/>
      <c r="AH16" s="351"/>
      <c r="AJ16" t="s">
        <v>754</v>
      </c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296"/>
      <c r="E17" s="265"/>
      <c r="F17" s="343"/>
      <c r="G17" s="194"/>
      <c r="H17" s="340"/>
      <c r="I17" s="320"/>
      <c r="J17" s="194"/>
      <c r="K17" s="265"/>
      <c r="L17" s="265"/>
      <c r="M17" s="331"/>
      <c r="N17" s="201"/>
      <c r="O17" s="194"/>
      <c r="P17" s="194"/>
      <c r="Q17" s="291"/>
      <c r="R17" s="265"/>
      <c r="S17" s="265"/>
      <c r="T17" s="194"/>
      <c r="U17" s="201"/>
      <c r="V17" s="194"/>
      <c r="W17" s="194"/>
      <c r="X17" s="194"/>
      <c r="Y17" s="265"/>
      <c r="Z17" s="265"/>
      <c r="AA17" s="194"/>
      <c r="AB17" s="290"/>
      <c r="AC17" s="194"/>
      <c r="AD17" s="194"/>
      <c r="AE17" s="290"/>
      <c r="AF17" s="265"/>
      <c r="AG17" s="265"/>
      <c r="AH17" s="351"/>
      <c r="AJ17" t="s">
        <v>754</v>
      </c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296"/>
      <c r="E18" s="265"/>
      <c r="F18" s="343"/>
      <c r="G18" s="194"/>
      <c r="H18" s="340"/>
      <c r="I18" s="320"/>
      <c r="J18" s="194"/>
      <c r="K18" s="265"/>
      <c r="L18" s="265"/>
      <c r="M18" s="331"/>
      <c r="N18" s="194"/>
      <c r="O18" s="194"/>
      <c r="P18" s="194"/>
      <c r="Q18" s="291"/>
      <c r="R18" s="265"/>
      <c r="S18" s="265"/>
      <c r="T18" s="194"/>
      <c r="U18" s="201"/>
      <c r="V18" s="194"/>
      <c r="W18" s="194"/>
      <c r="X18" s="194"/>
      <c r="Y18" s="265"/>
      <c r="Z18" s="265"/>
      <c r="AA18" s="194"/>
      <c r="AB18" s="290"/>
      <c r="AC18" s="194"/>
      <c r="AD18" s="194"/>
      <c r="AE18" s="290"/>
      <c r="AF18" s="265"/>
      <c r="AG18" s="265"/>
      <c r="AH18" s="351"/>
      <c r="AJ18" t="s">
        <v>756</v>
      </c>
    </row>
    <row r="19" spans="1:36" ht="15" thickBot="1" x14ac:dyDescent="0.4">
      <c r="A19" s="228" t="s">
        <v>93</v>
      </c>
      <c r="B19" s="314" t="s">
        <v>679</v>
      </c>
      <c r="C19" s="211" t="s">
        <v>678</v>
      </c>
      <c r="D19" s="296"/>
      <c r="E19" s="265"/>
      <c r="F19" s="343"/>
      <c r="G19" s="194"/>
      <c r="H19" s="340"/>
      <c r="I19" s="320"/>
      <c r="J19" s="194"/>
      <c r="K19" s="265"/>
      <c r="L19" s="265"/>
      <c r="M19" s="331"/>
      <c r="N19" s="194"/>
      <c r="O19" s="194"/>
      <c r="P19" s="194"/>
      <c r="Q19" s="291"/>
      <c r="R19" s="265"/>
      <c r="S19" s="265"/>
      <c r="T19" s="194"/>
      <c r="U19" s="201"/>
      <c r="V19" s="194"/>
      <c r="W19" s="194"/>
      <c r="X19" s="194"/>
      <c r="Y19" s="265"/>
      <c r="Z19" s="265"/>
      <c r="AA19" s="194"/>
      <c r="AB19" s="290"/>
      <c r="AC19" s="194"/>
      <c r="AD19" s="194"/>
      <c r="AE19" s="290"/>
      <c r="AF19" s="265"/>
      <c r="AG19" s="265"/>
      <c r="AH19" s="343"/>
      <c r="AJ19" t="s">
        <v>87</v>
      </c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296"/>
      <c r="E20" s="265"/>
      <c r="F20" s="343"/>
      <c r="G20" s="194"/>
      <c r="H20" s="340"/>
      <c r="I20" s="320"/>
      <c r="J20" s="194"/>
      <c r="K20" s="265"/>
      <c r="L20" s="265"/>
      <c r="M20" s="331"/>
      <c r="N20" s="194"/>
      <c r="O20" s="194"/>
      <c r="P20" s="194"/>
      <c r="Q20" s="291"/>
      <c r="R20" s="265"/>
      <c r="S20" s="265"/>
      <c r="T20" s="194"/>
      <c r="U20" s="201"/>
      <c r="V20" s="194"/>
      <c r="W20" s="194"/>
      <c r="X20" s="194"/>
      <c r="Y20" s="265"/>
      <c r="Z20" s="265"/>
      <c r="AA20" s="194"/>
      <c r="AB20" s="290"/>
      <c r="AC20" s="194"/>
      <c r="AD20" s="194"/>
      <c r="AE20" s="290"/>
      <c r="AF20" s="265"/>
      <c r="AG20" s="265"/>
      <c r="AH20" s="343"/>
      <c r="AJ20" t="s">
        <v>87</v>
      </c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296"/>
      <c r="E21" s="265"/>
      <c r="F21" s="343"/>
      <c r="G21" s="194"/>
      <c r="H21" s="340"/>
      <c r="I21" s="320"/>
      <c r="J21" s="194"/>
      <c r="K21" s="265"/>
      <c r="L21" s="265"/>
      <c r="M21" s="331"/>
      <c r="N21" s="194"/>
      <c r="O21" s="194"/>
      <c r="P21" s="194"/>
      <c r="Q21" s="291"/>
      <c r="R21" s="265"/>
      <c r="S21" s="265"/>
      <c r="T21" s="194"/>
      <c r="U21" s="201"/>
      <c r="V21" s="194"/>
      <c r="W21" s="194"/>
      <c r="X21" s="194"/>
      <c r="Y21" s="265"/>
      <c r="Z21" s="265"/>
      <c r="AA21" s="194"/>
      <c r="AB21" s="290"/>
      <c r="AC21" s="194"/>
      <c r="AD21" s="194"/>
      <c r="AE21" s="290"/>
      <c r="AF21" s="265"/>
      <c r="AG21" s="265"/>
      <c r="AH21" s="343"/>
      <c r="AJ21" t="s">
        <v>87</v>
      </c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296"/>
      <c r="E22" s="265"/>
      <c r="F22" s="343"/>
      <c r="G22" s="194"/>
      <c r="H22" s="340"/>
      <c r="I22" s="320"/>
      <c r="J22" s="194"/>
      <c r="K22" s="265"/>
      <c r="L22" s="265"/>
      <c r="M22" s="331"/>
      <c r="N22" s="194"/>
      <c r="O22" s="194"/>
      <c r="P22" s="194"/>
      <c r="Q22" s="291"/>
      <c r="R22" s="265"/>
      <c r="S22" s="265"/>
      <c r="T22" s="194"/>
      <c r="U22" s="201"/>
      <c r="V22" s="194"/>
      <c r="W22" s="194"/>
      <c r="X22" s="194"/>
      <c r="Y22" s="265"/>
      <c r="Z22" s="265"/>
      <c r="AA22" s="194"/>
      <c r="AB22" s="290"/>
      <c r="AC22" s="194"/>
      <c r="AD22" s="194"/>
      <c r="AE22" s="290"/>
      <c r="AF22" s="265"/>
      <c r="AG22" s="265"/>
      <c r="AH22" s="343"/>
      <c r="AJ22" t="s">
        <v>87</v>
      </c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296"/>
      <c r="E23" s="265"/>
      <c r="F23" s="343"/>
      <c r="G23" s="194"/>
      <c r="H23" s="340"/>
      <c r="I23" s="320"/>
      <c r="J23" s="194"/>
      <c r="K23" s="265"/>
      <c r="L23" s="265"/>
      <c r="M23" s="331"/>
      <c r="N23" s="194"/>
      <c r="O23" s="194"/>
      <c r="P23" s="194"/>
      <c r="Q23" s="291"/>
      <c r="R23" s="265"/>
      <c r="S23" s="265"/>
      <c r="T23" s="194"/>
      <c r="U23" s="201"/>
      <c r="V23" s="194"/>
      <c r="W23" s="194"/>
      <c r="X23" s="194"/>
      <c r="Y23" s="265"/>
      <c r="Z23" s="265"/>
      <c r="AA23" s="194"/>
      <c r="AB23" s="290"/>
      <c r="AC23" s="194"/>
      <c r="AD23" s="194"/>
      <c r="AE23" s="290"/>
      <c r="AF23" s="265"/>
      <c r="AG23" s="265"/>
      <c r="AH23" s="343"/>
      <c r="AJ23" t="s">
        <v>87</v>
      </c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296"/>
      <c r="E24" s="265"/>
      <c r="F24" s="343"/>
      <c r="G24" s="194"/>
      <c r="H24" s="340"/>
      <c r="I24" s="320"/>
      <c r="J24" s="194"/>
      <c r="K24" s="265"/>
      <c r="L24" s="265"/>
      <c r="M24" s="331"/>
      <c r="N24" s="194"/>
      <c r="O24" s="194"/>
      <c r="P24" s="194"/>
      <c r="Q24" s="291"/>
      <c r="R24" s="265"/>
      <c r="S24" s="265"/>
      <c r="T24" s="194"/>
      <c r="U24" s="201"/>
      <c r="V24" s="194"/>
      <c r="W24" s="194"/>
      <c r="X24" s="194"/>
      <c r="Y24" s="265"/>
      <c r="Z24" s="265"/>
      <c r="AA24" s="194"/>
      <c r="AB24" s="290"/>
      <c r="AC24" s="194"/>
      <c r="AD24" s="194"/>
      <c r="AE24" s="290"/>
      <c r="AF24" s="265"/>
      <c r="AG24" s="265"/>
      <c r="AH24" s="343"/>
      <c r="AJ24" t="s">
        <v>87</v>
      </c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296"/>
      <c r="E25" s="265"/>
      <c r="F25" s="343"/>
      <c r="G25" s="194"/>
      <c r="H25" s="340"/>
      <c r="I25" s="320"/>
      <c r="J25" s="194"/>
      <c r="K25" s="265"/>
      <c r="L25" s="265"/>
      <c r="M25" s="331"/>
      <c r="N25" s="194"/>
      <c r="O25" s="194"/>
      <c r="P25" s="194"/>
      <c r="Q25" s="291"/>
      <c r="R25" s="265"/>
      <c r="S25" s="265"/>
      <c r="T25" s="194"/>
      <c r="U25" s="201"/>
      <c r="V25" s="194"/>
      <c r="W25" s="194"/>
      <c r="X25" s="194"/>
      <c r="Y25" s="265"/>
      <c r="Z25" s="265"/>
      <c r="AA25" s="194"/>
      <c r="AB25" s="290"/>
      <c r="AC25" s="194"/>
      <c r="AD25" s="194"/>
      <c r="AE25" s="290"/>
      <c r="AF25" s="265"/>
      <c r="AG25" s="265"/>
      <c r="AH25" s="343"/>
      <c r="AJ25" t="s">
        <v>87</v>
      </c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296"/>
      <c r="E26" s="265"/>
      <c r="F26" s="343"/>
      <c r="G26" s="194"/>
      <c r="H26" s="340"/>
      <c r="I26" s="320"/>
      <c r="J26" s="194"/>
      <c r="K26" s="265"/>
      <c r="L26" s="265"/>
      <c r="M26" s="331"/>
      <c r="N26" s="194"/>
      <c r="O26" s="194"/>
      <c r="P26" s="194"/>
      <c r="Q26" s="291"/>
      <c r="R26" s="265"/>
      <c r="S26" s="265"/>
      <c r="T26" s="194"/>
      <c r="U26" s="201"/>
      <c r="V26" s="194"/>
      <c r="W26" s="194"/>
      <c r="X26" s="194"/>
      <c r="Y26" s="265"/>
      <c r="Z26" s="265"/>
      <c r="AA26" s="194"/>
      <c r="AB26" s="290"/>
      <c r="AC26" s="194"/>
      <c r="AD26" s="194"/>
      <c r="AE26" s="290"/>
      <c r="AF26" s="265"/>
      <c r="AG26" s="265"/>
      <c r="AH26" s="343"/>
      <c r="AJ26" t="s">
        <v>87</v>
      </c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296"/>
      <c r="E27" s="265"/>
      <c r="F27" s="343"/>
      <c r="G27" s="194"/>
      <c r="H27" s="340"/>
      <c r="I27" s="320"/>
      <c r="J27" s="194"/>
      <c r="K27" s="265"/>
      <c r="L27" s="265"/>
      <c r="M27" s="331"/>
      <c r="N27" s="194"/>
      <c r="O27" s="194"/>
      <c r="P27" s="194"/>
      <c r="Q27" s="291"/>
      <c r="R27" s="265"/>
      <c r="S27" s="265"/>
      <c r="T27" s="194"/>
      <c r="U27" s="201"/>
      <c r="V27" s="194"/>
      <c r="W27" s="194"/>
      <c r="X27" s="194"/>
      <c r="Y27" s="265"/>
      <c r="Z27" s="265"/>
      <c r="AA27" s="194"/>
      <c r="AB27" s="290"/>
      <c r="AC27" s="194"/>
      <c r="AD27" s="194"/>
      <c r="AE27" s="290"/>
      <c r="AF27" s="265"/>
      <c r="AG27" s="265"/>
      <c r="AH27" s="343"/>
      <c r="AJ27" t="s">
        <v>87</v>
      </c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296"/>
      <c r="E28" s="265"/>
      <c r="F28" s="343"/>
      <c r="G28" s="194"/>
      <c r="H28" s="340"/>
      <c r="I28" s="320"/>
      <c r="J28" s="194"/>
      <c r="K28" s="265"/>
      <c r="L28" s="265"/>
      <c r="M28" s="331"/>
      <c r="N28" s="194"/>
      <c r="O28" s="194"/>
      <c r="P28" s="194"/>
      <c r="Q28" s="291"/>
      <c r="R28" s="265"/>
      <c r="S28" s="265"/>
      <c r="T28" s="194"/>
      <c r="U28" s="201"/>
      <c r="V28" s="194"/>
      <c r="W28" s="194"/>
      <c r="X28" s="194"/>
      <c r="Y28" s="265"/>
      <c r="Z28" s="265"/>
      <c r="AA28" s="194"/>
      <c r="AB28" s="290"/>
      <c r="AC28" s="194"/>
      <c r="AD28" s="194"/>
      <c r="AE28" s="290"/>
      <c r="AF28" s="265"/>
      <c r="AG28" s="265"/>
      <c r="AH28" s="343"/>
      <c r="AJ28" t="s">
        <v>87</v>
      </c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296"/>
      <c r="E29" s="265"/>
      <c r="F29" s="343"/>
      <c r="G29" s="194"/>
      <c r="H29" s="340"/>
      <c r="I29" s="320"/>
      <c r="J29" s="194"/>
      <c r="K29" s="265"/>
      <c r="L29" s="265"/>
      <c r="M29" s="331"/>
      <c r="N29" s="194"/>
      <c r="O29" s="194"/>
      <c r="P29" s="194"/>
      <c r="Q29" s="291"/>
      <c r="R29" s="265"/>
      <c r="S29" s="265"/>
      <c r="T29" s="194"/>
      <c r="U29" s="201"/>
      <c r="V29" s="194"/>
      <c r="W29" s="194"/>
      <c r="X29" s="194"/>
      <c r="Y29" s="265"/>
      <c r="Z29" s="265"/>
      <c r="AA29" s="194"/>
      <c r="AB29" s="290"/>
      <c r="AC29" s="194"/>
      <c r="AD29" s="194"/>
      <c r="AE29" s="290"/>
      <c r="AF29" s="265"/>
      <c r="AG29" s="265"/>
      <c r="AH29" s="343"/>
      <c r="AJ29" t="s">
        <v>87</v>
      </c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296"/>
      <c r="E30" s="265"/>
      <c r="F30" s="343"/>
      <c r="G30" s="201"/>
      <c r="H30" s="340"/>
      <c r="I30" s="320"/>
      <c r="J30" s="194"/>
      <c r="K30" s="265"/>
      <c r="L30" s="265"/>
      <c r="M30" s="331"/>
      <c r="N30" s="194"/>
      <c r="O30" s="194"/>
      <c r="P30" s="194"/>
      <c r="Q30" s="291"/>
      <c r="R30" s="265"/>
      <c r="S30" s="265"/>
      <c r="T30" s="194"/>
      <c r="U30" s="201"/>
      <c r="V30" s="194"/>
      <c r="W30" s="194"/>
      <c r="X30" s="194"/>
      <c r="Y30" s="265"/>
      <c r="Z30" s="265"/>
      <c r="AA30" s="194"/>
      <c r="AB30" s="290"/>
      <c r="AC30" s="194"/>
      <c r="AD30" s="194"/>
      <c r="AE30" s="290"/>
      <c r="AF30" s="265"/>
      <c r="AG30" s="265"/>
      <c r="AH30" s="351"/>
      <c r="AJ30" t="s">
        <v>752</v>
      </c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296"/>
      <c r="E31" s="265"/>
      <c r="F31" s="343"/>
      <c r="G31" s="201"/>
      <c r="H31" s="340"/>
      <c r="I31" s="320"/>
      <c r="J31" s="194"/>
      <c r="K31" s="265"/>
      <c r="L31" s="265"/>
      <c r="M31" s="331"/>
      <c r="N31" s="194"/>
      <c r="O31" s="194"/>
      <c r="P31" s="194"/>
      <c r="Q31" s="291"/>
      <c r="R31" s="265"/>
      <c r="S31" s="265"/>
      <c r="T31" s="194"/>
      <c r="U31" s="201"/>
      <c r="V31" s="194"/>
      <c r="W31" s="194"/>
      <c r="X31" s="194"/>
      <c r="Y31" s="265"/>
      <c r="Z31" s="265"/>
      <c r="AA31" s="194"/>
      <c r="AB31" s="290"/>
      <c r="AC31" s="194"/>
      <c r="AD31" s="194"/>
      <c r="AE31" s="290"/>
      <c r="AF31" s="265"/>
      <c r="AG31" s="265"/>
      <c r="AH31" s="343"/>
      <c r="AJ31" t="s">
        <v>87</v>
      </c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265"/>
      <c r="E32" s="265"/>
      <c r="F32" s="343"/>
      <c r="G32" s="201"/>
      <c r="H32" s="340"/>
      <c r="I32" s="320"/>
      <c r="J32" s="194"/>
      <c r="K32" s="265"/>
      <c r="L32" s="265"/>
      <c r="M32" s="331"/>
      <c r="N32" s="194"/>
      <c r="O32" s="194"/>
      <c r="P32" s="194"/>
      <c r="Q32" s="291"/>
      <c r="R32" s="265"/>
      <c r="S32" s="265"/>
      <c r="T32" s="194"/>
      <c r="U32" s="201"/>
      <c r="V32" s="194"/>
      <c r="W32" s="194"/>
      <c r="X32" s="194"/>
      <c r="Y32" s="265"/>
      <c r="Z32" s="265"/>
      <c r="AA32" s="194"/>
      <c r="AB32" s="290"/>
      <c r="AC32" s="194"/>
      <c r="AD32" s="194"/>
      <c r="AE32" s="290"/>
      <c r="AF32" s="265"/>
      <c r="AG32" s="265"/>
      <c r="AH32" s="351"/>
      <c r="AJ32" t="s">
        <v>753</v>
      </c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296"/>
      <c r="E33" s="265"/>
      <c r="F33" s="343"/>
      <c r="G33" s="201"/>
      <c r="H33" s="340"/>
      <c r="I33" s="320"/>
      <c r="J33" s="194"/>
      <c r="K33" s="265"/>
      <c r="L33" s="265"/>
      <c r="M33" s="331"/>
      <c r="N33" s="194"/>
      <c r="O33" s="194"/>
      <c r="P33" s="194"/>
      <c r="Q33" s="291"/>
      <c r="R33" s="265"/>
      <c r="S33" s="265"/>
      <c r="T33" s="194"/>
      <c r="U33" s="201"/>
      <c r="V33" s="194"/>
      <c r="W33" s="194"/>
      <c r="X33" s="194"/>
      <c r="Y33" s="265"/>
      <c r="Z33" s="265"/>
      <c r="AA33" s="194"/>
      <c r="AB33" s="290"/>
      <c r="AC33" s="194"/>
      <c r="AD33" s="194"/>
      <c r="AE33" s="290"/>
      <c r="AF33" s="265"/>
      <c r="AG33" s="265"/>
      <c r="AH33" s="351"/>
      <c r="AJ33" t="s">
        <v>750</v>
      </c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296"/>
      <c r="E34" s="265"/>
      <c r="F34" s="343"/>
      <c r="G34" s="201"/>
      <c r="H34" s="340"/>
      <c r="I34" s="320"/>
      <c r="J34" s="194"/>
      <c r="K34" s="265"/>
      <c r="L34" s="265"/>
      <c r="M34" s="331"/>
      <c r="N34" s="194"/>
      <c r="O34" s="194"/>
      <c r="P34" s="194"/>
      <c r="Q34" s="291"/>
      <c r="R34" s="265"/>
      <c r="S34" s="265"/>
      <c r="T34" s="194"/>
      <c r="U34" s="201"/>
      <c r="V34" s="194"/>
      <c r="W34" s="194"/>
      <c r="X34" s="194"/>
      <c r="Y34" s="265"/>
      <c r="Z34" s="265"/>
      <c r="AA34" s="194"/>
      <c r="AB34" s="290"/>
      <c r="AC34" s="194"/>
      <c r="AD34" s="194"/>
      <c r="AE34" s="290"/>
      <c r="AF34" s="265"/>
      <c r="AG34" s="265"/>
      <c r="AH34" s="343"/>
      <c r="AJ34" t="s">
        <v>87</v>
      </c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296"/>
      <c r="E35" s="265"/>
      <c r="F35" s="343"/>
      <c r="G35" s="201"/>
      <c r="H35" s="340"/>
      <c r="I35" s="320"/>
      <c r="J35" s="194"/>
      <c r="K35" s="265"/>
      <c r="L35" s="265"/>
      <c r="M35" s="331"/>
      <c r="N35" s="194"/>
      <c r="O35" s="194"/>
      <c r="P35" s="194"/>
      <c r="Q35" s="291"/>
      <c r="R35" s="265"/>
      <c r="S35" s="265"/>
      <c r="T35" s="194"/>
      <c r="U35" s="194"/>
      <c r="V35" s="194"/>
      <c r="W35" s="194"/>
      <c r="X35" s="194"/>
      <c r="Y35" s="265"/>
      <c r="Z35" s="265"/>
      <c r="AA35" s="194"/>
      <c r="AB35" s="290"/>
      <c r="AC35" s="194"/>
      <c r="AD35" s="194"/>
      <c r="AE35" s="290"/>
      <c r="AF35" s="265"/>
      <c r="AG35" s="265"/>
      <c r="AH35" s="351"/>
      <c r="AJ35" t="s">
        <v>757</v>
      </c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296"/>
      <c r="E36" s="265"/>
      <c r="F36" s="343"/>
      <c r="G36" s="201"/>
      <c r="H36" s="340"/>
      <c r="I36" s="320"/>
      <c r="J36" s="194"/>
      <c r="K36" s="265"/>
      <c r="L36" s="265"/>
      <c r="M36" s="331"/>
      <c r="N36" s="201"/>
      <c r="O36" s="194"/>
      <c r="P36" s="194"/>
      <c r="Q36" s="291"/>
      <c r="R36" s="265"/>
      <c r="S36" s="265"/>
      <c r="T36" s="194"/>
      <c r="U36" s="194"/>
      <c r="V36" s="194"/>
      <c r="W36" s="194"/>
      <c r="X36" s="194"/>
      <c r="Y36" s="265"/>
      <c r="Z36" s="265"/>
      <c r="AA36" s="194"/>
      <c r="AB36" s="290"/>
      <c r="AC36" s="194"/>
      <c r="AD36" s="194"/>
      <c r="AE36" s="290"/>
      <c r="AF36" s="265"/>
      <c r="AG36" s="265"/>
      <c r="AH36" s="343"/>
      <c r="AJ36" t="s">
        <v>87</v>
      </c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296"/>
      <c r="E37" s="265"/>
      <c r="F37" s="343"/>
      <c r="G37" s="194"/>
      <c r="H37" s="340"/>
      <c r="I37" s="320"/>
      <c r="J37" s="194"/>
      <c r="K37" s="265"/>
      <c r="L37" s="265"/>
      <c r="M37" s="331"/>
      <c r="N37" s="194"/>
      <c r="O37" s="194"/>
      <c r="P37" s="194"/>
      <c r="Q37" s="291"/>
      <c r="R37" s="265"/>
      <c r="S37" s="265"/>
      <c r="T37" s="194"/>
      <c r="U37" s="201"/>
      <c r="V37" s="194"/>
      <c r="W37" s="194"/>
      <c r="X37" s="194"/>
      <c r="Y37" s="265"/>
      <c r="Z37" s="265"/>
      <c r="AA37" s="194"/>
      <c r="AB37" s="290"/>
      <c r="AC37" s="194"/>
      <c r="AD37" s="194"/>
      <c r="AE37" s="290"/>
      <c r="AF37" s="265"/>
      <c r="AG37" s="265"/>
      <c r="AH37" s="351"/>
      <c r="AJ37" t="s">
        <v>758</v>
      </c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296"/>
      <c r="E38" s="265"/>
      <c r="F38" s="343"/>
      <c r="G38" s="194"/>
      <c r="H38" s="340"/>
      <c r="I38" s="320"/>
      <c r="J38" s="194"/>
      <c r="K38" s="265"/>
      <c r="L38" s="265"/>
      <c r="M38" s="331"/>
      <c r="N38" s="194"/>
      <c r="O38" s="194"/>
      <c r="P38" s="194"/>
      <c r="Q38" s="291"/>
      <c r="R38" s="265"/>
      <c r="S38" s="265"/>
      <c r="T38" s="194"/>
      <c r="U38" s="201"/>
      <c r="V38" s="194"/>
      <c r="W38" s="194"/>
      <c r="X38" s="194"/>
      <c r="Y38" s="265"/>
      <c r="Z38" s="265"/>
      <c r="AA38" s="194"/>
      <c r="AB38" s="290"/>
      <c r="AC38" s="194"/>
      <c r="AD38" s="194"/>
      <c r="AE38" s="290"/>
      <c r="AF38" s="265"/>
      <c r="AG38" s="265"/>
      <c r="AH38" s="351"/>
      <c r="AJ38" t="s">
        <v>758</v>
      </c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296"/>
      <c r="E39" s="265"/>
      <c r="F39" s="343"/>
      <c r="G39" s="201"/>
      <c r="H39" s="194"/>
      <c r="I39" s="194"/>
      <c r="J39" s="194"/>
      <c r="K39" s="265"/>
      <c r="L39" s="340"/>
      <c r="M39" s="320"/>
      <c r="N39" s="201"/>
      <c r="O39" s="331"/>
      <c r="P39" s="194"/>
      <c r="Q39" s="194"/>
      <c r="R39" s="265"/>
      <c r="S39" s="265"/>
      <c r="T39" s="194"/>
      <c r="U39" s="291"/>
      <c r="V39" s="194"/>
      <c r="W39" s="194"/>
      <c r="X39" s="194"/>
      <c r="Y39" s="265"/>
      <c r="Z39" s="265"/>
      <c r="AA39" s="194"/>
      <c r="AB39" s="290"/>
      <c r="AC39" s="194"/>
      <c r="AD39" s="194"/>
      <c r="AE39" s="290"/>
      <c r="AF39" s="265"/>
      <c r="AG39" s="265"/>
      <c r="AH39" s="343"/>
      <c r="AJ39" t="s">
        <v>87</v>
      </c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296"/>
      <c r="E40" s="265"/>
      <c r="F40" s="343"/>
      <c r="G40" s="201"/>
      <c r="H40" s="194"/>
      <c r="I40" s="194"/>
      <c r="J40" s="194"/>
      <c r="K40" s="265"/>
      <c r="L40" s="340"/>
      <c r="M40" s="320"/>
      <c r="N40" s="201"/>
      <c r="O40" s="331"/>
      <c r="P40" s="194"/>
      <c r="Q40" s="194"/>
      <c r="R40" s="265"/>
      <c r="S40" s="265"/>
      <c r="T40" s="194"/>
      <c r="U40" s="291"/>
      <c r="V40" s="194"/>
      <c r="W40" s="194"/>
      <c r="X40" s="194"/>
      <c r="Y40" s="265"/>
      <c r="Z40" s="265"/>
      <c r="AA40" s="194"/>
      <c r="AB40" s="290"/>
      <c r="AC40" s="194"/>
      <c r="AD40" s="194"/>
      <c r="AE40" s="290"/>
      <c r="AF40" s="265"/>
      <c r="AG40" s="265"/>
      <c r="AH40" s="351"/>
      <c r="AJ40" t="s">
        <v>759</v>
      </c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296"/>
      <c r="E41" s="265"/>
      <c r="F41" s="343"/>
      <c r="G41" s="201"/>
      <c r="H41" s="194"/>
      <c r="I41" s="194"/>
      <c r="J41" s="194"/>
      <c r="K41" s="265"/>
      <c r="L41" s="265"/>
      <c r="M41" s="340"/>
      <c r="N41" s="354"/>
      <c r="O41" s="194"/>
      <c r="P41" s="331"/>
      <c r="Q41" s="194"/>
      <c r="R41" s="265"/>
      <c r="S41" s="265"/>
      <c r="T41" s="194"/>
      <c r="U41" s="194"/>
      <c r="V41" s="291"/>
      <c r="W41" s="194"/>
      <c r="X41" s="194"/>
      <c r="Y41" s="265"/>
      <c r="Z41" s="265"/>
      <c r="AA41" s="194"/>
      <c r="AB41" s="290"/>
      <c r="AC41" s="194"/>
      <c r="AD41" s="194"/>
      <c r="AE41" s="290"/>
      <c r="AF41" s="265"/>
      <c r="AG41" s="265"/>
      <c r="AH41" s="351"/>
      <c r="AJ41" t="s">
        <v>759</v>
      </c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296"/>
      <c r="E42" s="265"/>
      <c r="F42" s="343"/>
      <c r="G42" s="201"/>
      <c r="H42" s="194"/>
      <c r="I42" s="194"/>
      <c r="J42" s="194"/>
      <c r="K42" s="265"/>
      <c r="L42" s="265"/>
      <c r="M42" s="340"/>
      <c r="N42" s="354"/>
      <c r="O42" s="194"/>
      <c r="P42" s="331"/>
      <c r="Q42" s="194"/>
      <c r="R42" s="265"/>
      <c r="S42" s="265"/>
      <c r="T42" s="194"/>
      <c r="U42" s="194"/>
      <c r="V42" s="291"/>
      <c r="W42" s="194"/>
      <c r="X42" s="194"/>
      <c r="Y42" s="265"/>
      <c r="Z42" s="265"/>
      <c r="AA42" s="194"/>
      <c r="AB42" s="290"/>
      <c r="AC42" s="194"/>
      <c r="AD42" s="194"/>
      <c r="AE42" s="290"/>
      <c r="AF42" s="265"/>
      <c r="AG42" s="265"/>
      <c r="AH42" s="343"/>
      <c r="AJ42" t="s">
        <v>760</v>
      </c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296"/>
      <c r="E43" s="265"/>
      <c r="F43" s="343"/>
      <c r="G43" s="194"/>
      <c r="H43" s="194"/>
      <c r="I43" s="194"/>
      <c r="J43" s="194"/>
      <c r="K43" s="265"/>
      <c r="L43" s="265"/>
      <c r="M43" s="340"/>
      <c r="N43" s="354"/>
      <c r="O43" s="194"/>
      <c r="P43" s="331"/>
      <c r="Q43" s="194"/>
      <c r="R43" s="265"/>
      <c r="S43" s="265"/>
      <c r="T43" s="194"/>
      <c r="U43" s="194"/>
      <c r="V43" s="291"/>
      <c r="W43" s="194"/>
      <c r="X43" s="194"/>
      <c r="Y43" s="265"/>
      <c r="Z43" s="265"/>
      <c r="AA43" s="194"/>
      <c r="AB43" s="290"/>
      <c r="AC43" s="194"/>
      <c r="AD43" s="194"/>
      <c r="AE43" s="290"/>
      <c r="AF43" s="265"/>
      <c r="AG43" s="265"/>
      <c r="AH43" s="351"/>
      <c r="AJ43" t="s">
        <v>761</v>
      </c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296"/>
      <c r="E44" s="265"/>
      <c r="F44" s="343"/>
      <c r="G44" s="201"/>
      <c r="H44" s="194"/>
      <c r="I44" s="194"/>
      <c r="J44" s="194"/>
      <c r="K44" s="265"/>
      <c r="L44" s="265"/>
      <c r="M44" s="340"/>
      <c r="N44" s="354"/>
      <c r="O44" s="194"/>
      <c r="P44" s="331"/>
      <c r="Q44" s="194"/>
      <c r="R44" s="265"/>
      <c r="S44" s="265"/>
      <c r="T44" s="194"/>
      <c r="U44" s="194"/>
      <c r="V44" s="291"/>
      <c r="W44" s="194"/>
      <c r="X44" s="194"/>
      <c r="Y44" s="265"/>
      <c r="Z44" s="265"/>
      <c r="AA44" s="194"/>
      <c r="AB44" s="290"/>
      <c r="AC44" s="194"/>
      <c r="AD44" s="194"/>
      <c r="AE44" s="290"/>
      <c r="AF44" s="265"/>
      <c r="AG44" s="265"/>
      <c r="AH44" s="343"/>
      <c r="AJ44" t="s">
        <v>87</v>
      </c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265"/>
      <c r="E45" s="265"/>
      <c r="F45" s="343"/>
      <c r="G45" s="201"/>
      <c r="H45" s="194"/>
      <c r="I45" s="194"/>
      <c r="J45" s="194"/>
      <c r="K45" s="265"/>
      <c r="L45" s="265"/>
      <c r="M45" s="194"/>
      <c r="N45" s="350"/>
      <c r="O45" s="320"/>
      <c r="P45" s="194"/>
      <c r="Q45" s="331"/>
      <c r="R45" s="265"/>
      <c r="S45" s="265"/>
      <c r="T45" s="194"/>
      <c r="U45" s="194"/>
      <c r="V45" s="194"/>
      <c r="W45" s="291"/>
      <c r="X45" s="194"/>
      <c r="Y45" s="265"/>
      <c r="Z45" s="265"/>
      <c r="AA45" s="194"/>
      <c r="AB45" s="290"/>
      <c r="AC45" s="194"/>
      <c r="AD45" s="194"/>
      <c r="AE45" s="290"/>
      <c r="AF45" s="265"/>
      <c r="AG45" s="265"/>
      <c r="AH45" s="343"/>
      <c r="AJ45" t="s">
        <v>753</v>
      </c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296"/>
      <c r="E46" s="265"/>
      <c r="F46" s="343"/>
      <c r="G46" s="201"/>
      <c r="H46" s="194"/>
      <c r="I46" s="194"/>
      <c r="J46" s="194"/>
      <c r="K46" s="265"/>
      <c r="L46" s="265"/>
      <c r="M46" s="194"/>
      <c r="N46" s="350"/>
      <c r="O46" s="320"/>
      <c r="P46" s="194"/>
      <c r="Q46" s="331"/>
      <c r="R46" s="265"/>
      <c r="S46" s="265"/>
      <c r="T46" s="194"/>
      <c r="U46" s="194"/>
      <c r="V46" s="194"/>
      <c r="W46" s="291"/>
      <c r="X46" s="194"/>
      <c r="Y46" s="265"/>
      <c r="Z46" s="265"/>
      <c r="AA46" s="194"/>
      <c r="AB46" s="290"/>
      <c r="AC46" s="194"/>
      <c r="AD46" s="194"/>
      <c r="AE46" s="290"/>
      <c r="AF46" s="265"/>
      <c r="AG46" s="265"/>
      <c r="AH46" s="343"/>
      <c r="AJ46" t="s">
        <v>87</v>
      </c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296"/>
      <c r="E47" s="265"/>
      <c r="F47" s="343"/>
      <c r="G47" s="201"/>
      <c r="H47" s="194"/>
      <c r="I47" s="194"/>
      <c r="J47" s="194"/>
      <c r="K47" s="265"/>
      <c r="L47" s="265"/>
      <c r="M47" s="194"/>
      <c r="N47" s="350"/>
      <c r="O47" s="320"/>
      <c r="P47" s="194"/>
      <c r="Q47" s="331"/>
      <c r="R47" s="265"/>
      <c r="S47" s="265"/>
      <c r="T47" s="194"/>
      <c r="U47" s="194"/>
      <c r="V47" s="194"/>
      <c r="W47" s="291"/>
      <c r="X47" s="194"/>
      <c r="Y47" s="265"/>
      <c r="Z47" s="265"/>
      <c r="AA47" s="194"/>
      <c r="AB47" s="290"/>
      <c r="AC47" s="194"/>
      <c r="AD47" s="194"/>
      <c r="AE47" s="290"/>
      <c r="AF47" s="265"/>
      <c r="AG47" s="265"/>
      <c r="AH47" s="343"/>
      <c r="AJ47" t="s">
        <v>87</v>
      </c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296"/>
      <c r="E48" s="265"/>
      <c r="F48" s="343"/>
      <c r="G48" s="194"/>
      <c r="H48" s="194"/>
      <c r="I48" s="194"/>
      <c r="J48" s="194"/>
      <c r="K48" s="265"/>
      <c r="L48" s="265"/>
      <c r="M48" s="194"/>
      <c r="N48" s="201"/>
      <c r="O48" s="340"/>
      <c r="P48" s="320"/>
      <c r="Q48" s="194"/>
      <c r="R48" s="265"/>
      <c r="S48" s="265"/>
      <c r="T48" s="331"/>
      <c r="U48" s="201"/>
      <c r="V48" s="194"/>
      <c r="W48" s="194"/>
      <c r="X48" s="291"/>
      <c r="Y48" s="265"/>
      <c r="Z48" s="265"/>
      <c r="AA48" s="194"/>
      <c r="AB48" s="290"/>
      <c r="AC48" s="194"/>
      <c r="AD48" s="194"/>
      <c r="AE48" s="290"/>
      <c r="AF48" s="265"/>
      <c r="AG48" s="265"/>
      <c r="AH48" s="351"/>
      <c r="AJ48" t="s">
        <v>762</v>
      </c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296"/>
      <c r="E49" s="265"/>
      <c r="F49" s="343"/>
      <c r="G49" s="201"/>
      <c r="H49" s="194"/>
      <c r="I49" s="194"/>
      <c r="J49" s="194"/>
      <c r="K49" s="265"/>
      <c r="L49" s="265"/>
      <c r="M49" s="194"/>
      <c r="N49" s="201"/>
      <c r="O49" s="340"/>
      <c r="P49" s="320"/>
      <c r="Q49" s="194"/>
      <c r="R49" s="265"/>
      <c r="S49" s="265"/>
      <c r="T49" s="331"/>
      <c r="U49" s="201"/>
      <c r="V49" s="194"/>
      <c r="W49" s="194"/>
      <c r="X49" s="291"/>
      <c r="Y49" s="265"/>
      <c r="Z49" s="265"/>
      <c r="AA49" s="194"/>
      <c r="AB49" s="290"/>
      <c r="AC49" s="194"/>
      <c r="AD49" s="194"/>
      <c r="AE49" s="290"/>
      <c r="AF49" s="265"/>
      <c r="AG49" s="265"/>
      <c r="AH49" s="343"/>
      <c r="AJ49" t="s">
        <v>87</v>
      </c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296"/>
      <c r="E50" s="265"/>
      <c r="F50" s="343"/>
      <c r="G50" s="194"/>
      <c r="H50" s="194"/>
      <c r="I50" s="194"/>
      <c r="J50" s="194"/>
      <c r="K50" s="265"/>
      <c r="L50" s="265"/>
      <c r="M50" s="194"/>
      <c r="N50" s="201"/>
      <c r="O50" s="340"/>
      <c r="P50" s="320"/>
      <c r="Q50" s="194"/>
      <c r="R50" s="265"/>
      <c r="S50" s="265"/>
      <c r="T50" s="331"/>
      <c r="U50" s="201"/>
      <c r="V50" s="194"/>
      <c r="W50" s="194"/>
      <c r="X50" s="291"/>
      <c r="Y50" s="265"/>
      <c r="Z50" s="265"/>
      <c r="AA50" s="194"/>
      <c r="AB50" s="290"/>
      <c r="AC50" s="194"/>
      <c r="AD50" s="194"/>
      <c r="AE50" s="290"/>
      <c r="AF50" s="265"/>
      <c r="AG50" s="265"/>
      <c r="AH50" s="343"/>
      <c r="AJ50" t="s">
        <v>87</v>
      </c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296"/>
      <c r="E51" s="265"/>
      <c r="F51" s="343"/>
      <c r="G51" s="194"/>
      <c r="H51" s="194"/>
      <c r="I51" s="194"/>
      <c r="J51" s="194"/>
      <c r="K51" s="265"/>
      <c r="L51" s="265"/>
      <c r="M51" s="194"/>
      <c r="N51" s="201"/>
      <c r="O51" s="340"/>
      <c r="P51" s="320"/>
      <c r="Q51" s="194"/>
      <c r="R51" s="265"/>
      <c r="S51" s="265"/>
      <c r="T51" s="331"/>
      <c r="U51" s="194"/>
      <c r="V51" s="194"/>
      <c r="W51" s="194"/>
      <c r="X51" s="291"/>
      <c r="Y51" s="265"/>
      <c r="Z51" s="265"/>
      <c r="AA51" s="194"/>
      <c r="AB51" s="290"/>
      <c r="AC51" s="194"/>
      <c r="AD51" s="194"/>
      <c r="AE51" s="290"/>
      <c r="AF51" s="265"/>
      <c r="AG51" s="265"/>
      <c r="AH51" s="351"/>
      <c r="AJ51" t="s">
        <v>763</v>
      </c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296"/>
      <c r="E52" s="265"/>
      <c r="F52" s="343"/>
      <c r="G52" s="194"/>
      <c r="H52" s="194"/>
      <c r="I52" s="194"/>
      <c r="J52" s="194"/>
      <c r="K52" s="265"/>
      <c r="L52" s="265"/>
      <c r="M52" s="194"/>
      <c r="N52" s="201"/>
      <c r="O52" s="340"/>
      <c r="P52" s="320"/>
      <c r="Q52" s="194"/>
      <c r="R52" s="265"/>
      <c r="S52" s="265"/>
      <c r="T52" s="331"/>
      <c r="U52" s="194"/>
      <c r="V52" s="194"/>
      <c r="W52" s="194"/>
      <c r="X52" s="291"/>
      <c r="Y52" s="265"/>
      <c r="Z52" s="265"/>
      <c r="AA52" s="194"/>
      <c r="AB52" s="290"/>
      <c r="AC52" s="194"/>
      <c r="AD52" s="194"/>
      <c r="AE52" s="290"/>
      <c r="AF52" s="265"/>
      <c r="AG52" s="265"/>
      <c r="AH52" s="351"/>
      <c r="AJ52" t="s">
        <v>764</v>
      </c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296"/>
      <c r="E53" s="265"/>
      <c r="F53" s="343"/>
      <c r="G53" s="194"/>
      <c r="H53" s="194"/>
      <c r="I53" s="194"/>
      <c r="J53" s="194"/>
      <c r="K53" s="265"/>
      <c r="L53" s="265"/>
      <c r="M53" s="194"/>
      <c r="N53" s="201"/>
      <c r="O53" s="340"/>
      <c r="P53" s="320"/>
      <c r="Q53" s="194"/>
      <c r="R53" s="265"/>
      <c r="S53" s="265"/>
      <c r="T53" s="331"/>
      <c r="U53" s="194"/>
      <c r="V53" s="194"/>
      <c r="W53" s="194"/>
      <c r="X53" s="291"/>
      <c r="Y53" s="265"/>
      <c r="Z53" s="265"/>
      <c r="AA53" s="194"/>
      <c r="AB53" s="290"/>
      <c r="AC53" s="194"/>
      <c r="AD53" s="194"/>
      <c r="AE53" s="290"/>
      <c r="AF53" s="265"/>
      <c r="AG53" s="265"/>
      <c r="AH53" s="351"/>
      <c r="AJ53" t="s">
        <v>764</v>
      </c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296"/>
      <c r="E54" s="265"/>
      <c r="F54" s="343"/>
      <c r="G54" s="194"/>
      <c r="H54" s="194"/>
      <c r="I54" s="194"/>
      <c r="J54" s="194"/>
      <c r="K54" s="265"/>
      <c r="L54" s="265"/>
      <c r="M54" s="194"/>
      <c r="N54" s="201"/>
      <c r="O54" s="340"/>
      <c r="P54" s="320"/>
      <c r="Q54" s="194"/>
      <c r="R54" s="265"/>
      <c r="S54" s="265"/>
      <c r="T54" s="331"/>
      <c r="U54" s="194"/>
      <c r="V54" s="194"/>
      <c r="W54" s="194"/>
      <c r="X54" s="291"/>
      <c r="Y54" s="265"/>
      <c r="Z54" s="265"/>
      <c r="AA54" s="194"/>
      <c r="AB54" s="290"/>
      <c r="AC54" s="194"/>
      <c r="AD54" s="194"/>
      <c r="AE54" s="290"/>
      <c r="AF54" s="265"/>
      <c r="AG54" s="265"/>
      <c r="AH54" s="351"/>
      <c r="AJ54" t="s">
        <v>764</v>
      </c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296"/>
      <c r="E55" s="265"/>
      <c r="F55" s="343"/>
      <c r="G55" s="201"/>
      <c r="H55" s="194"/>
      <c r="I55" s="194"/>
      <c r="J55" s="194"/>
      <c r="K55" s="265"/>
      <c r="L55" s="265"/>
      <c r="M55" s="194"/>
      <c r="N55" s="201"/>
      <c r="O55" s="194"/>
      <c r="P55" s="340"/>
      <c r="Q55" s="320"/>
      <c r="R55" s="265"/>
      <c r="S55" s="265"/>
      <c r="T55" s="194"/>
      <c r="U55" s="331"/>
      <c r="V55" s="194"/>
      <c r="W55" s="194"/>
      <c r="X55" s="194"/>
      <c r="Y55" s="265"/>
      <c r="Z55" s="265"/>
      <c r="AA55" s="353"/>
      <c r="AB55" s="290"/>
      <c r="AC55" s="194"/>
      <c r="AD55" s="194"/>
      <c r="AE55" s="290"/>
      <c r="AF55" s="265"/>
      <c r="AG55" s="265"/>
      <c r="AH55" s="343"/>
      <c r="AJ55" t="s">
        <v>87</v>
      </c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296"/>
      <c r="E56" s="265"/>
      <c r="F56" s="343"/>
      <c r="G56" s="201"/>
      <c r="H56" s="194"/>
      <c r="I56" s="194"/>
      <c r="J56" s="194"/>
      <c r="K56" s="265"/>
      <c r="L56" s="265"/>
      <c r="M56" s="194"/>
      <c r="N56" s="201"/>
      <c r="O56" s="194"/>
      <c r="P56" s="340"/>
      <c r="Q56" s="320"/>
      <c r="R56" s="265"/>
      <c r="S56" s="265"/>
      <c r="T56" s="194"/>
      <c r="U56" s="331"/>
      <c r="V56" s="194"/>
      <c r="W56" s="194"/>
      <c r="X56" s="194"/>
      <c r="Y56" s="265"/>
      <c r="Z56" s="265"/>
      <c r="AA56" s="291"/>
      <c r="AB56" s="290"/>
      <c r="AC56" s="194"/>
      <c r="AD56" s="194"/>
      <c r="AE56" s="290"/>
      <c r="AF56" s="265"/>
      <c r="AG56" s="265"/>
      <c r="AH56" s="343"/>
      <c r="AJ56" t="s">
        <v>87</v>
      </c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296"/>
      <c r="E57" s="265"/>
      <c r="F57" s="343"/>
      <c r="G57" s="201"/>
      <c r="H57" s="194"/>
      <c r="I57" s="194"/>
      <c r="J57" s="194"/>
      <c r="K57" s="265"/>
      <c r="L57" s="265"/>
      <c r="M57" s="194"/>
      <c r="N57" s="201"/>
      <c r="O57" s="194"/>
      <c r="P57" s="340"/>
      <c r="Q57" s="320"/>
      <c r="R57" s="265"/>
      <c r="S57" s="265"/>
      <c r="T57" s="194"/>
      <c r="U57" s="331"/>
      <c r="V57" s="194"/>
      <c r="W57" s="194"/>
      <c r="X57" s="194"/>
      <c r="Y57" s="265"/>
      <c r="Z57" s="265"/>
      <c r="AA57" s="291"/>
      <c r="AB57" s="290"/>
      <c r="AC57" s="194"/>
      <c r="AD57" s="194"/>
      <c r="AE57" s="290"/>
      <c r="AF57" s="265"/>
      <c r="AG57" s="265"/>
      <c r="AH57" s="343"/>
      <c r="AJ57" t="s">
        <v>87</v>
      </c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296"/>
      <c r="E58" s="265"/>
      <c r="F58" s="343"/>
      <c r="G58" s="201"/>
      <c r="H58" s="194"/>
      <c r="I58" s="194"/>
      <c r="J58" s="194"/>
      <c r="K58" s="265"/>
      <c r="L58" s="265"/>
      <c r="M58" s="194"/>
      <c r="N58" s="201"/>
      <c r="O58" s="194"/>
      <c r="P58" s="194"/>
      <c r="Q58" s="194"/>
      <c r="R58" s="265"/>
      <c r="S58" s="340"/>
      <c r="T58" s="320"/>
      <c r="U58" s="194"/>
      <c r="V58" s="331"/>
      <c r="W58" s="194"/>
      <c r="X58" s="194"/>
      <c r="Y58" s="265"/>
      <c r="Z58" s="265"/>
      <c r="AA58" s="194"/>
      <c r="AB58" s="347"/>
      <c r="AC58" s="194"/>
      <c r="AD58" s="194"/>
      <c r="AE58" s="290"/>
      <c r="AF58" s="265"/>
      <c r="AG58" s="265"/>
      <c r="AH58" s="351"/>
      <c r="AJ58" t="s">
        <v>747</v>
      </c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265"/>
      <c r="E59" s="265"/>
      <c r="F59" s="343"/>
      <c r="G59" s="201"/>
      <c r="H59" s="194"/>
      <c r="I59" s="194"/>
      <c r="J59" s="194"/>
      <c r="K59" s="265"/>
      <c r="L59" s="265"/>
      <c r="M59" s="194"/>
      <c r="N59" s="201"/>
      <c r="O59" s="194"/>
      <c r="P59" s="194"/>
      <c r="Q59" s="194"/>
      <c r="R59" s="265"/>
      <c r="S59" s="265"/>
      <c r="T59" s="340"/>
      <c r="U59" s="320"/>
      <c r="V59" s="194"/>
      <c r="W59" s="331"/>
      <c r="X59" s="194"/>
      <c r="Y59" s="265"/>
      <c r="Z59" s="265"/>
      <c r="AA59" s="194"/>
      <c r="AB59" s="290"/>
      <c r="AC59" s="291"/>
      <c r="AD59" s="194"/>
      <c r="AE59" s="290"/>
      <c r="AF59" s="265"/>
      <c r="AG59" s="265"/>
      <c r="AH59" s="351"/>
      <c r="AJ59" t="s">
        <v>753</v>
      </c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296"/>
      <c r="E60" s="265"/>
      <c r="F60" s="343"/>
      <c r="G60" s="201"/>
      <c r="H60" s="194"/>
      <c r="I60" s="194"/>
      <c r="J60" s="194"/>
      <c r="K60" s="265"/>
      <c r="L60" s="265"/>
      <c r="M60" s="194"/>
      <c r="N60" s="201"/>
      <c r="O60" s="194"/>
      <c r="P60" s="194"/>
      <c r="Q60" s="194"/>
      <c r="R60" s="265"/>
      <c r="S60" s="265"/>
      <c r="T60" s="194"/>
      <c r="U60" s="194"/>
      <c r="V60" s="340"/>
      <c r="W60" s="320"/>
      <c r="X60" s="194"/>
      <c r="Y60" s="265"/>
      <c r="Z60" s="265"/>
      <c r="AA60" s="331"/>
      <c r="AB60" s="290"/>
      <c r="AC60" s="194"/>
      <c r="AD60" s="194"/>
      <c r="AE60" s="347"/>
      <c r="AF60" s="265"/>
      <c r="AG60" s="265"/>
      <c r="AH60" s="343"/>
      <c r="AJ60" t="s">
        <v>87</v>
      </c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296"/>
      <c r="E61" s="265"/>
      <c r="F61" s="343"/>
      <c r="G61" s="194"/>
      <c r="H61" s="194"/>
      <c r="I61" s="194"/>
      <c r="J61" s="194"/>
      <c r="K61" s="265"/>
      <c r="L61" s="265"/>
      <c r="M61" s="194"/>
      <c r="N61" s="201"/>
      <c r="O61" s="194"/>
      <c r="P61" s="194"/>
      <c r="Q61" s="194"/>
      <c r="R61" s="265"/>
      <c r="S61" s="265"/>
      <c r="T61" s="194"/>
      <c r="U61" s="201"/>
      <c r="V61" s="340"/>
      <c r="W61" s="320"/>
      <c r="X61" s="194"/>
      <c r="Y61" s="265"/>
      <c r="Z61" s="265"/>
      <c r="AA61" s="331"/>
      <c r="AB61" s="290"/>
      <c r="AC61" s="194"/>
      <c r="AD61" s="194"/>
      <c r="AE61" s="347"/>
      <c r="AF61" s="265"/>
      <c r="AG61" s="265"/>
      <c r="AH61" s="343"/>
      <c r="AJ61" t="s">
        <v>763</v>
      </c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296"/>
      <c r="E62" s="265"/>
      <c r="F62" s="343"/>
      <c r="G62" s="201"/>
      <c r="H62" s="194"/>
      <c r="I62" s="194"/>
      <c r="J62" s="194"/>
      <c r="K62" s="265"/>
      <c r="L62" s="265"/>
      <c r="M62" s="194"/>
      <c r="N62" s="201"/>
      <c r="O62" s="194"/>
      <c r="P62" s="194"/>
      <c r="Q62" s="194"/>
      <c r="R62" s="265"/>
      <c r="S62" s="265"/>
      <c r="T62" s="194"/>
      <c r="U62" s="201"/>
      <c r="V62" s="340"/>
      <c r="W62" s="320"/>
      <c r="X62" s="194"/>
      <c r="Y62" s="265"/>
      <c r="Z62" s="265"/>
      <c r="AA62" s="331"/>
      <c r="AB62" s="290"/>
      <c r="AC62" s="194"/>
      <c r="AD62" s="194"/>
      <c r="AE62" s="347"/>
      <c r="AF62" s="265"/>
      <c r="AG62" s="265"/>
      <c r="AH62" s="343"/>
      <c r="AJ62" t="s">
        <v>747</v>
      </c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296"/>
      <c r="E63" s="265"/>
      <c r="F63" s="343"/>
      <c r="G63" s="201"/>
      <c r="H63" s="194"/>
      <c r="I63" s="194"/>
      <c r="J63" s="194"/>
      <c r="K63" s="265"/>
      <c r="L63" s="265"/>
      <c r="M63" s="194"/>
      <c r="N63" s="201"/>
      <c r="O63" s="194"/>
      <c r="P63" s="194"/>
      <c r="Q63" s="194"/>
      <c r="R63" s="265"/>
      <c r="S63" s="265"/>
      <c r="T63" s="194"/>
      <c r="U63" s="201"/>
      <c r="V63" s="340"/>
      <c r="W63" s="320"/>
      <c r="X63" s="194"/>
      <c r="Y63" s="265"/>
      <c r="Z63" s="265"/>
      <c r="AA63" s="331"/>
      <c r="AB63" s="290"/>
      <c r="AC63" s="194"/>
      <c r="AD63" s="194"/>
      <c r="AE63" s="347"/>
      <c r="AF63" s="265"/>
      <c r="AG63" s="265"/>
      <c r="AH63" s="343"/>
      <c r="AJ63" t="s">
        <v>765</v>
      </c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296"/>
      <c r="E64" s="265"/>
      <c r="F64" s="343"/>
      <c r="G64" s="201"/>
      <c r="H64" s="194"/>
      <c r="I64" s="194"/>
      <c r="J64" s="194"/>
      <c r="K64" s="265"/>
      <c r="L64" s="265"/>
      <c r="M64" s="194"/>
      <c r="N64" s="201"/>
      <c r="O64" s="194"/>
      <c r="P64" s="194"/>
      <c r="Q64" s="194"/>
      <c r="R64" s="265"/>
      <c r="S64" s="265"/>
      <c r="T64" s="194"/>
      <c r="U64" s="201"/>
      <c r="V64" s="340"/>
      <c r="W64" s="320"/>
      <c r="X64" s="194"/>
      <c r="Y64" s="265"/>
      <c r="Z64" s="265"/>
      <c r="AA64" s="331"/>
      <c r="AB64" s="290"/>
      <c r="AC64" s="194"/>
      <c r="AD64" s="194"/>
      <c r="AE64" s="347"/>
      <c r="AF64" s="265"/>
      <c r="AG64" s="265"/>
      <c r="AH64" s="343"/>
      <c r="AJ64" t="s">
        <v>765</v>
      </c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296"/>
      <c r="E65" s="265"/>
      <c r="F65" s="343"/>
      <c r="G65" s="201"/>
      <c r="H65" s="194"/>
      <c r="I65" s="194"/>
      <c r="J65" s="194"/>
      <c r="K65" s="265"/>
      <c r="L65" s="265"/>
      <c r="M65" s="194"/>
      <c r="N65" s="194"/>
      <c r="O65" s="194"/>
      <c r="P65" s="194"/>
      <c r="Q65" s="194"/>
      <c r="R65" s="265"/>
      <c r="S65" s="265"/>
      <c r="T65" s="194"/>
      <c r="U65" s="201"/>
      <c r="V65" s="340"/>
      <c r="W65" s="320"/>
      <c r="X65" s="194"/>
      <c r="Y65" s="265"/>
      <c r="Z65" s="265"/>
      <c r="AA65" s="331"/>
      <c r="AB65" s="290"/>
      <c r="AC65" s="194"/>
      <c r="AD65" s="194"/>
      <c r="AE65" s="347"/>
      <c r="AF65" s="265"/>
      <c r="AG65" s="265"/>
      <c r="AH65" s="343"/>
      <c r="AJ65" t="s">
        <v>747</v>
      </c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296"/>
      <c r="E66" s="265"/>
      <c r="F66" s="343"/>
      <c r="G66" s="201"/>
      <c r="H66" s="194"/>
      <c r="I66" s="194"/>
      <c r="J66" s="194"/>
      <c r="K66" s="265"/>
      <c r="L66" s="265"/>
      <c r="M66" s="194"/>
      <c r="N66" s="194"/>
      <c r="O66" s="194"/>
      <c r="P66" s="194"/>
      <c r="Q66" s="194"/>
      <c r="R66" s="265"/>
      <c r="S66" s="265"/>
      <c r="T66" s="194"/>
      <c r="U66" s="201"/>
      <c r="V66" s="340"/>
      <c r="W66" s="320"/>
      <c r="X66" s="194"/>
      <c r="Y66" s="265"/>
      <c r="Z66" s="265"/>
      <c r="AA66" s="331"/>
      <c r="AB66" s="290"/>
      <c r="AC66" s="194"/>
      <c r="AD66" s="194"/>
      <c r="AE66" s="347"/>
      <c r="AF66" s="265"/>
      <c r="AG66" s="265"/>
      <c r="AH66" s="343"/>
      <c r="AJ66" t="s">
        <v>87</v>
      </c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265"/>
      <c r="E67" s="265"/>
      <c r="F67" s="343"/>
      <c r="G67" s="201"/>
      <c r="H67" s="194"/>
      <c r="I67" s="194"/>
      <c r="J67" s="194"/>
      <c r="K67" s="265"/>
      <c r="L67" s="265"/>
      <c r="M67" s="194"/>
      <c r="N67" s="201"/>
      <c r="O67" s="194"/>
      <c r="P67" s="194"/>
      <c r="Q67" s="194"/>
      <c r="R67" s="265"/>
      <c r="S67" s="265"/>
      <c r="T67" s="194"/>
      <c r="U67" s="194"/>
      <c r="V67" s="340"/>
      <c r="W67" s="320"/>
      <c r="X67" s="194"/>
      <c r="Y67" s="265"/>
      <c r="Z67" s="265"/>
      <c r="AA67" s="331"/>
      <c r="AB67" s="290"/>
      <c r="AC67" s="194"/>
      <c r="AD67" s="194"/>
      <c r="AE67" s="347"/>
      <c r="AF67" s="265"/>
      <c r="AG67" s="265"/>
      <c r="AH67" s="343"/>
      <c r="AJ67" t="s">
        <v>753</v>
      </c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296"/>
      <c r="E68" s="265"/>
      <c r="F68" s="343"/>
      <c r="G68" s="201"/>
      <c r="H68" s="194"/>
      <c r="I68" s="194"/>
      <c r="J68" s="194"/>
      <c r="K68" s="265"/>
      <c r="L68" s="265"/>
      <c r="M68" s="194"/>
      <c r="N68" s="201"/>
      <c r="O68" s="194"/>
      <c r="P68" s="194"/>
      <c r="Q68" s="194"/>
      <c r="R68" s="265"/>
      <c r="S68" s="265"/>
      <c r="T68" s="194"/>
      <c r="U68" s="194"/>
      <c r="V68" s="340"/>
      <c r="W68" s="320"/>
      <c r="X68" s="194"/>
      <c r="Y68" s="265"/>
      <c r="Z68" s="265"/>
      <c r="AA68" s="331"/>
      <c r="AB68" s="290"/>
      <c r="AC68" s="194"/>
      <c r="AD68" s="194"/>
      <c r="AE68" s="347"/>
      <c r="AF68" s="265"/>
      <c r="AG68" s="265"/>
      <c r="AH68" s="343"/>
      <c r="AJ68" t="s">
        <v>87</v>
      </c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296"/>
      <c r="E69" s="265"/>
      <c r="F69" s="343"/>
      <c r="G69" s="201"/>
      <c r="H69" s="194"/>
      <c r="I69" s="194"/>
      <c r="J69" s="194"/>
      <c r="K69" s="265"/>
      <c r="L69" s="265"/>
      <c r="M69" s="194"/>
      <c r="N69" s="201"/>
      <c r="O69" s="194"/>
      <c r="P69" s="194"/>
      <c r="Q69" s="194"/>
      <c r="R69" s="265"/>
      <c r="S69" s="265"/>
      <c r="T69" s="194"/>
      <c r="U69" s="194"/>
      <c r="V69" s="340"/>
      <c r="W69" s="320"/>
      <c r="X69" s="194"/>
      <c r="Y69" s="265"/>
      <c r="Z69" s="265"/>
      <c r="AA69" s="331"/>
      <c r="AB69" s="290"/>
      <c r="AC69" s="194"/>
      <c r="AD69" s="194"/>
      <c r="AE69" s="347"/>
      <c r="AF69" s="265"/>
      <c r="AG69" s="265"/>
      <c r="AH69" s="343"/>
      <c r="AJ69" t="s">
        <v>87</v>
      </c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296"/>
      <c r="E70" s="265"/>
      <c r="F70" s="343"/>
      <c r="G70" s="201"/>
      <c r="H70" s="194"/>
      <c r="I70" s="194"/>
      <c r="J70" s="194"/>
      <c r="K70" s="265"/>
      <c r="L70" s="265"/>
      <c r="M70" s="194"/>
      <c r="N70" s="201"/>
      <c r="O70" s="194"/>
      <c r="P70" s="194"/>
      <c r="Q70" s="194"/>
      <c r="R70" s="265"/>
      <c r="S70" s="265"/>
      <c r="T70" s="194"/>
      <c r="U70" s="201"/>
      <c r="V70" s="340"/>
      <c r="W70" s="320"/>
      <c r="X70" s="194"/>
      <c r="Y70" s="265"/>
      <c r="Z70" s="265"/>
      <c r="AA70" s="331"/>
      <c r="AB70" s="290"/>
      <c r="AC70" s="194"/>
      <c r="AD70" s="194"/>
      <c r="AE70" s="347"/>
      <c r="AF70" s="265"/>
      <c r="AG70" s="265"/>
      <c r="AH70" s="343"/>
      <c r="AJ70" t="s">
        <v>87</v>
      </c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296"/>
      <c r="E71" s="265"/>
      <c r="F71" s="343"/>
      <c r="G71" s="201"/>
      <c r="H71" s="194"/>
      <c r="I71" s="194"/>
      <c r="J71" s="194"/>
      <c r="K71" s="265"/>
      <c r="L71" s="265"/>
      <c r="M71" s="194"/>
      <c r="N71" s="201"/>
      <c r="O71" s="194"/>
      <c r="P71" s="194"/>
      <c r="Q71" s="194"/>
      <c r="R71" s="265"/>
      <c r="S71" s="265"/>
      <c r="T71" s="194"/>
      <c r="U71" s="201"/>
      <c r="V71" s="340"/>
      <c r="W71" s="320"/>
      <c r="X71" s="194"/>
      <c r="Y71" s="265"/>
      <c r="Z71" s="265"/>
      <c r="AA71" s="331"/>
      <c r="AB71" s="290"/>
      <c r="AC71" s="194"/>
      <c r="AD71" s="194"/>
      <c r="AE71" s="347"/>
      <c r="AF71" s="265"/>
      <c r="AG71" s="265"/>
      <c r="AH71" s="343"/>
      <c r="AJ71" t="s">
        <v>87</v>
      </c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296"/>
      <c r="E72" s="265"/>
      <c r="F72" s="343"/>
      <c r="G72" s="194"/>
      <c r="H72" s="291"/>
      <c r="I72" s="194"/>
      <c r="J72" s="194"/>
      <c r="K72" s="265"/>
      <c r="L72" s="265"/>
      <c r="M72" s="194"/>
      <c r="N72" s="194"/>
      <c r="O72" s="194"/>
      <c r="P72" s="194"/>
      <c r="Q72" s="194"/>
      <c r="R72" s="265"/>
      <c r="S72" s="265"/>
      <c r="T72" s="194"/>
      <c r="U72" s="201"/>
      <c r="V72" s="194"/>
      <c r="W72" s="194"/>
      <c r="X72" s="194"/>
      <c r="Y72" s="265"/>
      <c r="Z72" s="265"/>
      <c r="AA72" s="194"/>
      <c r="AB72" s="349"/>
      <c r="AC72" s="320"/>
      <c r="AD72" s="194"/>
      <c r="AE72" s="345"/>
      <c r="AF72" s="265"/>
      <c r="AG72" s="265"/>
      <c r="AH72" s="351"/>
      <c r="AJ72" t="s">
        <v>766</v>
      </c>
    </row>
    <row r="73" spans="1:36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78" priority="8" operator="equal">
      <formula>"U"</formula>
    </cfRule>
  </conditionalFormatting>
  <conditionalFormatting sqref="N12:N17">
    <cfRule type="cellIs" dxfId="177" priority="1" operator="equal">
      <formula>"U"</formula>
    </cfRule>
  </conditionalFormatting>
  <conditionalFormatting sqref="N36">
    <cfRule type="cellIs" dxfId="176" priority="6" operator="equal">
      <formula>"U"</formula>
    </cfRule>
  </conditionalFormatting>
  <conditionalFormatting sqref="U48:U50">
    <cfRule type="cellIs" dxfId="175" priority="4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CACB1-2DF1-4649-AD7F-3990D7EA134C}">
  <dimension ref="A1:AI73"/>
  <sheetViews>
    <sheetView workbookViewId="0">
      <pane ySplit="3" topLeftCell="A64" activePane="bottomLeft" state="frozen"/>
      <selection activeCell="O17" sqref="O17"/>
      <selection pane="bottomLeft" activeCell="AB72" sqref="AB72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3" width="3.54296875" customWidth="1"/>
    <col min="34" max="34" width="6.26953125" customWidth="1"/>
  </cols>
  <sheetData>
    <row r="1" spans="1:35" ht="15" thickBot="1" x14ac:dyDescent="0.4">
      <c r="A1" s="295" t="s">
        <v>266</v>
      </c>
      <c r="B1" s="450" t="s">
        <v>785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5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5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I3" s="214" t="s">
        <v>746</v>
      </c>
    </row>
    <row r="4" spans="1:35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201"/>
      <c r="H4" s="265"/>
      <c r="I4" s="265"/>
      <c r="J4" s="291"/>
      <c r="K4" s="194"/>
      <c r="L4" s="194"/>
      <c r="M4" s="194"/>
      <c r="N4" s="194"/>
      <c r="O4" s="265"/>
      <c r="P4" s="265"/>
      <c r="Q4" s="194"/>
      <c r="R4" s="194"/>
      <c r="S4" s="194"/>
      <c r="T4" s="194"/>
      <c r="U4" s="201"/>
      <c r="V4" s="265"/>
      <c r="W4" s="265"/>
      <c r="X4" s="194"/>
      <c r="Y4" s="194"/>
      <c r="Z4" s="194"/>
      <c r="AA4" s="194"/>
      <c r="AB4" s="290"/>
      <c r="AC4" s="265"/>
      <c r="AD4" s="265"/>
      <c r="AE4" s="349"/>
      <c r="AF4" s="320"/>
      <c r="AG4" s="188"/>
      <c r="AI4" t="s">
        <v>747</v>
      </c>
    </row>
    <row r="5" spans="1:35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194"/>
      <c r="H5" s="265"/>
      <c r="I5" s="265"/>
      <c r="J5" s="194"/>
      <c r="K5" s="291"/>
      <c r="L5" s="194"/>
      <c r="M5" s="194"/>
      <c r="N5" s="194"/>
      <c r="O5" s="265"/>
      <c r="P5" s="265"/>
      <c r="Q5" s="194"/>
      <c r="R5" s="194"/>
      <c r="S5" s="194"/>
      <c r="T5" s="194"/>
      <c r="U5" s="194"/>
      <c r="V5" s="265"/>
      <c r="W5" s="265"/>
      <c r="X5" s="194"/>
      <c r="Y5" s="194"/>
      <c r="Z5" s="194"/>
      <c r="AA5" s="194"/>
      <c r="AB5" s="290"/>
      <c r="AC5" s="265"/>
      <c r="AD5" s="265"/>
      <c r="AE5" s="290"/>
      <c r="AF5" s="340"/>
      <c r="AG5" s="338"/>
      <c r="AI5" t="s">
        <v>748</v>
      </c>
    </row>
    <row r="6" spans="1:35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194"/>
      <c r="H6" s="265"/>
      <c r="I6" s="265"/>
      <c r="J6" s="194"/>
      <c r="K6" s="291"/>
      <c r="L6" s="194"/>
      <c r="M6" s="194"/>
      <c r="N6" s="194"/>
      <c r="O6" s="265"/>
      <c r="P6" s="265"/>
      <c r="Q6" s="194"/>
      <c r="R6" s="194"/>
      <c r="S6" s="194"/>
      <c r="T6" s="194"/>
      <c r="U6" s="194"/>
      <c r="V6" s="265"/>
      <c r="W6" s="265"/>
      <c r="X6" s="194"/>
      <c r="Y6" s="194"/>
      <c r="Z6" s="194"/>
      <c r="AA6" s="194"/>
      <c r="AB6" s="290"/>
      <c r="AC6" s="265"/>
      <c r="AD6" s="265"/>
      <c r="AE6" s="290"/>
      <c r="AF6" s="340"/>
      <c r="AG6" s="338"/>
      <c r="AI6" t="s">
        <v>749</v>
      </c>
    </row>
    <row r="7" spans="1:35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265"/>
      <c r="I7" s="265"/>
      <c r="J7" s="194"/>
      <c r="K7" s="194"/>
      <c r="L7" s="194"/>
      <c r="M7" s="291"/>
      <c r="N7" s="194"/>
      <c r="O7" s="265"/>
      <c r="P7" s="265"/>
      <c r="Q7" s="194"/>
      <c r="R7" s="194"/>
      <c r="S7" s="194"/>
      <c r="T7" s="194"/>
      <c r="U7" s="201"/>
      <c r="V7" s="265"/>
      <c r="W7" s="265"/>
      <c r="X7" s="194"/>
      <c r="Y7" s="194"/>
      <c r="Z7" s="194"/>
      <c r="AA7" s="194"/>
      <c r="AB7" s="290"/>
      <c r="AC7" s="265"/>
      <c r="AD7" s="265"/>
      <c r="AE7" s="290"/>
      <c r="AF7" s="194"/>
      <c r="AG7" s="339"/>
      <c r="AI7" t="s">
        <v>750</v>
      </c>
    </row>
    <row r="8" spans="1:35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265"/>
      <c r="I8" s="265"/>
      <c r="J8" s="194"/>
      <c r="K8" s="194"/>
      <c r="L8" s="194"/>
      <c r="M8" s="291"/>
      <c r="N8" s="194"/>
      <c r="O8" s="265"/>
      <c r="P8" s="265"/>
      <c r="Q8" s="194"/>
      <c r="R8" s="194"/>
      <c r="S8" s="194"/>
      <c r="T8" s="194"/>
      <c r="U8" s="201"/>
      <c r="V8" s="265"/>
      <c r="W8" s="265"/>
      <c r="X8" s="194"/>
      <c r="Y8" s="194"/>
      <c r="Z8" s="194"/>
      <c r="AA8" s="194"/>
      <c r="AB8" s="290"/>
      <c r="AC8" s="265"/>
      <c r="AD8" s="265"/>
      <c r="AE8" s="290"/>
      <c r="AF8" s="194"/>
      <c r="AG8" s="339"/>
      <c r="AI8" t="s">
        <v>750</v>
      </c>
    </row>
    <row r="9" spans="1:35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265"/>
      <c r="I9" s="265"/>
      <c r="J9" s="194"/>
      <c r="K9" s="194"/>
      <c r="L9" s="194"/>
      <c r="M9" s="291"/>
      <c r="N9" s="194"/>
      <c r="O9" s="265"/>
      <c r="P9" s="265"/>
      <c r="Q9" s="194"/>
      <c r="R9" s="194"/>
      <c r="S9" s="194"/>
      <c r="T9" s="194"/>
      <c r="U9" s="201"/>
      <c r="V9" s="265"/>
      <c r="W9" s="265"/>
      <c r="X9" s="194"/>
      <c r="Y9" s="194"/>
      <c r="Z9" s="194"/>
      <c r="AA9" s="194"/>
      <c r="AB9" s="290"/>
      <c r="AC9" s="265"/>
      <c r="AD9" s="265"/>
      <c r="AE9" s="290"/>
      <c r="AF9" s="194"/>
      <c r="AG9" s="339"/>
      <c r="AI9" t="s">
        <v>750</v>
      </c>
    </row>
    <row r="10" spans="1:35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265"/>
      <c r="I10" s="265"/>
      <c r="J10" s="194"/>
      <c r="K10" s="194"/>
      <c r="L10" s="194"/>
      <c r="M10" s="291"/>
      <c r="N10" s="194"/>
      <c r="O10" s="265"/>
      <c r="P10" s="265"/>
      <c r="Q10" s="194"/>
      <c r="R10" s="194"/>
      <c r="S10" s="194"/>
      <c r="T10" s="194"/>
      <c r="U10" s="201"/>
      <c r="V10" s="265"/>
      <c r="W10" s="265"/>
      <c r="X10" s="194"/>
      <c r="Y10" s="194"/>
      <c r="Z10" s="194"/>
      <c r="AA10" s="194"/>
      <c r="AB10" s="290"/>
      <c r="AC10" s="265"/>
      <c r="AD10" s="265"/>
      <c r="AE10" s="290"/>
      <c r="AF10" s="194"/>
      <c r="AG10" s="339"/>
      <c r="AI10" t="s">
        <v>751</v>
      </c>
    </row>
    <row r="11" spans="1:35" ht="15" thickBot="1" x14ac:dyDescent="0.4">
      <c r="A11" s="228" t="s">
        <v>93</v>
      </c>
      <c r="B11" s="313" t="s">
        <v>690</v>
      </c>
      <c r="C11" s="195" t="s">
        <v>689</v>
      </c>
      <c r="D11" s="290"/>
      <c r="E11" s="340"/>
      <c r="F11" s="320"/>
      <c r="G11" s="201"/>
      <c r="H11" s="265"/>
      <c r="I11" s="265"/>
      <c r="J11" s="331"/>
      <c r="K11" s="194"/>
      <c r="L11" s="194"/>
      <c r="M11" s="194"/>
      <c r="N11" s="291"/>
      <c r="O11" s="265"/>
      <c r="P11" s="265"/>
      <c r="Q11" s="194"/>
      <c r="R11" s="194"/>
      <c r="S11" s="194"/>
      <c r="T11" s="194"/>
      <c r="U11" s="201"/>
      <c r="V11" s="265"/>
      <c r="W11" s="265"/>
      <c r="X11" s="194"/>
      <c r="Y11" s="194"/>
      <c r="Z11" s="194"/>
      <c r="AA11" s="194"/>
      <c r="AB11" s="290"/>
      <c r="AC11" s="265"/>
      <c r="AD11" s="265"/>
      <c r="AE11" s="290"/>
      <c r="AF11" s="194"/>
      <c r="AG11" s="188"/>
      <c r="AI11" t="s">
        <v>752</v>
      </c>
    </row>
    <row r="12" spans="1:35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340"/>
      <c r="G12" s="354"/>
      <c r="H12" s="265"/>
      <c r="I12" s="265"/>
      <c r="J12" s="194"/>
      <c r="K12" s="331"/>
      <c r="L12" s="194"/>
      <c r="M12" s="194"/>
      <c r="N12" s="201"/>
      <c r="O12" s="265"/>
      <c r="P12" s="265"/>
      <c r="Q12" s="291"/>
      <c r="R12" s="194"/>
      <c r="S12" s="194"/>
      <c r="T12" s="194"/>
      <c r="U12" s="194"/>
      <c r="V12" s="265"/>
      <c r="W12" s="265"/>
      <c r="X12" s="194"/>
      <c r="Y12" s="194"/>
      <c r="Z12" s="194"/>
      <c r="AA12" s="194"/>
      <c r="AB12" s="290"/>
      <c r="AC12" s="265"/>
      <c r="AD12" s="265"/>
      <c r="AE12" s="290"/>
      <c r="AF12" s="194"/>
      <c r="AG12" s="188"/>
      <c r="AI12" t="s">
        <v>748</v>
      </c>
    </row>
    <row r="13" spans="1:35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340"/>
      <c r="G13" s="354"/>
      <c r="H13" s="265"/>
      <c r="I13" s="265"/>
      <c r="J13" s="194"/>
      <c r="K13" s="331"/>
      <c r="L13" s="194"/>
      <c r="M13" s="194"/>
      <c r="N13" s="201"/>
      <c r="O13" s="265"/>
      <c r="P13" s="265"/>
      <c r="Q13" s="291"/>
      <c r="R13" s="194"/>
      <c r="S13" s="194"/>
      <c r="T13" s="194"/>
      <c r="U13" s="194"/>
      <c r="V13" s="265"/>
      <c r="W13" s="265"/>
      <c r="X13" s="194"/>
      <c r="Y13" s="194"/>
      <c r="Z13" s="194"/>
      <c r="AA13" s="194"/>
      <c r="AB13" s="290"/>
      <c r="AC13" s="265"/>
      <c r="AD13" s="265"/>
      <c r="AE13" s="290"/>
      <c r="AF13" s="194"/>
      <c r="AG13" s="188"/>
      <c r="AI13" t="s">
        <v>753</v>
      </c>
    </row>
    <row r="14" spans="1:35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340"/>
      <c r="G14" s="320"/>
      <c r="H14" s="265"/>
      <c r="I14" s="265"/>
      <c r="J14" s="194"/>
      <c r="K14" s="331"/>
      <c r="L14" s="194"/>
      <c r="M14" s="194"/>
      <c r="N14" s="201"/>
      <c r="O14" s="265"/>
      <c r="P14" s="265"/>
      <c r="Q14" s="291"/>
      <c r="R14" s="194"/>
      <c r="S14" s="194"/>
      <c r="T14" s="194"/>
      <c r="U14" s="201"/>
      <c r="V14" s="265"/>
      <c r="W14" s="265"/>
      <c r="X14" s="194"/>
      <c r="Y14" s="194"/>
      <c r="Z14" s="194"/>
      <c r="AA14" s="194"/>
      <c r="AB14" s="290"/>
      <c r="AC14" s="265"/>
      <c r="AD14" s="265"/>
      <c r="AE14" s="290"/>
      <c r="AF14" s="194"/>
      <c r="AG14" s="188"/>
      <c r="AI14" t="s">
        <v>754</v>
      </c>
    </row>
    <row r="15" spans="1:35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340"/>
      <c r="G15" s="354"/>
      <c r="H15" s="265"/>
      <c r="I15" s="265"/>
      <c r="J15" s="194"/>
      <c r="K15" s="331"/>
      <c r="L15" s="194"/>
      <c r="M15" s="194"/>
      <c r="N15" s="201"/>
      <c r="O15" s="265"/>
      <c r="P15" s="265"/>
      <c r="Q15" s="291"/>
      <c r="R15" s="194"/>
      <c r="S15" s="194"/>
      <c r="T15" s="194"/>
      <c r="U15" s="201"/>
      <c r="V15" s="265"/>
      <c r="W15" s="265"/>
      <c r="X15" s="194"/>
      <c r="Y15" s="194"/>
      <c r="Z15" s="194"/>
      <c r="AA15" s="194"/>
      <c r="AB15" s="290"/>
      <c r="AC15" s="265"/>
      <c r="AD15" s="265"/>
      <c r="AE15" s="290"/>
      <c r="AF15" s="194"/>
      <c r="AG15" s="188"/>
      <c r="AI15" t="s">
        <v>755</v>
      </c>
    </row>
    <row r="16" spans="1:35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194"/>
      <c r="H16" s="265"/>
      <c r="I16" s="340"/>
      <c r="J16" s="320"/>
      <c r="K16" s="194"/>
      <c r="L16" s="346"/>
      <c r="M16" s="194"/>
      <c r="N16" s="201"/>
      <c r="O16" s="265"/>
      <c r="P16" s="265"/>
      <c r="Q16" s="194"/>
      <c r="R16" s="291"/>
      <c r="S16" s="194"/>
      <c r="T16" s="194"/>
      <c r="U16" s="201"/>
      <c r="V16" s="265"/>
      <c r="W16" s="265"/>
      <c r="X16" s="194"/>
      <c r="Y16" s="194"/>
      <c r="Z16" s="194"/>
      <c r="AA16" s="194"/>
      <c r="AB16" s="290"/>
      <c r="AC16" s="265"/>
      <c r="AD16" s="265"/>
      <c r="AE16" s="290"/>
      <c r="AF16" s="194"/>
      <c r="AG16" s="188"/>
      <c r="AI16" t="s">
        <v>754</v>
      </c>
    </row>
    <row r="17" spans="1:35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194"/>
      <c r="H17" s="265"/>
      <c r="I17" s="340"/>
      <c r="J17" s="320"/>
      <c r="K17" s="194"/>
      <c r="L17" s="331"/>
      <c r="M17" s="194"/>
      <c r="N17" s="201"/>
      <c r="O17" s="265"/>
      <c r="P17" s="265"/>
      <c r="Q17" s="194"/>
      <c r="R17" s="291"/>
      <c r="S17" s="194"/>
      <c r="T17" s="194"/>
      <c r="U17" s="201"/>
      <c r="V17" s="265"/>
      <c r="W17" s="265"/>
      <c r="X17" s="194"/>
      <c r="Y17" s="194"/>
      <c r="Z17" s="194"/>
      <c r="AA17" s="194"/>
      <c r="AB17" s="290"/>
      <c r="AC17" s="265"/>
      <c r="AD17" s="265"/>
      <c r="AE17" s="290"/>
      <c r="AF17" s="194"/>
      <c r="AG17" s="188"/>
      <c r="AI17" t="s">
        <v>754</v>
      </c>
    </row>
    <row r="18" spans="1:35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194"/>
      <c r="H18" s="265"/>
      <c r="I18" s="340"/>
      <c r="J18" s="320"/>
      <c r="K18" s="194"/>
      <c r="L18" s="331"/>
      <c r="M18" s="194"/>
      <c r="N18" s="194"/>
      <c r="O18" s="265"/>
      <c r="P18" s="265"/>
      <c r="Q18" s="194"/>
      <c r="R18" s="291"/>
      <c r="S18" s="194"/>
      <c r="T18" s="194"/>
      <c r="U18" s="201"/>
      <c r="V18" s="265"/>
      <c r="W18" s="265"/>
      <c r="X18" s="194"/>
      <c r="Y18" s="194"/>
      <c r="Z18" s="194"/>
      <c r="AA18" s="194"/>
      <c r="AB18" s="290"/>
      <c r="AC18" s="265"/>
      <c r="AD18" s="265"/>
      <c r="AE18" s="290"/>
      <c r="AF18" s="194"/>
      <c r="AG18" s="188"/>
      <c r="AI18" t="s">
        <v>756</v>
      </c>
    </row>
    <row r="19" spans="1:35" ht="15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194"/>
      <c r="H19" s="265"/>
      <c r="I19" s="340"/>
      <c r="J19" s="320"/>
      <c r="K19" s="194"/>
      <c r="L19" s="331"/>
      <c r="M19" s="194"/>
      <c r="N19" s="194"/>
      <c r="O19" s="265"/>
      <c r="P19" s="265"/>
      <c r="Q19" s="194"/>
      <c r="R19" s="291"/>
      <c r="S19" s="194"/>
      <c r="T19" s="194"/>
      <c r="U19" s="201"/>
      <c r="V19" s="265"/>
      <c r="W19" s="265"/>
      <c r="X19" s="194"/>
      <c r="Y19" s="194"/>
      <c r="Z19" s="194"/>
      <c r="AA19" s="194"/>
      <c r="AB19" s="290"/>
      <c r="AC19" s="265"/>
      <c r="AD19" s="265"/>
      <c r="AE19" s="290"/>
      <c r="AF19" s="194"/>
      <c r="AG19" s="188"/>
      <c r="AI19" t="s">
        <v>87</v>
      </c>
    </row>
    <row r="20" spans="1:35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194"/>
      <c r="H20" s="265"/>
      <c r="I20" s="340"/>
      <c r="J20" s="320"/>
      <c r="K20" s="194"/>
      <c r="L20" s="331"/>
      <c r="M20" s="194"/>
      <c r="N20" s="194"/>
      <c r="O20" s="265"/>
      <c r="P20" s="265"/>
      <c r="Q20" s="194"/>
      <c r="R20" s="291"/>
      <c r="S20" s="194"/>
      <c r="T20" s="194"/>
      <c r="U20" s="201"/>
      <c r="V20" s="265"/>
      <c r="W20" s="265"/>
      <c r="X20" s="194"/>
      <c r="Y20" s="194"/>
      <c r="Z20" s="194"/>
      <c r="AA20" s="194"/>
      <c r="AB20" s="290"/>
      <c r="AC20" s="265"/>
      <c r="AD20" s="265"/>
      <c r="AE20" s="290"/>
      <c r="AF20" s="194"/>
      <c r="AG20" s="188"/>
      <c r="AI20" t="s">
        <v>87</v>
      </c>
    </row>
    <row r="21" spans="1:35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194"/>
      <c r="H21" s="265"/>
      <c r="I21" s="340"/>
      <c r="J21" s="320"/>
      <c r="K21" s="194"/>
      <c r="L21" s="331"/>
      <c r="M21" s="194"/>
      <c r="N21" s="194"/>
      <c r="O21" s="265"/>
      <c r="P21" s="265"/>
      <c r="Q21" s="194"/>
      <c r="R21" s="291"/>
      <c r="S21" s="194"/>
      <c r="T21" s="194"/>
      <c r="U21" s="201"/>
      <c r="V21" s="265"/>
      <c r="W21" s="265"/>
      <c r="X21" s="194"/>
      <c r="Y21" s="194"/>
      <c r="Z21" s="194"/>
      <c r="AA21" s="194"/>
      <c r="AB21" s="290"/>
      <c r="AC21" s="265"/>
      <c r="AD21" s="265"/>
      <c r="AE21" s="290"/>
      <c r="AF21" s="194"/>
      <c r="AG21" s="188"/>
      <c r="AI21" t="s">
        <v>87</v>
      </c>
    </row>
    <row r="22" spans="1:35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194"/>
      <c r="H22" s="265"/>
      <c r="I22" s="340"/>
      <c r="J22" s="320"/>
      <c r="K22" s="194"/>
      <c r="L22" s="331"/>
      <c r="M22" s="194"/>
      <c r="N22" s="194"/>
      <c r="O22" s="265"/>
      <c r="P22" s="265"/>
      <c r="Q22" s="194"/>
      <c r="R22" s="291"/>
      <c r="S22" s="194"/>
      <c r="T22" s="194"/>
      <c r="U22" s="201"/>
      <c r="V22" s="265"/>
      <c r="W22" s="265"/>
      <c r="X22" s="194"/>
      <c r="Y22" s="194"/>
      <c r="Z22" s="194"/>
      <c r="AA22" s="194"/>
      <c r="AB22" s="290"/>
      <c r="AC22" s="265"/>
      <c r="AD22" s="265"/>
      <c r="AE22" s="290"/>
      <c r="AF22" s="194"/>
      <c r="AG22" s="188"/>
      <c r="AI22" t="s">
        <v>87</v>
      </c>
    </row>
    <row r="23" spans="1:35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194"/>
      <c r="H23" s="265"/>
      <c r="I23" s="340"/>
      <c r="J23" s="320"/>
      <c r="K23" s="194"/>
      <c r="L23" s="331"/>
      <c r="M23" s="194"/>
      <c r="N23" s="194"/>
      <c r="O23" s="265"/>
      <c r="P23" s="265"/>
      <c r="Q23" s="194"/>
      <c r="R23" s="291"/>
      <c r="S23" s="194"/>
      <c r="T23" s="194"/>
      <c r="U23" s="201"/>
      <c r="V23" s="265"/>
      <c r="W23" s="265"/>
      <c r="X23" s="194"/>
      <c r="Y23" s="194"/>
      <c r="Z23" s="194"/>
      <c r="AA23" s="194"/>
      <c r="AB23" s="290"/>
      <c r="AC23" s="265"/>
      <c r="AD23" s="265"/>
      <c r="AE23" s="290"/>
      <c r="AF23" s="194"/>
      <c r="AG23" s="188"/>
      <c r="AI23" t="s">
        <v>87</v>
      </c>
    </row>
    <row r="24" spans="1:35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194"/>
      <c r="H24" s="265"/>
      <c r="I24" s="340"/>
      <c r="J24" s="320"/>
      <c r="K24" s="194"/>
      <c r="L24" s="331"/>
      <c r="M24" s="194"/>
      <c r="N24" s="194"/>
      <c r="O24" s="265"/>
      <c r="P24" s="265"/>
      <c r="Q24" s="194"/>
      <c r="R24" s="291"/>
      <c r="S24" s="194"/>
      <c r="T24" s="194"/>
      <c r="U24" s="201"/>
      <c r="V24" s="265"/>
      <c r="W24" s="265"/>
      <c r="X24" s="194"/>
      <c r="Y24" s="194"/>
      <c r="Z24" s="194"/>
      <c r="AA24" s="194"/>
      <c r="AB24" s="290"/>
      <c r="AC24" s="265"/>
      <c r="AD24" s="265"/>
      <c r="AE24" s="290"/>
      <c r="AF24" s="194"/>
      <c r="AG24" s="188"/>
      <c r="AI24" t="s">
        <v>87</v>
      </c>
    </row>
    <row r="25" spans="1:35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194"/>
      <c r="H25" s="265"/>
      <c r="I25" s="340"/>
      <c r="J25" s="320"/>
      <c r="K25" s="194"/>
      <c r="L25" s="331"/>
      <c r="M25" s="194"/>
      <c r="N25" s="194"/>
      <c r="O25" s="265"/>
      <c r="P25" s="265"/>
      <c r="Q25" s="194"/>
      <c r="R25" s="291"/>
      <c r="S25" s="194"/>
      <c r="T25" s="194"/>
      <c r="U25" s="201"/>
      <c r="V25" s="265"/>
      <c r="W25" s="265"/>
      <c r="X25" s="194"/>
      <c r="Y25" s="194"/>
      <c r="Z25" s="194"/>
      <c r="AA25" s="194"/>
      <c r="AB25" s="290"/>
      <c r="AC25" s="265"/>
      <c r="AD25" s="265"/>
      <c r="AE25" s="290"/>
      <c r="AF25" s="194"/>
      <c r="AG25" s="188"/>
      <c r="AI25" t="s">
        <v>87</v>
      </c>
    </row>
    <row r="26" spans="1:35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194"/>
      <c r="H26" s="265"/>
      <c r="I26" s="340"/>
      <c r="J26" s="320"/>
      <c r="K26" s="194"/>
      <c r="L26" s="331"/>
      <c r="M26" s="194"/>
      <c r="N26" s="194"/>
      <c r="O26" s="265"/>
      <c r="P26" s="265"/>
      <c r="Q26" s="194"/>
      <c r="R26" s="291"/>
      <c r="S26" s="194"/>
      <c r="T26" s="194"/>
      <c r="U26" s="201"/>
      <c r="V26" s="265"/>
      <c r="W26" s="265"/>
      <c r="X26" s="194"/>
      <c r="Y26" s="194"/>
      <c r="Z26" s="194"/>
      <c r="AA26" s="194"/>
      <c r="AB26" s="290"/>
      <c r="AC26" s="265"/>
      <c r="AD26" s="265"/>
      <c r="AE26" s="290"/>
      <c r="AF26" s="194"/>
      <c r="AG26" s="188"/>
      <c r="AI26" t="s">
        <v>87</v>
      </c>
    </row>
    <row r="27" spans="1:35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194"/>
      <c r="H27" s="265"/>
      <c r="I27" s="340"/>
      <c r="J27" s="320"/>
      <c r="K27" s="194"/>
      <c r="L27" s="331"/>
      <c r="M27" s="194"/>
      <c r="N27" s="194"/>
      <c r="O27" s="265"/>
      <c r="P27" s="265"/>
      <c r="Q27" s="194"/>
      <c r="R27" s="291"/>
      <c r="S27" s="194"/>
      <c r="T27" s="194"/>
      <c r="U27" s="201"/>
      <c r="V27" s="265"/>
      <c r="W27" s="265"/>
      <c r="X27" s="194"/>
      <c r="Y27" s="194"/>
      <c r="Z27" s="194"/>
      <c r="AA27" s="194"/>
      <c r="AB27" s="290"/>
      <c r="AC27" s="265"/>
      <c r="AD27" s="265"/>
      <c r="AE27" s="290"/>
      <c r="AF27" s="194"/>
      <c r="AG27" s="188"/>
      <c r="AI27" t="s">
        <v>87</v>
      </c>
    </row>
    <row r="28" spans="1:35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194"/>
      <c r="H28" s="265"/>
      <c r="I28" s="340"/>
      <c r="J28" s="320"/>
      <c r="K28" s="194"/>
      <c r="L28" s="331"/>
      <c r="M28" s="194"/>
      <c r="N28" s="194"/>
      <c r="O28" s="265"/>
      <c r="P28" s="265"/>
      <c r="Q28" s="194"/>
      <c r="R28" s="291"/>
      <c r="S28" s="194"/>
      <c r="T28" s="194"/>
      <c r="U28" s="201"/>
      <c r="V28" s="265"/>
      <c r="W28" s="265"/>
      <c r="X28" s="194"/>
      <c r="Y28" s="194"/>
      <c r="Z28" s="194"/>
      <c r="AA28" s="194"/>
      <c r="AB28" s="290"/>
      <c r="AC28" s="265"/>
      <c r="AD28" s="265"/>
      <c r="AE28" s="290"/>
      <c r="AF28" s="194"/>
      <c r="AG28" s="188"/>
      <c r="AI28" t="s">
        <v>87</v>
      </c>
    </row>
    <row r="29" spans="1:35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194"/>
      <c r="H29" s="265"/>
      <c r="I29" s="340"/>
      <c r="J29" s="320"/>
      <c r="K29" s="194"/>
      <c r="L29" s="331"/>
      <c r="M29" s="194"/>
      <c r="N29" s="194"/>
      <c r="O29" s="265"/>
      <c r="P29" s="265"/>
      <c r="Q29" s="194"/>
      <c r="R29" s="291"/>
      <c r="S29" s="194"/>
      <c r="T29" s="194"/>
      <c r="U29" s="201"/>
      <c r="V29" s="265"/>
      <c r="W29" s="265"/>
      <c r="X29" s="194"/>
      <c r="Y29" s="194"/>
      <c r="Z29" s="194"/>
      <c r="AA29" s="194"/>
      <c r="AB29" s="290"/>
      <c r="AC29" s="265"/>
      <c r="AD29" s="265"/>
      <c r="AE29" s="290"/>
      <c r="AF29" s="194"/>
      <c r="AG29" s="188"/>
      <c r="AI29" t="s">
        <v>87</v>
      </c>
    </row>
    <row r="30" spans="1:35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201"/>
      <c r="H30" s="265"/>
      <c r="I30" s="340"/>
      <c r="J30" s="320"/>
      <c r="K30" s="194"/>
      <c r="L30" s="331"/>
      <c r="M30" s="194"/>
      <c r="N30" s="194"/>
      <c r="O30" s="265"/>
      <c r="P30" s="265"/>
      <c r="Q30" s="194"/>
      <c r="R30" s="291"/>
      <c r="S30" s="194"/>
      <c r="T30" s="194"/>
      <c r="U30" s="201"/>
      <c r="V30" s="265"/>
      <c r="W30" s="265"/>
      <c r="X30" s="194"/>
      <c r="Y30" s="194"/>
      <c r="Z30" s="194"/>
      <c r="AA30" s="194"/>
      <c r="AB30" s="290"/>
      <c r="AC30" s="265"/>
      <c r="AD30" s="265"/>
      <c r="AE30" s="290"/>
      <c r="AF30" s="194"/>
      <c r="AG30" s="188"/>
      <c r="AI30" t="s">
        <v>752</v>
      </c>
    </row>
    <row r="31" spans="1:35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201"/>
      <c r="H31" s="265"/>
      <c r="I31" s="340"/>
      <c r="J31" s="320"/>
      <c r="K31" s="194"/>
      <c r="L31" s="331"/>
      <c r="M31" s="194"/>
      <c r="N31" s="194"/>
      <c r="O31" s="265"/>
      <c r="P31" s="265"/>
      <c r="Q31" s="194"/>
      <c r="R31" s="291"/>
      <c r="S31" s="194"/>
      <c r="T31" s="194"/>
      <c r="U31" s="201"/>
      <c r="V31" s="265"/>
      <c r="W31" s="265"/>
      <c r="X31" s="194"/>
      <c r="Y31" s="194"/>
      <c r="Z31" s="194"/>
      <c r="AA31" s="194"/>
      <c r="AB31" s="290"/>
      <c r="AC31" s="265"/>
      <c r="AD31" s="265"/>
      <c r="AE31" s="290"/>
      <c r="AF31" s="194"/>
      <c r="AG31" s="188"/>
      <c r="AI31" t="s">
        <v>87</v>
      </c>
    </row>
    <row r="32" spans="1:35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201"/>
      <c r="H32" s="265"/>
      <c r="I32" s="340"/>
      <c r="J32" s="320"/>
      <c r="K32" s="194"/>
      <c r="L32" s="331"/>
      <c r="M32" s="194"/>
      <c r="N32" s="194"/>
      <c r="O32" s="265"/>
      <c r="P32" s="265"/>
      <c r="Q32" s="194"/>
      <c r="R32" s="291"/>
      <c r="S32" s="194"/>
      <c r="T32" s="194"/>
      <c r="U32" s="201"/>
      <c r="V32" s="265"/>
      <c r="W32" s="265"/>
      <c r="X32" s="194"/>
      <c r="Y32" s="194"/>
      <c r="Z32" s="194"/>
      <c r="AA32" s="194"/>
      <c r="AB32" s="290"/>
      <c r="AC32" s="265"/>
      <c r="AD32" s="265"/>
      <c r="AE32" s="290"/>
      <c r="AF32" s="194"/>
      <c r="AG32" s="188"/>
      <c r="AI32" t="s">
        <v>753</v>
      </c>
    </row>
    <row r="33" spans="1:35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201"/>
      <c r="H33" s="265"/>
      <c r="I33" s="340"/>
      <c r="J33" s="320"/>
      <c r="K33" s="194"/>
      <c r="L33" s="331"/>
      <c r="M33" s="194"/>
      <c r="N33" s="194"/>
      <c r="O33" s="265"/>
      <c r="P33" s="265"/>
      <c r="Q33" s="194"/>
      <c r="R33" s="291"/>
      <c r="S33" s="194"/>
      <c r="T33" s="194"/>
      <c r="U33" s="201"/>
      <c r="V33" s="265"/>
      <c r="W33" s="265"/>
      <c r="X33" s="194"/>
      <c r="Y33" s="194"/>
      <c r="Z33" s="194"/>
      <c r="AA33" s="194"/>
      <c r="AB33" s="290"/>
      <c r="AC33" s="265"/>
      <c r="AD33" s="265"/>
      <c r="AE33" s="290"/>
      <c r="AF33" s="194"/>
      <c r="AG33" s="188"/>
      <c r="AI33" t="s">
        <v>750</v>
      </c>
    </row>
    <row r="34" spans="1:35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201"/>
      <c r="H34" s="265"/>
      <c r="I34" s="340"/>
      <c r="J34" s="320"/>
      <c r="K34" s="194"/>
      <c r="L34" s="331"/>
      <c r="M34" s="194"/>
      <c r="N34" s="194"/>
      <c r="O34" s="265"/>
      <c r="P34" s="265"/>
      <c r="Q34" s="194"/>
      <c r="R34" s="291"/>
      <c r="S34" s="194"/>
      <c r="T34" s="194"/>
      <c r="U34" s="201"/>
      <c r="V34" s="265"/>
      <c r="W34" s="265"/>
      <c r="X34" s="194"/>
      <c r="Y34" s="194"/>
      <c r="Z34" s="194"/>
      <c r="AA34" s="194"/>
      <c r="AB34" s="290"/>
      <c r="AC34" s="265"/>
      <c r="AD34" s="265"/>
      <c r="AE34" s="290"/>
      <c r="AF34" s="194"/>
      <c r="AG34" s="188"/>
      <c r="AI34" t="s">
        <v>87</v>
      </c>
    </row>
    <row r="35" spans="1:35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201"/>
      <c r="H35" s="265"/>
      <c r="I35" s="340"/>
      <c r="J35" s="320"/>
      <c r="K35" s="194"/>
      <c r="L35" s="331"/>
      <c r="M35" s="194"/>
      <c r="N35" s="194"/>
      <c r="O35" s="265"/>
      <c r="P35" s="265"/>
      <c r="Q35" s="194"/>
      <c r="R35" s="291"/>
      <c r="S35" s="194"/>
      <c r="T35" s="194"/>
      <c r="U35" s="194"/>
      <c r="V35" s="265"/>
      <c r="W35" s="265"/>
      <c r="X35" s="194"/>
      <c r="Y35" s="194"/>
      <c r="Z35" s="194"/>
      <c r="AA35" s="194"/>
      <c r="AB35" s="290"/>
      <c r="AC35" s="265"/>
      <c r="AD35" s="265"/>
      <c r="AE35" s="290"/>
      <c r="AF35" s="194"/>
      <c r="AG35" s="188"/>
      <c r="AI35" t="s">
        <v>757</v>
      </c>
    </row>
    <row r="36" spans="1:35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201"/>
      <c r="H36" s="265"/>
      <c r="I36" s="340"/>
      <c r="J36" s="320"/>
      <c r="K36" s="194"/>
      <c r="L36" s="331"/>
      <c r="M36" s="194"/>
      <c r="N36" s="201"/>
      <c r="O36" s="265"/>
      <c r="P36" s="265"/>
      <c r="Q36" s="194"/>
      <c r="R36" s="291"/>
      <c r="S36" s="194"/>
      <c r="T36" s="194"/>
      <c r="U36" s="194"/>
      <c r="V36" s="265"/>
      <c r="W36" s="265"/>
      <c r="X36" s="194"/>
      <c r="Y36" s="194"/>
      <c r="Z36" s="194"/>
      <c r="AA36" s="194"/>
      <c r="AB36" s="290"/>
      <c r="AC36" s="265"/>
      <c r="AD36" s="265"/>
      <c r="AE36" s="290"/>
      <c r="AF36" s="194"/>
      <c r="AG36" s="188"/>
      <c r="AI36" t="s">
        <v>87</v>
      </c>
    </row>
    <row r="37" spans="1:35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194"/>
      <c r="H37" s="265"/>
      <c r="I37" s="265"/>
      <c r="J37" s="340"/>
      <c r="K37" s="320"/>
      <c r="L37" s="194"/>
      <c r="M37" s="331"/>
      <c r="N37" s="194"/>
      <c r="O37" s="265"/>
      <c r="P37" s="265"/>
      <c r="Q37" s="194"/>
      <c r="R37" s="194"/>
      <c r="S37" s="291"/>
      <c r="T37" s="194"/>
      <c r="U37" s="201"/>
      <c r="V37" s="265"/>
      <c r="W37" s="265"/>
      <c r="X37" s="194"/>
      <c r="Y37" s="194"/>
      <c r="Z37" s="194"/>
      <c r="AA37" s="194"/>
      <c r="AB37" s="290"/>
      <c r="AC37" s="265"/>
      <c r="AD37" s="265"/>
      <c r="AE37" s="290"/>
      <c r="AF37" s="194"/>
      <c r="AG37" s="188"/>
      <c r="AI37" t="s">
        <v>758</v>
      </c>
    </row>
    <row r="38" spans="1:35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194"/>
      <c r="H38" s="265"/>
      <c r="I38" s="265"/>
      <c r="J38" s="340"/>
      <c r="K38" s="320"/>
      <c r="L38" s="194"/>
      <c r="M38" s="331"/>
      <c r="N38" s="194"/>
      <c r="O38" s="265"/>
      <c r="P38" s="265"/>
      <c r="Q38" s="194"/>
      <c r="R38" s="194"/>
      <c r="S38" s="291"/>
      <c r="T38" s="194"/>
      <c r="U38" s="201"/>
      <c r="V38" s="265"/>
      <c r="W38" s="265"/>
      <c r="X38" s="194"/>
      <c r="Y38" s="194"/>
      <c r="Z38" s="194"/>
      <c r="AA38" s="194"/>
      <c r="AB38" s="290"/>
      <c r="AC38" s="265"/>
      <c r="AD38" s="265"/>
      <c r="AE38" s="290"/>
      <c r="AF38" s="194"/>
      <c r="AG38" s="188"/>
      <c r="AI38" t="s">
        <v>758</v>
      </c>
    </row>
    <row r="39" spans="1:35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201"/>
      <c r="H39" s="265"/>
      <c r="I39" s="265"/>
      <c r="J39" s="194"/>
      <c r="K39" s="194"/>
      <c r="L39" s="340"/>
      <c r="M39" s="320"/>
      <c r="N39" s="201"/>
      <c r="O39" s="265"/>
      <c r="P39" s="265"/>
      <c r="Q39" s="331"/>
      <c r="R39" s="194"/>
      <c r="S39" s="194"/>
      <c r="T39" s="194"/>
      <c r="U39" s="291"/>
      <c r="V39" s="265"/>
      <c r="W39" s="265"/>
      <c r="X39" s="194"/>
      <c r="Y39" s="194"/>
      <c r="Z39" s="194"/>
      <c r="AA39" s="194"/>
      <c r="AB39" s="290"/>
      <c r="AC39" s="265"/>
      <c r="AD39" s="265"/>
      <c r="AE39" s="290"/>
      <c r="AF39" s="194"/>
      <c r="AG39" s="188"/>
      <c r="AI39" t="s">
        <v>87</v>
      </c>
    </row>
    <row r="40" spans="1:35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201"/>
      <c r="H40" s="265"/>
      <c r="I40" s="265"/>
      <c r="J40" s="194"/>
      <c r="K40" s="194"/>
      <c r="L40" s="340"/>
      <c r="M40" s="320"/>
      <c r="N40" s="201"/>
      <c r="O40" s="265"/>
      <c r="P40" s="265"/>
      <c r="Q40" s="331"/>
      <c r="R40" s="194"/>
      <c r="S40" s="194"/>
      <c r="T40" s="194"/>
      <c r="U40" s="291"/>
      <c r="V40" s="265"/>
      <c r="W40" s="265"/>
      <c r="X40" s="194"/>
      <c r="Y40" s="194"/>
      <c r="Z40" s="194"/>
      <c r="AA40" s="194"/>
      <c r="AB40" s="290"/>
      <c r="AC40" s="265"/>
      <c r="AD40" s="265"/>
      <c r="AE40" s="290"/>
      <c r="AF40" s="194"/>
      <c r="AG40" s="188"/>
      <c r="AI40" t="s">
        <v>759</v>
      </c>
    </row>
    <row r="41" spans="1:35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201"/>
      <c r="H41" s="265"/>
      <c r="I41" s="265"/>
      <c r="J41" s="194"/>
      <c r="K41" s="194"/>
      <c r="L41" s="340"/>
      <c r="M41" s="320"/>
      <c r="N41" s="201"/>
      <c r="O41" s="265"/>
      <c r="P41" s="265"/>
      <c r="Q41" s="331"/>
      <c r="R41" s="194"/>
      <c r="S41" s="194"/>
      <c r="T41" s="194"/>
      <c r="U41" s="291"/>
      <c r="V41" s="265"/>
      <c r="W41" s="265"/>
      <c r="X41" s="194"/>
      <c r="Y41" s="194"/>
      <c r="Z41" s="194"/>
      <c r="AA41" s="194"/>
      <c r="AB41" s="290"/>
      <c r="AC41" s="265"/>
      <c r="AD41" s="265"/>
      <c r="AE41" s="290"/>
      <c r="AF41" s="194"/>
      <c r="AG41" s="188"/>
      <c r="AI41" t="s">
        <v>759</v>
      </c>
    </row>
    <row r="42" spans="1:35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201"/>
      <c r="H42" s="265"/>
      <c r="I42" s="265"/>
      <c r="J42" s="194"/>
      <c r="K42" s="194"/>
      <c r="L42" s="340"/>
      <c r="M42" s="320"/>
      <c r="N42" s="201"/>
      <c r="O42" s="265"/>
      <c r="P42" s="265"/>
      <c r="Q42" s="331"/>
      <c r="R42" s="194"/>
      <c r="S42" s="194"/>
      <c r="T42" s="194"/>
      <c r="U42" s="291"/>
      <c r="V42" s="265"/>
      <c r="W42" s="265"/>
      <c r="X42" s="194"/>
      <c r="Y42" s="194"/>
      <c r="Z42" s="194"/>
      <c r="AA42" s="194"/>
      <c r="AB42" s="290"/>
      <c r="AC42" s="265"/>
      <c r="AD42" s="265"/>
      <c r="AE42" s="290"/>
      <c r="AF42" s="194"/>
      <c r="AG42" s="188"/>
      <c r="AI42" t="s">
        <v>760</v>
      </c>
    </row>
    <row r="43" spans="1:35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194"/>
      <c r="H43" s="265"/>
      <c r="I43" s="265"/>
      <c r="J43" s="194"/>
      <c r="K43" s="194"/>
      <c r="L43" s="340"/>
      <c r="M43" s="320"/>
      <c r="N43" s="201"/>
      <c r="O43" s="265"/>
      <c r="P43" s="265"/>
      <c r="Q43" s="331"/>
      <c r="R43" s="194"/>
      <c r="S43" s="194"/>
      <c r="T43" s="194"/>
      <c r="U43" s="291"/>
      <c r="V43" s="265"/>
      <c r="W43" s="265"/>
      <c r="X43" s="194"/>
      <c r="Y43" s="194"/>
      <c r="Z43" s="194"/>
      <c r="AA43" s="194"/>
      <c r="AB43" s="290"/>
      <c r="AC43" s="265"/>
      <c r="AD43" s="265"/>
      <c r="AE43" s="290"/>
      <c r="AF43" s="194"/>
      <c r="AG43" s="188"/>
      <c r="AI43" t="s">
        <v>761</v>
      </c>
    </row>
    <row r="44" spans="1:35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201"/>
      <c r="H44" s="265"/>
      <c r="I44" s="265"/>
      <c r="J44" s="194"/>
      <c r="K44" s="194"/>
      <c r="L44" s="340"/>
      <c r="M44" s="320"/>
      <c r="N44" s="201"/>
      <c r="O44" s="265"/>
      <c r="P44" s="265"/>
      <c r="Q44" s="331"/>
      <c r="R44" s="194"/>
      <c r="S44" s="194"/>
      <c r="T44" s="194"/>
      <c r="U44" s="291"/>
      <c r="V44" s="265"/>
      <c r="W44" s="265"/>
      <c r="X44" s="194"/>
      <c r="Y44" s="194"/>
      <c r="Z44" s="194"/>
      <c r="AA44" s="194"/>
      <c r="AB44" s="290"/>
      <c r="AC44" s="265"/>
      <c r="AD44" s="265"/>
      <c r="AE44" s="290"/>
      <c r="AF44" s="194"/>
      <c r="AG44" s="188"/>
      <c r="AI44" t="s">
        <v>87</v>
      </c>
    </row>
    <row r="45" spans="1:35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201"/>
      <c r="H45" s="265"/>
      <c r="I45" s="265"/>
      <c r="J45" s="194"/>
      <c r="K45" s="194"/>
      <c r="L45" s="340"/>
      <c r="M45" s="320"/>
      <c r="N45" s="201"/>
      <c r="O45" s="265"/>
      <c r="P45" s="265"/>
      <c r="Q45" s="331"/>
      <c r="R45" s="194"/>
      <c r="S45" s="194"/>
      <c r="T45" s="194"/>
      <c r="U45" s="291"/>
      <c r="V45" s="265"/>
      <c r="W45" s="265"/>
      <c r="X45" s="194"/>
      <c r="Y45" s="194"/>
      <c r="Z45" s="194"/>
      <c r="AA45" s="194"/>
      <c r="AB45" s="290"/>
      <c r="AC45" s="265"/>
      <c r="AD45" s="265"/>
      <c r="AE45" s="290"/>
      <c r="AF45" s="194"/>
      <c r="AG45" s="188"/>
      <c r="AI45" t="s">
        <v>753</v>
      </c>
    </row>
    <row r="46" spans="1:35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201"/>
      <c r="H46" s="265"/>
      <c r="I46" s="265"/>
      <c r="J46" s="194"/>
      <c r="K46" s="194"/>
      <c r="L46" s="340"/>
      <c r="M46" s="320"/>
      <c r="N46" s="201"/>
      <c r="O46" s="265"/>
      <c r="P46" s="265"/>
      <c r="Q46" s="331"/>
      <c r="R46" s="194"/>
      <c r="S46" s="194"/>
      <c r="T46" s="194"/>
      <c r="U46" s="291"/>
      <c r="V46" s="265"/>
      <c r="W46" s="265"/>
      <c r="X46" s="194"/>
      <c r="Y46" s="194"/>
      <c r="Z46" s="194"/>
      <c r="AA46" s="194"/>
      <c r="AB46" s="290"/>
      <c r="AC46" s="265"/>
      <c r="AD46" s="265"/>
      <c r="AE46" s="290"/>
      <c r="AF46" s="194"/>
      <c r="AG46" s="188"/>
      <c r="AI46" t="s">
        <v>87</v>
      </c>
    </row>
    <row r="47" spans="1:35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201"/>
      <c r="H47" s="265"/>
      <c r="I47" s="265"/>
      <c r="J47" s="194"/>
      <c r="K47" s="194"/>
      <c r="L47" s="340"/>
      <c r="M47" s="320"/>
      <c r="N47" s="201"/>
      <c r="O47" s="265"/>
      <c r="P47" s="265"/>
      <c r="Q47" s="331"/>
      <c r="R47" s="194"/>
      <c r="S47" s="194"/>
      <c r="T47" s="194"/>
      <c r="U47" s="291"/>
      <c r="V47" s="265"/>
      <c r="W47" s="265"/>
      <c r="X47" s="194"/>
      <c r="Y47" s="194"/>
      <c r="Z47" s="194"/>
      <c r="AA47" s="194"/>
      <c r="AB47" s="290"/>
      <c r="AC47" s="265"/>
      <c r="AD47" s="265"/>
      <c r="AE47" s="290"/>
      <c r="AF47" s="194"/>
      <c r="AG47" s="188"/>
      <c r="AI47" t="s">
        <v>87</v>
      </c>
    </row>
    <row r="48" spans="1:35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194"/>
      <c r="H48" s="265"/>
      <c r="I48" s="265"/>
      <c r="J48" s="194"/>
      <c r="K48" s="194"/>
      <c r="L48" s="194"/>
      <c r="M48" s="194"/>
      <c r="N48" s="201"/>
      <c r="O48" s="265"/>
      <c r="P48" s="340"/>
      <c r="Q48" s="320"/>
      <c r="R48" s="194"/>
      <c r="S48" s="331"/>
      <c r="T48" s="194"/>
      <c r="U48" s="201"/>
      <c r="V48" s="265"/>
      <c r="W48" s="265"/>
      <c r="X48" s="194"/>
      <c r="Y48" s="291"/>
      <c r="Z48" s="194"/>
      <c r="AA48" s="194"/>
      <c r="AB48" s="290"/>
      <c r="AC48" s="265"/>
      <c r="AD48" s="265"/>
      <c r="AE48" s="290"/>
      <c r="AF48" s="194"/>
      <c r="AG48" s="188"/>
      <c r="AI48" t="s">
        <v>762</v>
      </c>
    </row>
    <row r="49" spans="1:35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201"/>
      <c r="H49" s="265"/>
      <c r="I49" s="265"/>
      <c r="J49" s="194"/>
      <c r="K49" s="194"/>
      <c r="L49" s="194"/>
      <c r="M49" s="194"/>
      <c r="N49" s="201"/>
      <c r="O49" s="265"/>
      <c r="P49" s="340"/>
      <c r="Q49" s="320"/>
      <c r="R49" s="194"/>
      <c r="S49" s="331"/>
      <c r="T49" s="194"/>
      <c r="U49" s="201"/>
      <c r="V49" s="265"/>
      <c r="W49" s="265"/>
      <c r="X49" s="194"/>
      <c r="Y49" s="291"/>
      <c r="Z49" s="194"/>
      <c r="AA49" s="194"/>
      <c r="AB49" s="290"/>
      <c r="AC49" s="265"/>
      <c r="AD49" s="265"/>
      <c r="AE49" s="290"/>
      <c r="AF49" s="194"/>
      <c r="AG49" s="188"/>
      <c r="AI49" t="s">
        <v>87</v>
      </c>
    </row>
    <row r="50" spans="1:35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194"/>
      <c r="H50" s="265"/>
      <c r="I50" s="265"/>
      <c r="J50" s="194"/>
      <c r="K50" s="194"/>
      <c r="L50" s="194"/>
      <c r="M50" s="194"/>
      <c r="N50" s="201"/>
      <c r="O50" s="265"/>
      <c r="P50" s="340"/>
      <c r="Q50" s="320"/>
      <c r="R50" s="194"/>
      <c r="S50" s="331"/>
      <c r="T50" s="194"/>
      <c r="U50" s="201"/>
      <c r="V50" s="265"/>
      <c r="W50" s="265"/>
      <c r="X50" s="194"/>
      <c r="Y50" s="291"/>
      <c r="Z50" s="194"/>
      <c r="AA50" s="194"/>
      <c r="AB50" s="290"/>
      <c r="AC50" s="265"/>
      <c r="AD50" s="265"/>
      <c r="AE50" s="290"/>
      <c r="AF50" s="194"/>
      <c r="AG50" s="188"/>
      <c r="AI50" t="s">
        <v>87</v>
      </c>
    </row>
    <row r="51" spans="1:35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194"/>
      <c r="H51" s="265"/>
      <c r="I51" s="265"/>
      <c r="J51" s="194"/>
      <c r="K51" s="194"/>
      <c r="L51" s="194"/>
      <c r="M51" s="194"/>
      <c r="N51" s="201"/>
      <c r="O51" s="265"/>
      <c r="P51" s="265"/>
      <c r="Q51" s="340"/>
      <c r="R51" s="320"/>
      <c r="S51" s="194"/>
      <c r="T51" s="331"/>
      <c r="U51" s="194"/>
      <c r="V51" s="265"/>
      <c r="W51" s="265"/>
      <c r="X51" s="194"/>
      <c r="Y51" s="194"/>
      <c r="Z51" s="291"/>
      <c r="AA51" s="194"/>
      <c r="AB51" s="290"/>
      <c r="AC51" s="265"/>
      <c r="AD51" s="265"/>
      <c r="AE51" s="290"/>
      <c r="AF51" s="194"/>
      <c r="AG51" s="188"/>
      <c r="AI51" t="s">
        <v>763</v>
      </c>
    </row>
    <row r="52" spans="1:35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194"/>
      <c r="H52" s="265"/>
      <c r="I52" s="265"/>
      <c r="J52" s="194"/>
      <c r="K52" s="194"/>
      <c r="L52" s="194"/>
      <c r="M52" s="194"/>
      <c r="N52" s="201"/>
      <c r="O52" s="265"/>
      <c r="P52" s="265"/>
      <c r="Q52" s="340"/>
      <c r="R52" s="320"/>
      <c r="S52" s="194"/>
      <c r="T52" s="331"/>
      <c r="U52" s="194"/>
      <c r="V52" s="265"/>
      <c r="W52" s="265"/>
      <c r="X52" s="194"/>
      <c r="Y52" s="194"/>
      <c r="Z52" s="291"/>
      <c r="AA52" s="194"/>
      <c r="AB52" s="290"/>
      <c r="AC52" s="265"/>
      <c r="AD52" s="265"/>
      <c r="AE52" s="290"/>
      <c r="AF52" s="194"/>
      <c r="AG52" s="188"/>
      <c r="AI52" t="s">
        <v>764</v>
      </c>
    </row>
    <row r="53" spans="1:35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194"/>
      <c r="H53" s="265"/>
      <c r="I53" s="265"/>
      <c r="J53" s="194"/>
      <c r="K53" s="194"/>
      <c r="L53" s="194"/>
      <c r="M53" s="194"/>
      <c r="N53" s="201"/>
      <c r="O53" s="265"/>
      <c r="P53" s="265"/>
      <c r="Q53" s="340"/>
      <c r="R53" s="320"/>
      <c r="S53" s="194"/>
      <c r="T53" s="331"/>
      <c r="U53" s="194"/>
      <c r="V53" s="265"/>
      <c r="W53" s="265"/>
      <c r="X53" s="194"/>
      <c r="Y53" s="194"/>
      <c r="Z53" s="291"/>
      <c r="AA53" s="194"/>
      <c r="AB53" s="290"/>
      <c r="AC53" s="265"/>
      <c r="AD53" s="265"/>
      <c r="AE53" s="290"/>
      <c r="AF53" s="194"/>
      <c r="AG53" s="188"/>
      <c r="AI53" t="s">
        <v>764</v>
      </c>
    </row>
    <row r="54" spans="1:35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194"/>
      <c r="H54" s="265"/>
      <c r="I54" s="265"/>
      <c r="J54" s="194"/>
      <c r="K54" s="194"/>
      <c r="L54" s="194"/>
      <c r="M54" s="194"/>
      <c r="N54" s="201"/>
      <c r="O54" s="265"/>
      <c r="P54" s="265"/>
      <c r="Q54" s="340"/>
      <c r="R54" s="320"/>
      <c r="S54" s="194"/>
      <c r="T54" s="331"/>
      <c r="U54" s="194"/>
      <c r="V54" s="265"/>
      <c r="W54" s="265"/>
      <c r="X54" s="194"/>
      <c r="Y54" s="194"/>
      <c r="Z54" s="291"/>
      <c r="AA54" s="194"/>
      <c r="AB54" s="290"/>
      <c r="AC54" s="265"/>
      <c r="AD54" s="265"/>
      <c r="AE54" s="290"/>
      <c r="AF54" s="194"/>
      <c r="AG54" s="188"/>
      <c r="AI54" t="s">
        <v>764</v>
      </c>
    </row>
    <row r="55" spans="1:35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201"/>
      <c r="H55" s="265"/>
      <c r="I55" s="265"/>
      <c r="J55" s="194"/>
      <c r="K55" s="194"/>
      <c r="L55" s="194"/>
      <c r="M55" s="194"/>
      <c r="N55" s="201"/>
      <c r="O55" s="265"/>
      <c r="P55" s="265"/>
      <c r="Q55" s="194"/>
      <c r="R55" s="340"/>
      <c r="S55" s="320"/>
      <c r="T55" s="194"/>
      <c r="U55" s="331"/>
      <c r="V55" s="265"/>
      <c r="W55" s="265"/>
      <c r="X55" s="194"/>
      <c r="Y55" s="194"/>
      <c r="Z55" s="194"/>
      <c r="AA55" s="291"/>
      <c r="AB55" s="290"/>
      <c r="AC55" s="265"/>
      <c r="AD55" s="265"/>
      <c r="AE55" s="290"/>
      <c r="AF55" s="194"/>
      <c r="AG55" s="188"/>
      <c r="AI55" t="s">
        <v>87</v>
      </c>
    </row>
    <row r="56" spans="1:35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201"/>
      <c r="H56" s="265"/>
      <c r="I56" s="265"/>
      <c r="J56" s="194"/>
      <c r="K56" s="194"/>
      <c r="L56" s="194"/>
      <c r="M56" s="194"/>
      <c r="N56" s="201"/>
      <c r="O56" s="265"/>
      <c r="P56" s="265"/>
      <c r="Q56" s="194"/>
      <c r="R56" s="340"/>
      <c r="S56" s="320"/>
      <c r="T56" s="194"/>
      <c r="U56" s="331"/>
      <c r="V56" s="265"/>
      <c r="W56" s="265"/>
      <c r="X56" s="194"/>
      <c r="Y56" s="194"/>
      <c r="Z56" s="194"/>
      <c r="AA56" s="291"/>
      <c r="AB56" s="290"/>
      <c r="AC56" s="265"/>
      <c r="AD56" s="265"/>
      <c r="AE56" s="290"/>
      <c r="AF56" s="194"/>
      <c r="AG56" s="188"/>
      <c r="AI56" t="s">
        <v>87</v>
      </c>
    </row>
    <row r="57" spans="1:35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201"/>
      <c r="H57" s="265"/>
      <c r="I57" s="265"/>
      <c r="J57" s="194"/>
      <c r="K57" s="194"/>
      <c r="L57" s="194"/>
      <c r="M57" s="194"/>
      <c r="N57" s="201"/>
      <c r="O57" s="265"/>
      <c r="P57" s="265"/>
      <c r="Q57" s="194"/>
      <c r="R57" s="340"/>
      <c r="S57" s="320"/>
      <c r="T57" s="194"/>
      <c r="U57" s="331"/>
      <c r="V57" s="265"/>
      <c r="W57" s="265"/>
      <c r="X57" s="194"/>
      <c r="Y57" s="194"/>
      <c r="Z57" s="194"/>
      <c r="AA57" s="291"/>
      <c r="AB57" s="290"/>
      <c r="AC57" s="265"/>
      <c r="AD57" s="265"/>
      <c r="AE57" s="290"/>
      <c r="AF57" s="194"/>
      <c r="AG57" s="188"/>
      <c r="AI57" t="s">
        <v>87</v>
      </c>
    </row>
    <row r="58" spans="1:35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201"/>
      <c r="H58" s="265"/>
      <c r="I58" s="265"/>
      <c r="J58" s="194"/>
      <c r="K58" s="194"/>
      <c r="L58" s="194"/>
      <c r="M58" s="194"/>
      <c r="N58" s="201"/>
      <c r="O58" s="265"/>
      <c r="P58" s="265"/>
      <c r="Q58" s="194"/>
      <c r="R58" s="194"/>
      <c r="S58" s="340"/>
      <c r="T58" s="320"/>
      <c r="U58" s="194"/>
      <c r="V58" s="265"/>
      <c r="W58" s="265"/>
      <c r="X58" s="331"/>
      <c r="Y58" s="194"/>
      <c r="Z58" s="194"/>
      <c r="AA58" s="194"/>
      <c r="AB58" s="347"/>
      <c r="AC58" s="265"/>
      <c r="AD58" s="265"/>
      <c r="AE58" s="290"/>
      <c r="AF58" s="194"/>
      <c r="AG58" s="188"/>
      <c r="AI58" t="s">
        <v>747</v>
      </c>
    </row>
    <row r="59" spans="1:35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201"/>
      <c r="H59" s="265"/>
      <c r="I59" s="265"/>
      <c r="J59" s="194"/>
      <c r="K59" s="194"/>
      <c r="L59" s="194"/>
      <c r="M59" s="194"/>
      <c r="N59" s="201"/>
      <c r="O59" s="265"/>
      <c r="P59" s="265"/>
      <c r="Q59" s="194"/>
      <c r="R59" s="194"/>
      <c r="S59" s="340"/>
      <c r="T59" s="320"/>
      <c r="U59" s="194"/>
      <c r="V59" s="265"/>
      <c r="W59" s="265"/>
      <c r="X59" s="331"/>
      <c r="Y59" s="194"/>
      <c r="Z59" s="194"/>
      <c r="AA59" s="194"/>
      <c r="AB59" s="347"/>
      <c r="AC59" s="265"/>
      <c r="AD59" s="265"/>
      <c r="AE59" s="290"/>
      <c r="AF59" s="194"/>
      <c r="AG59" s="188"/>
      <c r="AI59" t="s">
        <v>753</v>
      </c>
    </row>
    <row r="60" spans="1:35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201"/>
      <c r="H60" s="265"/>
      <c r="I60" s="265"/>
      <c r="J60" s="194"/>
      <c r="K60" s="194"/>
      <c r="L60" s="194"/>
      <c r="M60" s="194"/>
      <c r="N60" s="201"/>
      <c r="O60" s="265"/>
      <c r="P60" s="265"/>
      <c r="Q60" s="194"/>
      <c r="R60" s="194"/>
      <c r="S60" s="340"/>
      <c r="T60" s="320"/>
      <c r="U60" s="194"/>
      <c r="V60" s="265"/>
      <c r="W60" s="265"/>
      <c r="X60" s="331"/>
      <c r="Y60" s="194"/>
      <c r="Z60" s="194"/>
      <c r="AA60" s="194"/>
      <c r="AB60" s="347"/>
      <c r="AC60" s="265"/>
      <c r="AD60" s="265"/>
      <c r="AE60" s="290"/>
      <c r="AF60" s="194"/>
      <c r="AG60" s="188"/>
      <c r="AI60" t="s">
        <v>87</v>
      </c>
    </row>
    <row r="61" spans="1:35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194"/>
      <c r="H61" s="265"/>
      <c r="I61" s="265"/>
      <c r="J61" s="194"/>
      <c r="K61" s="194"/>
      <c r="L61" s="194"/>
      <c r="M61" s="194"/>
      <c r="N61" s="201"/>
      <c r="O61" s="265"/>
      <c r="P61" s="265"/>
      <c r="Q61" s="194"/>
      <c r="R61" s="194"/>
      <c r="S61" s="194"/>
      <c r="T61" s="194"/>
      <c r="U61" s="201"/>
      <c r="V61" s="265"/>
      <c r="W61" s="265"/>
      <c r="X61" s="340"/>
      <c r="Y61" s="320"/>
      <c r="Z61" s="194"/>
      <c r="AA61" s="331"/>
      <c r="AB61" s="290"/>
      <c r="AC61" s="265"/>
      <c r="AD61" s="265"/>
      <c r="AE61" s="290"/>
      <c r="AF61" s="194"/>
      <c r="AG61" s="286"/>
      <c r="AI61" t="s">
        <v>763</v>
      </c>
    </row>
    <row r="62" spans="1:35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201"/>
      <c r="H62" s="265"/>
      <c r="I62" s="265"/>
      <c r="J62" s="194"/>
      <c r="K62" s="194"/>
      <c r="L62" s="194"/>
      <c r="M62" s="194"/>
      <c r="N62" s="201"/>
      <c r="O62" s="265"/>
      <c r="P62" s="265"/>
      <c r="Q62" s="194"/>
      <c r="R62" s="194"/>
      <c r="S62" s="194"/>
      <c r="T62" s="194"/>
      <c r="U62" s="201"/>
      <c r="V62" s="265"/>
      <c r="W62" s="265"/>
      <c r="X62" s="340"/>
      <c r="Y62" s="320"/>
      <c r="Z62" s="194"/>
      <c r="AA62" s="331"/>
      <c r="AB62" s="290"/>
      <c r="AC62" s="265"/>
      <c r="AD62" s="265"/>
      <c r="AE62" s="290"/>
      <c r="AF62" s="194"/>
      <c r="AG62" s="286"/>
      <c r="AI62" t="s">
        <v>747</v>
      </c>
    </row>
    <row r="63" spans="1:35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201"/>
      <c r="H63" s="265"/>
      <c r="I63" s="265"/>
      <c r="J63" s="194"/>
      <c r="K63" s="194"/>
      <c r="L63" s="194"/>
      <c r="M63" s="194"/>
      <c r="N63" s="201"/>
      <c r="O63" s="265"/>
      <c r="P63" s="265"/>
      <c r="Q63" s="194"/>
      <c r="R63" s="194"/>
      <c r="S63" s="194"/>
      <c r="T63" s="194"/>
      <c r="U63" s="201"/>
      <c r="V63" s="265"/>
      <c r="W63" s="265"/>
      <c r="X63" s="340"/>
      <c r="Y63" s="320"/>
      <c r="Z63" s="194"/>
      <c r="AA63" s="331"/>
      <c r="AB63" s="290"/>
      <c r="AC63" s="265"/>
      <c r="AD63" s="265"/>
      <c r="AE63" s="290"/>
      <c r="AF63" s="194"/>
      <c r="AG63" s="286"/>
      <c r="AI63" t="s">
        <v>765</v>
      </c>
    </row>
    <row r="64" spans="1:35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201"/>
      <c r="H64" s="265"/>
      <c r="I64" s="265"/>
      <c r="J64" s="194"/>
      <c r="K64" s="194"/>
      <c r="L64" s="194"/>
      <c r="M64" s="194"/>
      <c r="N64" s="201"/>
      <c r="O64" s="265"/>
      <c r="P64" s="265"/>
      <c r="Q64" s="194"/>
      <c r="R64" s="194"/>
      <c r="S64" s="194"/>
      <c r="T64" s="194"/>
      <c r="U64" s="201"/>
      <c r="V64" s="265"/>
      <c r="W64" s="265"/>
      <c r="X64" s="340"/>
      <c r="Y64" s="320"/>
      <c r="Z64" s="194"/>
      <c r="AA64" s="331"/>
      <c r="AB64" s="290"/>
      <c r="AC64" s="265"/>
      <c r="AD64" s="265"/>
      <c r="AE64" s="290"/>
      <c r="AF64" s="194"/>
      <c r="AG64" s="286"/>
      <c r="AI64" t="s">
        <v>765</v>
      </c>
    </row>
    <row r="65" spans="1:35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201"/>
      <c r="H65" s="265"/>
      <c r="I65" s="265"/>
      <c r="J65" s="194"/>
      <c r="K65" s="194"/>
      <c r="L65" s="194"/>
      <c r="M65" s="194"/>
      <c r="N65" s="194"/>
      <c r="O65" s="265"/>
      <c r="P65" s="265"/>
      <c r="Q65" s="194"/>
      <c r="R65" s="194"/>
      <c r="S65" s="194"/>
      <c r="T65" s="194"/>
      <c r="U65" s="201"/>
      <c r="V65" s="265"/>
      <c r="W65" s="265"/>
      <c r="X65" s="340"/>
      <c r="Y65" s="320"/>
      <c r="Z65" s="194"/>
      <c r="AA65" s="331"/>
      <c r="AB65" s="290"/>
      <c r="AC65" s="265"/>
      <c r="AD65" s="265"/>
      <c r="AE65" s="290"/>
      <c r="AF65" s="194"/>
      <c r="AG65" s="286"/>
      <c r="AI65" t="s">
        <v>747</v>
      </c>
    </row>
    <row r="66" spans="1:35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201"/>
      <c r="H66" s="265"/>
      <c r="I66" s="265"/>
      <c r="J66" s="194"/>
      <c r="K66" s="194"/>
      <c r="L66" s="194"/>
      <c r="M66" s="194"/>
      <c r="N66" s="194"/>
      <c r="O66" s="265"/>
      <c r="P66" s="265"/>
      <c r="Q66" s="194"/>
      <c r="R66" s="194"/>
      <c r="S66" s="194"/>
      <c r="T66" s="194"/>
      <c r="U66" s="201"/>
      <c r="V66" s="265"/>
      <c r="W66" s="265"/>
      <c r="X66" s="340"/>
      <c r="Y66" s="320"/>
      <c r="Z66" s="194"/>
      <c r="AA66" s="331"/>
      <c r="AB66" s="290"/>
      <c r="AC66" s="265"/>
      <c r="AD66" s="265"/>
      <c r="AE66" s="290"/>
      <c r="AF66" s="194"/>
      <c r="AG66" s="286"/>
      <c r="AI66" t="s">
        <v>87</v>
      </c>
    </row>
    <row r="67" spans="1:35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201"/>
      <c r="H67" s="265"/>
      <c r="I67" s="265"/>
      <c r="J67" s="194"/>
      <c r="K67" s="194"/>
      <c r="L67" s="194"/>
      <c r="M67" s="194"/>
      <c r="N67" s="201"/>
      <c r="O67" s="265"/>
      <c r="P67" s="265"/>
      <c r="Q67" s="194"/>
      <c r="R67" s="194"/>
      <c r="S67" s="194"/>
      <c r="T67" s="194"/>
      <c r="U67" s="194"/>
      <c r="V67" s="265"/>
      <c r="W67" s="265"/>
      <c r="X67" s="340"/>
      <c r="Y67" s="320"/>
      <c r="Z67" s="194"/>
      <c r="AA67" s="331"/>
      <c r="AB67" s="290"/>
      <c r="AC67" s="265"/>
      <c r="AD67" s="265"/>
      <c r="AE67" s="290"/>
      <c r="AF67" s="194"/>
      <c r="AG67" s="286"/>
      <c r="AI67" t="s">
        <v>753</v>
      </c>
    </row>
    <row r="68" spans="1:35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201"/>
      <c r="H68" s="265"/>
      <c r="I68" s="265"/>
      <c r="J68" s="194"/>
      <c r="K68" s="194"/>
      <c r="L68" s="194"/>
      <c r="M68" s="194"/>
      <c r="N68" s="201"/>
      <c r="O68" s="265"/>
      <c r="P68" s="265"/>
      <c r="Q68" s="194"/>
      <c r="R68" s="194"/>
      <c r="S68" s="194"/>
      <c r="T68" s="194"/>
      <c r="U68" s="194"/>
      <c r="V68" s="265"/>
      <c r="W68" s="265"/>
      <c r="X68" s="340"/>
      <c r="Y68" s="320"/>
      <c r="Z68" s="194"/>
      <c r="AA68" s="331"/>
      <c r="AB68" s="290"/>
      <c r="AC68" s="265"/>
      <c r="AD68" s="265"/>
      <c r="AE68" s="290"/>
      <c r="AF68" s="194"/>
      <c r="AG68" s="286"/>
      <c r="AI68" t="s">
        <v>87</v>
      </c>
    </row>
    <row r="69" spans="1:35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201"/>
      <c r="H69" s="265"/>
      <c r="I69" s="265"/>
      <c r="J69" s="194"/>
      <c r="K69" s="194"/>
      <c r="L69" s="194"/>
      <c r="M69" s="194"/>
      <c r="N69" s="201"/>
      <c r="O69" s="265"/>
      <c r="P69" s="265"/>
      <c r="Q69" s="194"/>
      <c r="R69" s="194"/>
      <c r="S69" s="194"/>
      <c r="T69" s="194"/>
      <c r="U69" s="194"/>
      <c r="V69" s="265"/>
      <c r="W69" s="265"/>
      <c r="X69" s="340"/>
      <c r="Y69" s="320"/>
      <c r="Z69" s="194"/>
      <c r="AA69" s="331"/>
      <c r="AB69" s="290"/>
      <c r="AC69" s="265"/>
      <c r="AD69" s="265"/>
      <c r="AE69" s="290"/>
      <c r="AF69" s="194"/>
      <c r="AG69" s="286"/>
      <c r="AI69" t="s">
        <v>87</v>
      </c>
    </row>
    <row r="70" spans="1:35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201"/>
      <c r="H70" s="265"/>
      <c r="I70" s="265"/>
      <c r="J70" s="194"/>
      <c r="K70" s="194"/>
      <c r="L70" s="194"/>
      <c r="M70" s="194"/>
      <c r="N70" s="201"/>
      <c r="O70" s="265"/>
      <c r="P70" s="265"/>
      <c r="Q70" s="194"/>
      <c r="R70" s="194"/>
      <c r="S70" s="194"/>
      <c r="T70" s="194"/>
      <c r="U70" s="201"/>
      <c r="V70" s="265"/>
      <c r="W70" s="265"/>
      <c r="X70" s="340"/>
      <c r="Y70" s="320"/>
      <c r="Z70" s="194"/>
      <c r="AA70" s="331"/>
      <c r="AB70" s="290"/>
      <c r="AC70" s="265"/>
      <c r="AD70" s="265"/>
      <c r="AE70" s="290"/>
      <c r="AF70" s="194"/>
      <c r="AG70" s="286"/>
      <c r="AI70" t="s">
        <v>87</v>
      </c>
    </row>
    <row r="71" spans="1:35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201"/>
      <c r="H71" s="265"/>
      <c r="I71" s="265"/>
      <c r="J71" s="194"/>
      <c r="K71" s="194"/>
      <c r="L71" s="194"/>
      <c r="M71" s="194"/>
      <c r="N71" s="201"/>
      <c r="O71" s="265"/>
      <c r="P71" s="265"/>
      <c r="Q71" s="194"/>
      <c r="R71" s="194"/>
      <c r="S71" s="194"/>
      <c r="T71" s="194"/>
      <c r="U71" s="201"/>
      <c r="V71" s="265"/>
      <c r="W71" s="265"/>
      <c r="X71" s="340"/>
      <c r="Y71" s="320"/>
      <c r="Z71" s="194"/>
      <c r="AA71" s="331"/>
      <c r="AB71" s="290"/>
      <c r="AC71" s="265"/>
      <c r="AD71" s="265"/>
      <c r="AE71" s="290"/>
      <c r="AF71" s="194"/>
      <c r="AG71" s="286"/>
      <c r="AI71" t="s">
        <v>87</v>
      </c>
    </row>
    <row r="72" spans="1:35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194"/>
      <c r="G72" s="291"/>
      <c r="H72" s="265"/>
      <c r="I72" s="265"/>
      <c r="J72" s="194"/>
      <c r="K72" s="194"/>
      <c r="L72" s="194"/>
      <c r="M72" s="194"/>
      <c r="N72" s="194"/>
      <c r="O72" s="265"/>
      <c r="P72" s="265"/>
      <c r="Q72" s="194"/>
      <c r="R72" s="194"/>
      <c r="S72" s="194"/>
      <c r="T72" s="194"/>
      <c r="U72" s="201"/>
      <c r="V72" s="265"/>
      <c r="W72" s="265"/>
      <c r="X72" s="194"/>
      <c r="Y72" s="194"/>
      <c r="Z72" s="194"/>
      <c r="AA72" s="340"/>
      <c r="AB72" s="321"/>
      <c r="AC72" s="265"/>
      <c r="AD72" s="265"/>
      <c r="AE72" s="290"/>
      <c r="AF72" s="331"/>
      <c r="AG72" s="194"/>
      <c r="AI72" t="s">
        <v>766</v>
      </c>
    </row>
    <row r="73" spans="1:35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74" priority="8" operator="equal">
      <formula>"U"</formula>
    </cfRule>
  </conditionalFormatting>
  <conditionalFormatting sqref="N12:N17">
    <cfRule type="cellIs" dxfId="173" priority="1" operator="equal">
      <formula>"U"</formula>
    </cfRule>
  </conditionalFormatting>
  <conditionalFormatting sqref="N36">
    <cfRule type="cellIs" dxfId="172" priority="6" operator="equal">
      <formula>"U"</formula>
    </cfRule>
  </conditionalFormatting>
  <conditionalFormatting sqref="U48:U50">
    <cfRule type="cellIs" dxfId="171" priority="4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4C762-4CDA-405C-82FD-E3BAD5C3E66B}">
  <dimension ref="A1:AJ73"/>
  <sheetViews>
    <sheetView zoomScale="90" zoomScaleNormal="90" workbookViewId="0">
      <pane xSplit="2" ySplit="3" topLeftCell="C61" activePane="bottomRight" state="frozen"/>
      <selection pane="topRight" activeCell="C1" sqref="C1"/>
      <selection pane="bottomLeft" activeCell="A4" sqref="A4"/>
      <selection pane="bottomRight" activeCell="E17" sqref="E17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4" width="3.54296875" customWidth="1"/>
    <col min="35" max="35" width="3.7265625" customWidth="1"/>
  </cols>
  <sheetData>
    <row r="1" spans="1:36" ht="15" thickBot="1" x14ac:dyDescent="0.4">
      <c r="A1" s="295" t="s">
        <v>266</v>
      </c>
      <c r="B1" s="450" t="s">
        <v>786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6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J3" s="214" t="s">
        <v>746</v>
      </c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265"/>
      <c r="G4" s="344"/>
      <c r="H4" s="194"/>
      <c r="I4" s="194"/>
      <c r="J4" s="291"/>
      <c r="K4" s="194"/>
      <c r="L4" s="194"/>
      <c r="M4" s="265"/>
      <c r="N4" s="265"/>
      <c r="O4" s="194"/>
      <c r="P4" s="194"/>
      <c r="Q4" s="194"/>
      <c r="R4" s="194"/>
      <c r="S4" s="194"/>
      <c r="T4" s="265"/>
      <c r="U4" s="344"/>
      <c r="V4" s="194"/>
      <c r="W4" s="194"/>
      <c r="X4" s="194"/>
      <c r="Y4" s="194"/>
      <c r="Z4" s="194"/>
      <c r="AA4" s="265"/>
      <c r="AB4" s="296"/>
      <c r="AC4" s="194"/>
      <c r="AD4" s="194"/>
      <c r="AE4" s="349"/>
      <c r="AF4" s="320"/>
      <c r="AG4" s="188"/>
      <c r="AH4" s="238"/>
      <c r="AJ4" t="s">
        <v>747</v>
      </c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265"/>
      <c r="G5" s="265"/>
      <c r="H5" s="194"/>
      <c r="I5" s="194"/>
      <c r="J5" s="194"/>
      <c r="K5" s="291"/>
      <c r="L5" s="194"/>
      <c r="M5" s="265"/>
      <c r="N5" s="265"/>
      <c r="O5" s="194"/>
      <c r="P5" s="194"/>
      <c r="Q5" s="194"/>
      <c r="R5" s="194"/>
      <c r="S5" s="194"/>
      <c r="T5" s="265"/>
      <c r="U5" s="265"/>
      <c r="V5" s="194"/>
      <c r="W5" s="194"/>
      <c r="X5" s="194"/>
      <c r="Y5" s="194"/>
      <c r="Z5" s="194"/>
      <c r="AA5" s="265"/>
      <c r="AB5" s="296"/>
      <c r="AC5" s="194"/>
      <c r="AD5" s="194"/>
      <c r="AE5" s="349"/>
      <c r="AF5" s="320"/>
      <c r="AG5" s="188"/>
      <c r="AH5" s="238"/>
      <c r="AJ5" t="s">
        <v>748</v>
      </c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265"/>
      <c r="G6" s="265"/>
      <c r="H6" s="194"/>
      <c r="I6" s="194"/>
      <c r="J6" s="194"/>
      <c r="K6" s="291"/>
      <c r="L6" s="194"/>
      <c r="M6" s="265"/>
      <c r="N6" s="265"/>
      <c r="O6" s="194"/>
      <c r="P6" s="194"/>
      <c r="Q6" s="194"/>
      <c r="R6" s="194"/>
      <c r="S6" s="194"/>
      <c r="T6" s="265"/>
      <c r="U6" s="265"/>
      <c r="V6" s="194"/>
      <c r="W6" s="194"/>
      <c r="X6" s="194"/>
      <c r="Y6" s="194"/>
      <c r="Z6" s="194"/>
      <c r="AA6" s="265"/>
      <c r="AB6" s="296"/>
      <c r="AC6" s="194"/>
      <c r="AD6" s="194"/>
      <c r="AE6" s="349"/>
      <c r="AF6" s="320"/>
      <c r="AG6" s="188"/>
      <c r="AH6" s="238"/>
      <c r="AJ6" t="s">
        <v>749</v>
      </c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321"/>
      <c r="E7" s="194"/>
      <c r="F7" s="265"/>
      <c r="G7" s="265"/>
      <c r="H7" s="331"/>
      <c r="I7" s="194"/>
      <c r="J7" s="194"/>
      <c r="K7" s="194"/>
      <c r="L7" s="291"/>
      <c r="M7" s="265"/>
      <c r="N7" s="265"/>
      <c r="O7" s="194"/>
      <c r="P7" s="194"/>
      <c r="Q7" s="194"/>
      <c r="R7" s="194"/>
      <c r="S7" s="194"/>
      <c r="T7" s="265"/>
      <c r="U7" s="344"/>
      <c r="V7" s="194"/>
      <c r="W7" s="194"/>
      <c r="X7" s="194"/>
      <c r="Y7" s="194"/>
      <c r="Z7" s="194"/>
      <c r="AA7" s="265"/>
      <c r="AB7" s="296"/>
      <c r="AC7" s="194"/>
      <c r="AD7" s="194"/>
      <c r="AE7" s="290"/>
      <c r="AF7" s="194"/>
      <c r="AG7" s="188"/>
      <c r="AH7" s="238"/>
      <c r="AJ7" t="s">
        <v>750</v>
      </c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321"/>
      <c r="E8" s="194"/>
      <c r="F8" s="265"/>
      <c r="G8" s="265"/>
      <c r="H8" s="331"/>
      <c r="I8" s="194"/>
      <c r="J8" s="194"/>
      <c r="K8" s="194"/>
      <c r="L8" s="291"/>
      <c r="M8" s="265"/>
      <c r="N8" s="265"/>
      <c r="O8" s="194"/>
      <c r="P8" s="194"/>
      <c r="Q8" s="194"/>
      <c r="R8" s="194"/>
      <c r="S8" s="194"/>
      <c r="T8" s="265"/>
      <c r="U8" s="344"/>
      <c r="V8" s="194"/>
      <c r="W8" s="194"/>
      <c r="X8" s="194"/>
      <c r="Y8" s="194"/>
      <c r="Z8" s="194"/>
      <c r="AA8" s="265"/>
      <c r="AB8" s="296"/>
      <c r="AC8" s="194"/>
      <c r="AD8" s="194"/>
      <c r="AE8" s="290"/>
      <c r="AF8" s="194"/>
      <c r="AG8" s="188"/>
      <c r="AH8" s="238"/>
      <c r="AJ8" t="s">
        <v>750</v>
      </c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321"/>
      <c r="E9" s="194"/>
      <c r="F9" s="265"/>
      <c r="G9" s="265"/>
      <c r="H9" s="331"/>
      <c r="I9" s="194"/>
      <c r="J9" s="194"/>
      <c r="K9" s="194"/>
      <c r="L9" s="291"/>
      <c r="M9" s="265"/>
      <c r="N9" s="265"/>
      <c r="O9" s="194"/>
      <c r="P9" s="194"/>
      <c r="Q9" s="194"/>
      <c r="R9" s="194"/>
      <c r="S9" s="194"/>
      <c r="T9" s="265"/>
      <c r="U9" s="344"/>
      <c r="V9" s="194"/>
      <c r="W9" s="194"/>
      <c r="X9" s="194"/>
      <c r="Y9" s="194"/>
      <c r="Z9" s="194"/>
      <c r="AA9" s="265"/>
      <c r="AB9" s="296"/>
      <c r="AC9" s="194"/>
      <c r="AD9" s="194"/>
      <c r="AE9" s="290"/>
      <c r="AF9" s="194"/>
      <c r="AG9" s="188"/>
      <c r="AH9" s="238"/>
      <c r="AJ9" t="s">
        <v>750</v>
      </c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321"/>
      <c r="E10" s="194"/>
      <c r="F10" s="265"/>
      <c r="G10" s="265"/>
      <c r="H10" s="331"/>
      <c r="I10" s="194"/>
      <c r="J10" s="194"/>
      <c r="K10" s="194"/>
      <c r="L10" s="291"/>
      <c r="M10" s="265"/>
      <c r="N10" s="265"/>
      <c r="O10" s="194"/>
      <c r="P10" s="194"/>
      <c r="Q10" s="194"/>
      <c r="R10" s="194"/>
      <c r="S10" s="194"/>
      <c r="T10" s="265"/>
      <c r="U10" s="344"/>
      <c r="V10" s="194"/>
      <c r="W10" s="194"/>
      <c r="X10" s="194"/>
      <c r="Y10" s="194"/>
      <c r="Z10" s="194"/>
      <c r="AA10" s="265"/>
      <c r="AB10" s="296"/>
      <c r="AC10" s="194"/>
      <c r="AD10" s="194"/>
      <c r="AE10" s="290"/>
      <c r="AF10" s="194"/>
      <c r="AG10" s="188"/>
      <c r="AH10" s="238"/>
      <c r="AJ10" t="s">
        <v>751</v>
      </c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290"/>
      <c r="E11" s="194"/>
      <c r="F11" s="265"/>
      <c r="G11" s="350"/>
      <c r="H11" s="320"/>
      <c r="I11" s="194"/>
      <c r="J11" s="331"/>
      <c r="K11" s="194"/>
      <c r="L11" s="194"/>
      <c r="M11" s="265"/>
      <c r="N11" s="265"/>
      <c r="O11" s="194"/>
      <c r="P11" s="291"/>
      <c r="Q11" s="194"/>
      <c r="R11" s="194"/>
      <c r="S11" s="194"/>
      <c r="T11" s="265"/>
      <c r="U11" s="344"/>
      <c r="V11" s="194"/>
      <c r="W11" s="194"/>
      <c r="X11" s="194"/>
      <c r="Y11" s="194"/>
      <c r="Z11" s="194"/>
      <c r="AA11" s="265"/>
      <c r="AB11" s="296"/>
      <c r="AC11" s="194"/>
      <c r="AD11" s="194"/>
      <c r="AE11" s="290"/>
      <c r="AF11" s="194"/>
      <c r="AG11" s="188"/>
      <c r="AH11" s="238"/>
      <c r="AJ11" t="s">
        <v>752</v>
      </c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265"/>
      <c r="G12" s="344"/>
      <c r="H12" s="340"/>
      <c r="I12" s="320"/>
      <c r="J12" s="194"/>
      <c r="K12" s="331"/>
      <c r="L12" s="194"/>
      <c r="M12" s="265"/>
      <c r="N12" s="344"/>
      <c r="O12" s="194"/>
      <c r="P12" s="194"/>
      <c r="Q12" s="291"/>
      <c r="R12" s="194"/>
      <c r="S12" s="194"/>
      <c r="T12" s="265"/>
      <c r="U12" s="265"/>
      <c r="V12" s="194"/>
      <c r="W12" s="194"/>
      <c r="X12" s="194"/>
      <c r="Y12" s="194"/>
      <c r="Z12" s="194"/>
      <c r="AA12" s="265"/>
      <c r="AB12" s="296"/>
      <c r="AC12" s="194"/>
      <c r="AD12" s="194"/>
      <c r="AE12" s="290"/>
      <c r="AF12" s="194"/>
      <c r="AG12" s="188"/>
      <c r="AH12" s="238"/>
      <c r="AJ12" t="s">
        <v>748</v>
      </c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265"/>
      <c r="G13" s="344"/>
      <c r="H13" s="340"/>
      <c r="I13" s="320"/>
      <c r="J13" s="194"/>
      <c r="K13" s="331"/>
      <c r="L13" s="194"/>
      <c r="M13" s="265"/>
      <c r="N13" s="344"/>
      <c r="O13" s="194"/>
      <c r="P13" s="194"/>
      <c r="Q13" s="291"/>
      <c r="R13" s="194"/>
      <c r="S13" s="194"/>
      <c r="T13" s="265"/>
      <c r="U13" s="265"/>
      <c r="V13" s="194"/>
      <c r="W13" s="194"/>
      <c r="X13" s="194"/>
      <c r="Y13" s="194"/>
      <c r="Z13" s="194"/>
      <c r="AA13" s="265"/>
      <c r="AB13" s="296"/>
      <c r="AC13" s="194"/>
      <c r="AD13" s="194"/>
      <c r="AE13" s="290"/>
      <c r="AF13" s="194"/>
      <c r="AG13" s="188"/>
      <c r="AH13" s="238"/>
      <c r="AJ13" t="s">
        <v>753</v>
      </c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265"/>
      <c r="G14" s="265"/>
      <c r="H14" s="340"/>
      <c r="I14" s="320"/>
      <c r="J14" s="194"/>
      <c r="K14" s="331"/>
      <c r="L14" s="194"/>
      <c r="M14" s="265"/>
      <c r="N14" s="344"/>
      <c r="O14" s="194"/>
      <c r="P14" s="194"/>
      <c r="Q14" s="291"/>
      <c r="R14" s="194"/>
      <c r="S14" s="194"/>
      <c r="T14" s="265"/>
      <c r="U14" s="344"/>
      <c r="V14" s="194"/>
      <c r="W14" s="194"/>
      <c r="X14" s="194"/>
      <c r="Y14" s="194"/>
      <c r="Z14" s="194"/>
      <c r="AA14" s="265"/>
      <c r="AB14" s="296"/>
      <c r="AC14" s="194"/>
      <c r="AD14" s="194"/>
      <c r="AE14" s="290"/>
      <c r="AF14" s="194"/>
      <c r="AG14" s="188"/>
      <c r="AH14" s="238"/>
      <c r="AJ14" t="s">
        <v>754</v>
      </c>
    </row>
    <row r="15" spans="1:36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265"/>
      <c r="G15" s="344"/>
      <c r="H15" s="340"/>
      <c r="I15" s="320"/>
      <c r="J15" s="194"/>
      <c r="K15" s="331"/>
      <c r="L15" s="194"/>
      <c r="M15" s="265"/>
      <c r="N15" s="344"/>
      <c r="O15" s="194"/>
      <c r="P15" s="194"/>
      <c r="Q15" s="291"/>
      <c r="R15" s="194"/>
      <c r="S15" s="194"/>
      <c r="T15" s="265"/>
      <c r="U15" s="344"/>
      <c r="V15" s="194"/>
      <c r="W15" s="194"/>
      <c r="X15" s="194"/>
      <c r="Y15" s="194"/>
      <c r="Z15" s="194"/>
      <c r="AA15" s="265"/>
      <c r="AB15" s="296"/>
      <c r="AC15" s="194"/>
      <c r="AD15" s="194"/>
      <c r="AE15" s="290"/>
      <c r="AF15" s="194"/>
      <c r="AG15" s="188"/>
      <c r="AH15" s="238"/>
      <c r="AJ15" t="s">
        <v>755</v>
      </c>
    </row>
    <row r="16" spans="1:36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265"/>
      <c r="G16" s="265"/>
      <c r="H16" s="194"/>
      <c r="I16" s="340"/>
      <c r="J16" s="320"/>
      <c r="K16" s="194"/>
      <c r="L16" s="346"/>
      <c r="M16" s="265"/>
      <c r="N16" s="344"/>
      <c r="O16" s="194"/>
      <c r="P16" s="194"/>
      <c r="Q16" s="194"/>
      <c r="R16" s="291"/>
      <c r="S16" s="194"/>
      <c r="T16" s="265"/>
      <c r="U16" s="344"/>
      <c r="V16" s="194"/>
      <c r="W16" s="194"/>
      <c r="X16" s="194"/>
      <c r="Y16" s="194"/>
      <c r="Z16" s="194"/>
      <c r="AA16" s="265"/>
      <c r="AB16" s="296"/>
      <c r="AC16" s="194"/>
      <c r="AD16" s="194"/>
      <c r="AE16" s="290"/>
      <c r="AF16" s="194"/>
      <c r="AG16" s="188"/>
      <c r="AH16" s="238"/>
      <c r="AJ16" t="s">
        <v>754</v>
      </c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265"/>
      <c r="G17" s="265"/>
      <c r="H17" s="194"/>
      <c r="I17" s="340"/>
      <c r="J17" s="320"/>
      <c r="K17" s="194"/>
      <c r="L17" s="331"/>
      <c r="M17" s="265"/>
      <c r="N17" s="344"/>
      <c r="O17" s="194"/>
      <c r="P17" s="194"/>
      <c r="Q17" s="194"/>
      <c r="R17" s="291"/>
      <c r="S17" s="194"/>
      <c r="T17" s="265"/>
      <c r="U17" s="344"/>
      <c r="V17" s="194"/>
      <c r="W17" s="194"/>
      <c r="X17" s="194"/>
      <c r="Y17" s="194"/>
      <c r="Z17" s="194"/>
      <c r="AA17" s="265"/>
      <c r="AB17" s="296"/>
      <c r="AC17" s="194"/>
      <c r="AD17" s="194"/>
      <c r="AE17" s="290"/>
      <c r="AF17" s="194"/>
      <c r="AG17" s="188"/>
      <c r="AH17" s="238"/>
      <c r="AJ17" t="s">
        <v>754</v>
      </c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265"/>
      <c r="G18" s="265"/>
      <c r="H18" s="194"/>
      <c r="I18" s="340"/>
      <c r="J18" s="320"/>
      <c r="K18" s="194"/>
      <c r="L18" s="331"/>
      <c r="M18" s="265"/>
      <c r="N18" s="265"/>
      <c r="O18" s="194"/>
      <c r="P18" s="194"/>
      <c r="Q18" s="194"/>
      <c r="R18" s="291"/>
      <c r="S18" s="194"/>
      <c r="T18" s="265"/>
      <c r="U18" s="344"/>
      <c r="V18" s="194"/>
      <c r="W18" s="194"/>
      <c r="X18" s="194"/>
      <c r="Y18" s="194"/>
      <c r="Z18" s="194"/>
      <c r="AA18" s="265"/>
      <c r="AB18" s="296"/>
      <c r="AC18" s="194"/>
      <c r="AD18" s="194"/>
      <c r="AE18" s="290"/>
      <c r="AF18" s="194"/>
      <c r="AG18" s="188"/>
      <c r="AH18" s="238"/>
      <c r="AJ18" t="s">
        <v>756</v>
      </c>
    </row>
    <row r="19" spans="1:36" ht="15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265"/>
      <c r="G19" s="265"/>
      <c r="H19" s="194"/>
      <c r="I19" s="340"/>
      <c r="J19" s="320"/>
      <c r="K19" s="194"/>
      <c r="L19" s="331"/>
      <c r="M19" s="265"/>
      <c r="N19" s="265"/>
      <c r="O19" s="194"/>
      <c r="P19" s="194"/>
      <c r="Q19" s="194"/>
      <c r="R19" s="291"/>
      <c r="S19" s="194"/>
      <c r="T19" s="265"/>
      <c r="U19" s="344"/>
      <c r="V19" s="194"/>
      <c r="W19" s="194"/>
      <c r="X19" s="194"/>
      <c r="Y19" s="194"/>
      <c r="Z19" s="194"/>
      <c r="AA19" s="265"/>
      <c r="AB19" s="296"/>
      <c r="AC19" s="194"/>
      <c r="AD19" s="194"/>
      <c r="AE19" s="290"/>
      <c r="AF19" s="194"/>
      <c r="AG19" s="188"/>
      <c r="AH19" s="238"/>
      <c r="AJ19" t="s">
        <v>87</v>
      </c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265"/>
      <c r="G20" s="265"/>
      <c r="H20" s="194"/>
      <c r="I20" s="340"/>
      <c r="J20" s="320"/>
      <c r="K20" s="194"/>
      <c r="L20" s="331"/>
      <c r="M20" s="265"/>
      <c r="N20" s="265"/>
      <c r="O20" s="194"/>
      <c r="P20" s="194"/>
      <c r="Q20" s="194"/>
      <c r="R20" s="291"/>
      <c r="S20" s="194"/>
      <c r="T20" s="265"/>
      <c r="U20" s="344"/>
      <c r="V20" s="194"/>
      <c r="W20" s="194"/>
      <c r="X20" s="194"/>
      <c r="Y20" s="194"/>
      <c r="Z20" s="194"/>
      <c r="AA20" s="265"/>
      <c r="AB20" s="296"/>
      <c r="AC20" s="194"/>
      <c r="AD20" s="194"/>
      <c r="AE20" s="290"/>
      <c r="AF20" s="194"/>
      <c r="AG20" s="188"/>
      <c r="AH20" s="238"/>
      <c r="AJ20" t="s">
        <v>87</v>
      </c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265"/>
      <c r="G21" s="265"/>
      <c r="H21" s="194"/>
      <c r="I21" s="340"/>
      <c r="J21" s="320"/>
      <c r="K21" s="194"/>
      <c r="L21" s="331"/>
      <c r="M21" s="265"/>
      <c r="N21" s="265"/>
      <c r="O21" s="194"/>
      <c r="P21" s="194"/>
      <c r="Q21" s="194"/>
      <c r="R21" s="291"/>
      <c r="S21" s="194"/>
      <c r="T21" s="265"/>
      <c r="U21" s="344"/>
      <c r="V21" s="194"/>
      <c r="W21" s="194"/>
      <c r="X21" s="194"/>
      <c r="Y21" s="194"/>
      <c r="Z21" s="194"/>
      <c r="AA21" s="265"/>
      <c r="AB21" s="296"/>
      <c r="AC21" s="194"/>
      <c r="AD21" s="194"/>
      <c r="AE21" s="290"/>
      <c r="AF21" s="194"/>
      <c r="AG21" s="188"/>
      <c r="AH21" s="238"/>
      <c r="AJ21" t="s">
        <v>87</v>
      </c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265"/>
      <c r="G22" s="265"/>
      <c r="H22" s="194"/>
      <c r="I22" s="340"/>
      <c r="J22" s="320"/>
      <c r="K22" s="194"/>
      <c r="L22" s="331"/>
      <c r="M22" s="265"/>
      <c r="N22" s="265"/>
      <c r="O22" s="194"/>
      <c r="P22" s="194"/>
      <c r="Q22" s="194"/>
      <c r="R22" s="291"/>
      <c r="S22" s="194"/>
      <c r="T22" s="265"/>
      <c r="U22" s="344"/>
      <c r="V22" s="194"/>
      <c r="W22" s="194"/>
      <c r="X22" s="194"/>
      <c r="Y22" s="194"/>
      <c r="Z22" s="194"/>
      <c r="AA22" s="265"/>
      <c r="AB22" s="296"/>
      <c r="AC22" s="194"/>
      <c r="AD22" s="194"/>
      <c r="AE22" s="290"/>
      <c r="AF22" s="194"/>
      <c r="AG22" s="188"/>
      <c r="AH22" s="238"/>
      <c r="AJ22" t="s">
        <v>87</v>
      </c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265"/>
      <c r="G23" s="265"/>
      <c r="H23" s="194"/>
      <c r="I23" s="340"/>
      <c r="J23" s="320"/>
      <c r="K23" s="194"/>
      <c r="L23" s="331"/>
      <c r="M23" s="265"/>
      <c r="N23" s="265"/>
      <c r="O23" s="194"/>
      <c r="P23" s="194"/>
      <c r="Q23" s="194"/>
      <c r="R23" s="291"/>
      <c r="S23" s="194"/>
      <c r="T23" s="265"/>
      <c r="U23" s="344"/>
      <c r="V23" s="194"/>
      <c r="W23" s="194"/>
      <c r="X23" s="194"/>
      <c r="Y23" s="194"/>
      <c r="Z23" s="194"/>
      <c r="AA23" s="265"/>
      <c r="AB23" s="296"/>
      <c r="AC23" s="194"/>
      <c r="AD23" s="194"/>
      <c r="AE23" s="290"/>
      <c r="AF23" s="194"/>
      <c r="AG23" s="188"/>
      <c r="AH23" s="238"/>
      <c r="AJ23" t="s">
        <v>87</v>
      </c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265"/>
      <c r="G24" s="265"/>
      <c r="H24" s="194"/>
      <c r="I24" s="340"/>
      <c r="J24" s="320"/>
      <c r="K24" s="194"/>
      <c r="L24" s="331"/>
      <c r="M24" s="265"/>
      <c r="N24" s="265"/>
      <c r="O24" s="194"/>
      <c r="P24" s="194"/>
      <c r="Q24" s="194"/>
      <c r="R24" s="291"/>
      <c r="S24" s="194"/>
      <c r="T24" s="265"/>
      <c r="U24" s="344"/>
      <c r="V24" s="194"/>
      <c r="W24" s="194"/>
      <c r="X24" s="194"/>
      <c r="Y24" s="194"/>
      <c r="Z24" s="194"/>
      <c r="AA24" s="265"/>
      <c r="AB24" s="296"/>
      <c r="AC24" s="194"/>
      <c r="AD24" s="194"/>
      <c r="AE24" s="290"/>
      <c r="AF24" s="194"/>
      <c r="AG24" s="188"/>
      <c r="AH24" s="238"/>
      <c r="AJ24" t="s">
        <v>87</v>
      </c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265"/>
      <c r="G25" s="265"/>
      <c r="H25" s="194"/>
      <c r="I25" s="340"/>
      <c r="J25" s="320"/>
      <c r="K25" s="194"/>
      <c r="L25" s="331"/>
      <c r="M25" s="265"/>
      <c r="N25" s="265"/>
      <c r="O25" s="194"/>
      <c r="P25" s="194"/>
      <c r="Q25" s="194"/>
      <c r="R25" s="291"/>
      <c r="S25" s="194"/>
      <c r="T25" s="265"/>
      <c r="U25" s="344"/>
      <c r="V25" s="194"/>
      <c r="W25" s="194"/>
      <c r="X25" s="194"/>
      <c r="Y25" s="194"/>
      <c r="Z25" s="194"/>
      <c r="AA25" s="265"/>
      <c r="AB25" s="296"/>
      <c r="AC25" s="194"/>
      <c r="AD25" s="194"/>
      <c r="AE25" s="290"/>
      <c r="AF25" s="194"/>
      <c r="AG25" s="188"/>
      <c r="AH25" s="238"/>
      <c r="AJ25" t="s">
        <v>87</v>
      </c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265"/>
      <c r="G26" s="265"/>
      <c r="H26" s="194"/>
      <c r="I26" s="340"/>
      <c r="J26" s="320"/>
      <c r="K26" s="194"/>
      <c r="L26" s="331"/>
      <c r="M26" s="265"/>
      <c r="N26" s="265"/>
      <c r="O26" s="194"/>
      <c r="P26" s="194"/>
      <c r="Q26" s="194"/>
      <c r="R26" s="291"/>
      <c r="S26" s="194"/>
      <c r="T26" s="265"/>
      <c r="U26" s="344"/>
      <c r="V26" s="194"/>
      <c r="W26" s="194"/>
      <c r="X26" s="194"/>
      <c r="Y26" s="194"/>
      <c r="Z26" s="194"/>
      <c r="AA26" s="265"/>
      <c r="AB26" s="296"/>
      <c r="AC26" s="194"/>
      <c r="AD26" s="194"/>
      <c r="AE26" s="290"/>
      <c r="AF26" s="194"/>
      <c r="AG26" s="188"/>
      <c r="AH26" s="238"/>
      <c r="AJ26" t="s">
        <v>87</v>
      </c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265"/>
      <c r="G27" s="265"/>
      <c r="H27" s="194"/>
      <c r="I27" s="340"/>
      <c r="J27" s="320"/>
      <c r="K27" s="194"/>
      <c r="L27" s="331"/>
      <c r="M27" s="265"/>
      <c r="N27" s="265"/>
      <c r="O27" s="194"/>
      <c r="P27" s="194"/>
      <c r="Q27" s="194"/>
      <c r="R27" s="291"/>
      <c r="S27" s="194"/>
      <c r="T27" s="265"/>
      <c r="U27" s="344"/>
      <c r="V27" s="194"/>
      <c r="W27" s="194"/>
      <c r="X27" s="194"/>
      <c r="Y27" s="194"/>
      <c r="Z27" s="194"/>
      <c r="AA27" s="265"/>
      <c r="AB27" s="296"/>
      <c r="AC27" s="194"/>
      <c r="AD27" s="194"/>
      <c r="AE27" s="290"/>
      <c r="AF27" s="194"/>
      <c r="AG27" s="188"/>
      <c r="AH27" s="238"/>
      <c r="AJ27" t="s">
        <v>87</v>
      </c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265"/>
      <c r="G28" s="265"/>
      <c r="H28" s="194"/>
      <c r="I28" s="340"/>
      <c r="J28" s="320"/>
      <c r="K28" s="194"/>
      <c r="L28" s="331"/>
      <c r="M28" s="265"/>
      <c r="N28" s="265"/>
      <c r="O28" s="194"/>
      <c r="P28" s="194"/>
      <c r="Q28" s="194"/>
      <c r="R28" s="291"/>
      <c r="S28" s="194"/>
      <c r="T28" s="265"/>
      <c r="U28" s="344"/>
      <c r="V28" s="194"/>
      <c r="W28" s="194"/>
      <c r="X28" s="194"/>
      <c r="Y28" s="194"/>
      <c r="Z28" s="194"/>
      <c r="AA28" s="265"/>
      <c r="AB28" s="296"/>
      <c r="AC28" s="194"/>
      <c r="AD28" s="194"/>
      <c r="AE28" s="290"/>
      <c r="AF28" s="194"/>
      <c r="AG28" s="188"/>
      <c r="AH28" s="238"/>
      <c r="AJ28" t="s">
        <v>87</v>
      </c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265"/>
      <c r="G29" s="265"/>
      <c r="H29" s="194"/>
      <c r="I29" s="340"/>
      <c r="J29" s="320"/>
      <c r="K29" s="194"/>
      <c r="L29" s="331"/>
      <c r="M29" s="265"/>
      <c r="N29" s="265"/>
      <c r="O29" s="194"/>
      <c r="P29" s="194"/>
      <c r="Q29" s="194"/>
      <c r="R29" s="291"/>
      <c r="S29" s="194"/>
      <c r="T29" s="265"/>
      <c r="U29" s="344"/>
      <c r="V29" s="194"/>
      <c r="W29" s="194"/>
      <c r="X29" s="194"/>
      <c r="Y29" s="194"/>
      <c r="Z29" s="194"/>
      <c r="AA29" s="265"/>
      <c r="AB29" s="296"/>
      <c r="AC29" s="194"/>
      <c r="AD29" s="194"/>
      <c r="AE29" s="290"/>
      <c r="AF29" s="194"/>
      <c r="AG29" s="188"/>
      <c r="AH29" s="238"/>
      <c r="AJ29" t="s">
        <v>87</v>
      </c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265"/>
      <c r="G30" s="344"/>
      <c r="H30" s="194"/>
      <c r="I30" s="340"/>
      <c r="J30" s="320"/>
      <c r="K30" s="194"/>
      <c r="L30" s="331"/>
      <c r="M30" s="265"/>
      <c r="N30" s="265"/>
      <c r="O30" s="194"/>
      <c r="P30" s="194"/>
      <c r="Q30" s="194"/>
      <c r="R30" s="291"/>
      <c r="S30" s="194"/>
      <c r="T30" s="265"/>
      <c r="U30" s="344"/>
      <c r="V30" s="194"/>
      <c r="W30" s="194"/>
      <c r="X30" s="194"/>
      <c r="Y30" s="194"/>
      <c r="Z30" s="194"/>
      <c r="AA30" s="265"/>
      <c r="AB30" s="296"/>
      <c r="AC30" s="194"/>
      <c r="AD30" s="194"/>
      <c r="AE30" s="290"/>
      <c r="AF30" s="194"/>
      <c r="AG30" s="188"/>
      <c r="AH30" s="238"/>
      <c r="AJ30" t="s">
        <v>752</v>
      </c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265"/>
      <c r="G31" s="344"/>
      <c r="H31" s="194"/>
      <c r="I31" s="340"/>
      <c r="J31" s="320"/>
      <c r="K31" s="194"/>
      <c r="L31" s="331"/>
      <c r="M31" s="265"/>
      <c r="N31" s="265"/>
      <c r="O31" s="194"/>
      <c r="P31" s="194"/>
      <c r="Q31" s="194"/>
      <c r="R31" s="291"/>
      <c r="S31" s="194"/>
      <c r="T31" s="265"/>
      <c r="U31" s="344"/>
      <c r="V31" s="194"/>
      <c r="W31" s="194"/>
      <c r="X31" s="194"/>
      <c r="Y31" s="194"/>
      <c r="Z31" s="194"/>
      <c r="AA31" s="265"/>
      <c r="AB31" s="296"/>
      <c r="AC31" s="194"/>
      <c r="AD31" s="194"/>
      <c r="AE31" s="290"/>
      <c r="AF31" s="194"/>
      <c r="AG31" s="188"/>
      <c r="AH31" s="238"/>
      <c r="AJ31" t="s">
        <v>87</v>
      </c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265"/>
      <c r="G32" s="344"/>
      <c r="H32" s="194"/>
      <c r="I32" s="340"/>
      <c r="J32" s="320"/>
      <c r="K32" s="194"/>
      <c r="L32" s="331"/>
      <c r="M32" s="265"/>
      <c r="N32" s="265"/>
      <c r="O32" s="194"/>
      <c r="P32" s="194"/>
      <c r="Q32" s="194"/>
      <c r="R32" s="291"/>
      <c r="S32" s="194"/>
      <c r="T32" s="265"/>
      <c r="U32" s="344"/>
      <c r="V32" s="194"/>
      <c r="W32" s="194"/>
      <c r="X32" s="194"/>
      <c r="Y32" s="194"/>
      <c r="Z32" s="194"/>
      <c r="AA32" s="265"/>
      <c r="AB32" s="296"/>
      <c r="AC32" s="194"/>
      <c r="AD32" s="194"/>
      <c r="AE32" s="290"/>
      <c r="AF32" s="194"/>
      <c r="AG32" s="188"/>
      <c r="AH32" s="238"/>
      <c r="AJ32" t="s">
        <v>753</v>
      </c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265"/>
      <c r="G33" s="344"/>
      <c r="H33" s="194"/>
      <c r="I33" s="340"/>
      <c r="J33" s="320"/>
      <c r="K33" s="194"/>
      <c r="L33" s="331"/>
      <c r="M33" s="265"/>
      <c r="N33" s="265"/>
      <c r="O33" s="194"/>
      <c r="P33" s="194"/>
      <c r="Q33" s="194"/>
      <c r="R33" s="291"/>
      <c r="S33" s="194"/>
      <c r="T33" s="265"/>
      <c r="U33" s="344"/>
      <c r="V33" s="194"/>
      <c r="W33" s="194"/>
      <c r="X33" s="194"/>
      <c r="Y33" s="194"/>
      <c r="Z33" s="194"/>
      <c r="AA33" s="265"/>
      <c r="AB33" s="296"/>
      <c r="AC33" s="194"/>
      <c r="AD33" s="194"/>
      <c r="AE33" s="290"/>
      <c r="AF33" s="194"/>
      <c r="AG33" s="188"/>
      <c r="AH33" s="238"/>
      <c r="AJ33" t="s">
        <v>750</v>
      </c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265"/>
      <c r="G34" s="344"/>
      <c r="H34" s="194"/>
      <c r="I34" s="340"/>
      <c r="J34" s="320"/>
      <c r="K34" s="194"/>
      <c r="L34" s="331"/>
      <c r="M34" s="265"/>
      <c r="N34" s="265"/>
      <c r="O34" s="194"/>
      <c r="P34" s="194"/>
      <c r="Q34" s="194"/>
      <c r="R34" s="291"/>
      <c r="S34" s="194"/>
      <c r="T34" s="265"/>
      <c r="U34" s="344"/>
      <c r="V34" s="194"/>
      <c r="W34" s="194"/>
      <c r="X34" s="194"/>
      <c r="Y34" s="194"/>
      <c r="Z34" s="194"/>
      <c r="AA34" s="265"/>
      <c r="AB34" s="296"/>
      <c r="AC34" s="194"/>
      <c r="AD34" s="194"/>
      <c r="AE34" s="290"/>
      <c r="AF34" s="194"/>
      <c r="AG34" s="188"/>
      <c r="AH34" s="238"/>
      <c r="AJ34" t="s">
        <v>87</v>
      </c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265"/>
      <c r="G35" s="344"/>
      <c r="H35" s="194"/>
      <c r="I35" s="340"/>
      <c r="J35" s="320"/>
      <c r="K35" s="194"/>
      <c r="L35" s="331"/>
      <c r="M35" s="265"/>
      <c r="N35" s="265"/>
      <c r="O35" s="194"/>
      <c r="P35" s="194"/>
      <c r="Q35" s="194"/>
      <c r="R35" s="291"/>
      <c r="S35" s="194"/>
      <c r="T35" s="265"/>
      <c r="U35" s="265"/>
      <c r="V35" s="194"/>
      <c r="W35" s="194"/>
      <c r="X35" s="194"/>
      <c r="Y35" s="194"/>
      <c r="Z35" s="194"/>
      <c r="AA35" s="265"/>
      <c r="AB35" s="296"/>
      <c r="AC35" s="194"/>
      <c r="AD35" s="194"/>
      <c r="AE35" s="290"/>
      <c r="AF35" s="194"/>
      <c r="AG35" s="188"/>
      <c r="AH35" s="238"/>
      <c r="AJ35" t="s">
        <v>757</v>
      </c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265"/>
      <c r="G36" s="344"/>
      <c r="H36" s="194"/>
      <c r="I36" s="340"/>
      <c r="J36" s="320"/>
      <c r="K36" s="194"/>
      <c r="L36" s="331"/>
      <c r="M36" s="265"/>
      <c r="N36" s="344"/>
      <c r="O36" s="194"/>
      <c r="P36" s="194"/>
      <c r="Q36" s="194"/>
      <c r="R36" s="291"/>
      <c r="S36" s="194"/>
      <c r="T36" s="265"/>
      <c r="U36" s="265"/>
      <c r="V36" s="194"/>
      <c r="W36" s="194"/>
      <c r="X36" s="194"/>
      <c r="Y36" s="194"/>
      <c r="Z36" s="194"/>
      <c r="AA36" s="265"/>
      <c r="AB36" s="296"/>
      <c r="AC36" s="194"/>
      <c r="AD36" s="194"/>
      <c r="AE36" s="290"/>
      <c r="AF36" s="194"/>
      <c r="AG36" s="188"/>
      <c r="AH36" s="238"/>
      <c r="AJ36" t="s">
        <v>87</v>
      </c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265"/>
      <c r="G37" s="265"/>
      <c r="H37" s="194"/>
      <c r="I37" s="194"/>
      <c r="J37" s="340"/>
      <c r="K37" s="320"/>
      <c r="L37" s="194"/>
      <c r="M37" s="265"/>
      <c r="N37" s="265"/>
      <c r="O37" s="331"/>
      <c r="P37" s="194"/>
      <c r="Q37" s="194"/>
      <c r="R37" s="194"/>
      <c r="S37" s="291"/>
      <c r="T37" s="265"/>
      <c r="U37" s="344"/>
      <c r="V37" s="194"/>
      <c r="W37" s="194"/>
      <c r="X37" s="194"/>
      <c r="Y37" s="194"/>
      <c r="Z37" s="194"/>
      <c r="AA37" s="265"/>
      <c r="AB37" s="296"/>
      <c r="AC37" s="194"/>
      <c r="AD37" s="194"/>
      <c r="AE37" s="290"/>
      <c r="AF37" s="194"/>
      <c r="AG37" s="188"/>
      <c r="AH37" s="238"/>
      <c r="AJ37" t="s">
        <v>758</v>
      </c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265"/>
      <c r="G38" s="265"/>
      <c r="H38" s="194"/>
      <c r="I38" s="194"/>
      <c r="J38" s="340"/>
      <c r="K38" s="320"/>
      <c r="L38" s="194"/>
      <c r="M38" s="265"/>
      <c r="N38" s="265"/>
      <c r="O38" s="331"/>
      <c r="P38" s="194"/>
      <c r="Q38" s="194"/>
      <c r="R38" s="194"/>
      <c r="S38" s="291"/>
      <c r="T38" s="265"/>
      <c r="U38" s="344"/>
      <c r="V38" s="194"/>
      <c r="W38" s="194"/>
      <c r="X38" s="194"/>
      <c r="Y38" s="194"/>
      <c r="Z38" s="194"/>
      <c r="AA38" s="265"/>
      <c r="AB38" s="296"/>
      <c r="AC38" s="194"/>
      <c r="AD38" s="194"/>
      <c r="AE38" s="290"/>
      <c r="AF38" s="194"/>
      <c r="AG38" s="188"/>
      <c r="AH38" s="238"/>
      <c r="AJ38" t="s">
        <v>758</v>
      </c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265"/>
      <c r="G39" s="344"/>
      <c r="H39" s="194"/>
      <c r="I39" s="194"/>
      <c r="J39" s="340"/>
      <c r="K39" s="320"/>
      <c r="L39" s="194"/>
      <c r="M39" s="265"/>
      <c r="N39" s="344"/>
      <c r="O39" s="331"/>
      <c r="P39" s="194"/>
      <c r="Q39" s="194"/>
      <c r="R39" s="194"/>
      <c r="S39" s="291"/>
      <c r="T39" s="265"/>
      <c r="U39" s="265"/>
      <c r="V39" s="194"/>
      <c r="W39" s="194"/>
      <c r="X39" s="194"/>
      <c r="Y39" s="194"/>
      <c r="Z39" s="194"/>
      <c r="AA39" s="265"/>
      <c r="AB39" s="296"/>
      <c r="AC39" s="194"/>
      <c r="AD39" s="194"/>
      <c r="AE39" s="290"/>
      <c r="AF39" s="194"/>
      <c r="AG39" s="188"/>
      <c r="AH39" s="238"/>
      <c r="AJ39" t="s">
        <v>87</v>
      </c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265"/>
      <c r="G40" s="344"/>
      <c r="H40" s="194"/>
      <c r="I40" s="194"/>
      <c r="J40" s="340"/>
      <c r="K40" s="320"/>
      <c r="L40" s="194"/>
      <c r="M40" s="265"/>
      <c r="N40" s="344"/>
      <c r="O40" s="331"/>
      <c r="P40" s="194"/>
      <c r="Q40" s="194"/>
      <c r="R40" s="194"/>
      <c r="S40" s="291"/>
      <c r="T40" s="265"/>
      <c r="U40" s="265"/>
      <c r="V40" s="194"/>
      <c r="W40" s="194"/>
      <c r="X40" s="194"/>
      <c r="Y40" s="194"/>
      <c r="Z40" s="194"/>
      <c r="AA40" s="265"/>
      <c r="AB40" s="296"/>
      <c r="AC40" s="194"/>
      <c r="AD40" s="194"/>
      <c r="AE40" s="290"/>
      <c r="AF40" s="194"/>
      <c r="AG40" s="188"/>
      <c r="AH40" s="238"/>
      <c r="AJ40" t="s">
        <v>759</v>
      </c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265"/>
      <c r="G41" s="344"/>
      <c r="H41" s="194"/>
      <c r="I41" s="194"/>
      <c r="J41" s="194"/>
      <c r="K41" s="340"/>
      <c r="L41" s="320"/>
      <c r="M41" s="265"/>
      <c r="N41" s="344"/>
      <c r="O41" s="194"/>
      <c r="P41" s="331"/>
      <c r="Q41" s="194"/>
      <c r="R41" s="194"/>
      <c r="S41" s="194"/>
      <c r="T41" s="265"/>
      <c r="U41" s="265"/>
      <c r="V41" s="291"/>
      <c r="W41" s="194"/>
      <c r="X41" s="194"/>
      <c r="Y41" s="194"/>
      <c r="Z41" s="194"/>
      <c r="AA41" s="265"/>
      <c r="AB41" s="296"/>
      <c r="AC41" s="194"/>
      <c r="AD41" s="194"/>
      <c r="AE41" s="290"/>
      <c r="AF41" s="194"/>
      <c r="AG41" s="188"/>
      <c r="AH41" s="238"/>
      <c r="AJ41" t="s">
        <v>759</v>
      </c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265"/>
      <c r="G42" s="344"/>
      <c r="H42" s="194"/>
      <c r="I42" s="194"/>
      <c r="J42" s="194"/>
      <c r="K42" s="340"/>
      <c r="L42" s="320"/>
      <c r="M42" s="265"/>
      <c r="N42" s="344"/>
      <c r="O42" s="194"/>
      <c r="P42" s="331"/>
      <c r="Q42" s="194"/>
      <c r="R42" s="194"/>
      <c r="S42" s="194"/>
      <c r="T42" s="265"/>
      <c r="U42" s="265"/>
      <c r="V42" s="291"/>
      <c r="W42" s="194"/>
      <c r="X42" s="194"/>
      <c r="Y42" s="194"/>
      <c r="Z42" s="194"/>
      <c r="AA42" s="265"/>
      <c r="AB42" s="296"/>
      <c r="AC42" s="194"/>
      <c r="AD42" s="194"/>
      <c r="AE42" s="290"/>
      <c r="AF42" s="194"/>
      <c r="AG42" s="188"/>
      <c r="AH42" s="238"/>
      <c r="AJ42" t="s">
        <v>760</v>
      </c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265"/>
      <c r="G43" s="265"/>
      <c r="H43" s="194"/>
      <c r="I43" s="194"/>
      <c r="J43" s="194"/>
      <c r="K43" s="340"/>
      <c r="L43" s="320"/>
      <c r="M43" s="265"/>
      <c r="N43" s="344"/>
      <c r="O43" s="194"/>
      <c r="P43" s="331"/>
      <c r="Q43" s="194"/>
      <c r="R43" s="194"/>
      <c r="S43" s="194"/>
      <c r="T43" s="265"/>
      <c r="U43" s="265"/>
      <c r="V43" s="291"/>
      <c r="W43" s="194"/>
      <c r="X43" s="194"/>
      <c r="Y43" s="194"/>
      <c r="Z43" s="194"/>
      <c r="AA43" s="265"/>
      <c r="AB43" s="296"/>
      <c r="AC43" s="194"/>
      <c r="AD43" s="194"/>
      <c r="AE43" s="290"/>
      <c r="AF43" s="194"/>
      <c r="AG43" s="188"/>
      <c r="AH43" s="238"/>
      <c r="AJ43" t="s">
        <v>761</v>
      </c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265"/>
      <c r="G44" s="344"/>
      <c r="H44" s="194"/>
      <c r="I44" s="194"/>
      <c r="J44" s="194"/>
      <c r="K44" s="340"/>
      <c r="L44" s="320"/>
      <c r="M44" s="265"/>
      <c r="N44" s="344"/>
      <c r="O44" s="194"/>
      <c r="P44" s="331"/>
      <c r="Q44" s="194"/>
      <c r="R44" s="194"/>
      <c r="S44" s="194"/>
      <c r="T44" s="265"/>
      <c r="U44" s="265"/>
      <c r="V44" s="291"/>
      <c r="W44" s="194"/>
      <c r="X44" s="194"/>
      <c r="Y44" s="194"/>
      <c r="Z44" s="194"/>
      <c r="AA44" s="265"/>
      <c r="AB44" s="296"/>
      <c r="AC44" s="194"/>
      <c r="AD44" s="194"/>
      <c r="AE44" s="290"/>
      <c r="AF44" s="194"/>
      <c r="AG44" s="188"/>
      <c r="AH44" s="238"/>
      <c r="AJ44" t="s">
        <v>87</v>
      </c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265"/>
      <c r="G45" s="344"/>
      <c r="H45" s="194"/>
      <c r="I45" s="194"/>
      <c r="J45" s="194"/>
      <c r="K45" s="194"/>
      <c r="L45" s="194"/>
      <c r="M45" s="265"/>
      <c r="N45" s="350"/>
      <c r="O45" s="320"/>
      <c r="P45" s="194"/>
      <c r="Q45" s="331"/>
      <c r="R45" s="194"/>
      <c r="S45" s="194"/>
      <c r="T45" s="265"/>
      <c r="U45" s="265"/>
      <c r="V45" s="194"/>
      <c r="W45" s="291"/>
      <c r="X45" s="194"/>
      <c r="Y45" s="194"/>
      <c r="Z45" s="194"/>
      <c r="AA45" s="265"/>
      <c r="AB45" s="296"/>
      <c r="AC45" s="194"/>
      <c r="AD45" s="194"/>
      <c r="AE45" s="290"/>
      <c r="AF45" s="194"/>
      <c r="AG45" s="188"/>
      <c r="AH45" s="238"/>
      <c r="AJ45" t="s">
        <v>753</v>
      </c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265"/>
      <c r="G46" s="344"/>
      <c r="H46" s="194"/>
      <c r="I46" s="194"/>
      <c r="J46" s="194"/>
      <c r="K46" s="194"/>
      <c r="L46" s="194"/>
      <c r="M46" s="265"/>
      <c r="N46" s="350"/>
      <c r="O46" s="320"/>
      <c r="P46" s="194"/>
      <c r="Q46" s="331"/>
      <c r="R46" s="194"/>
      <c r="S46" s="194"/>
      <c r="T46" s="265"/>
      <c r="U46" s="265"/>
      <c r="V46" s="194"/>
      <c r="W46" s="291"/>
      <c r="X46" s="194"/>
      <c r="Y46" s="194"/>
      <c r="Z46" s="194"/>
      <c r="AA46" s="265"/>
      <c r="AB46" s="296"/>
      <c r="AC46" s="194"/>
      <c r="AD46" s="194"/>
      <c r="AE46" s="290"/>
      <c r="AF46" s="194"/>
      <c r="AG46" s="188"/>
      <c r="AH46" s="238"/>
      <c r="AJ46" t="s">
        <v>87</v>
      </c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265"/>
      <c r="G47" s="344"/>
      <c r="H47" s="194"/>
      <c r="I47" s="194"/>
      <c r="J47" s="194"/>
      <c r="K47" s="194"/>
      <c r="L47" s="194"/>
      <c r="M47" s="265"/>
      <c r="N47" s="350"/>
      <c r="O47" s="320"/>
      <c r="P47" s="194"/>
      <c r="Q47" s="331"/>
      <c r="R47" s="194"/>
      <c r="S47" s="194"/>
      <c r="T47" s="265"/>
      <c r="U47" s="265"/>
      <c r="V47" s="194"/>
      <c r="W47" s="291"/>
      <c r="X47" s="194"/>
      <c r="Y47" s="194"/>
      <c r="Z47" s="194"/>
      <c r="AA47" s="265"/>
      <c r="AB47" s="296"/>
      <c r="AC47" s="194"/>
      <c r="AD47" s="194"/>
      <c r="AE47" s="290"/>
      <c r="AF47" s="194"/>
      <c r="AG47" s="188"/>
      <c r="AH47" s="238"/>
      <c r="AJ47" t="s">
        <v>87</v>
      </c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265"/>
      <c r="G48" s="265"/>
      <c r="H48" s="194"/>
      <c r="I48" s="194"/>
      <c r="J48" s="194"/>
      <c r="K48" s="194"/>
      <c r="L48" s="194"/>
      <c r="M48" s="265"/>
      <c r="N48" s="344"/>
      <c r="O48" s="194"/>
      <c r="P48" s="340"/>
      <c r="Q48" s="320"/>
      <c r="R48" s="194"/>
      <c r="S48" s="331"/>
      <c r="T48" s="265"/>
      <c r="U48" s="344"/>
      <c r="V48" s="194"/>
      <c r="W48" s="194"/>
      <c r="X48" s="194"/>
      <c r="Y48" s="291"/>
      <c r="Z48" s="194"/>
      <c r="AA48" s="265"/>
      <c r="AB48" s="296"/>
      <c r="AC48" s="194"/>
      <c r="AD48" s="194"/>
      <c r="AE48" s="290"/>
      <c r="AF48" s="194"/>
      <c r="AG48" s="188"/>
      <c r="AH48" s="238"/>
      <c r="AJ48" t="s">
        <v>762</v>
      </c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265"/>
      <c r="G49" s="344"/>
      <c r="H49" s="194"/>
      <c r="I49" s="194"/>
      <c r="J49" s="194"/>
      <c r="K49" s="194"/>
      <c r="L49" s="194"/>
      <c r="M49" s="265"/>
      <c r="N49" s="344"/>
      <c r="O49" s="194"/>
      <c r="P49" s="340"/>
      <c r="Q49" s="320"/>
      <c r="R49" s="194"/>
      <c r="S49" s="331"/>
      <c r="T49" s="265"/>
      <c r="U49" s="344"/>
      <c r="V49" s="194"/>
      <c r="W49" s="194"/>
      <c r="X49" s="194"/>
      <c r="Y49" s="291"/>
      <c r="Z49" s="194"/>
      <c r="AA49" s="265"/>
      <c r="AB49" s="296"/>
      <c r="AC49" s="194"/>
      <c r="AD49" s="194"/>
      <c r="AE49" s="290"/>
      <c r="AF49" s="194"/>
      <c r="AG49" s="188"/>
      <c r="AH49" s="238"/>
      <c r="AJ49" t="s">
        <v>87</v>
      </c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265"/>
      <c r="G50" s="265"/>
      <c r="H50" s="194"/>
      <c r="I50" s="194"/>
      <c r="J50" s="194"/>
      <c r="K50" s="194"/>
      <c r="L50" s="194"/>
      <c r="M50" s="265"/>
      <c r="N50" s="344"/>
      <c r="O50" s="194"/>
      <c r="P50" s="340"/>
      <c r="Q50" s="320"/>
      <c r="R50" s="194"/>
      <c r="S50" s="331"/>
      <c r="T50" s="265"/>
      <c r="U50" s="344"/>
      <c r="V50" s="194"/>
      <c r="W50" s="194"/>
      <c r="X50" s="194"/>
      <c r="Y50" s="291"/>
      <c r="Z50" s="194"/>
      <c r="AA50" s="265"/>
      <c r="AB50" s="296"/>
      <c r="AC50" s="194"/>
      <c r="AD50" s="194"/>
      <c r="AE50" s="290"/>
      <c r="AF50" s="194"/>
      <c r="AG50" s="188"/>
      <c r="AH50" s="238"/>
      <c r="AJ50" t="s">
        <v>87</v>
      </c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265"/>
      <c r="G51" s="265"/>
      <c r="H51" s="194"/>
      <c r="I51" s="194"/>
      <c r="J51" s="194"/>
      <c r="K51" s="194"/>
      <c r="L51" s="194"/>
      <c r="M51" s="265"/>
      <c r="N51" s="344"/>
      <c r="O51" s="194"/>
      <c r="P51" s="194"/>
      <c r="Q51" s="340"/>
      <c r="R51" s="320"/>
      <c r="S51" s="194"/>
      <c r="T51" s="265"/>
      <c r="U51" s="265"/>
      <c r="V51" s="331"/>
      <c r="W51" s="194"/>
      <c r="X51" s="194"/>
      <c r="Y51" s="194"/>
      <c r="Z51" s="291"/>
      <c r="AA51" s="265"/>
      <c r="AB51" s="296"/>
      <c r="AC51" s="194"/>
      <c r="AD51" s="194"/>
      <c r="AE51" s="290"/>
      <c r="AF51" s="194"/>
      <c r="AG51" s="188"/>
      <c r="AH51" s="238"/>
      <c r="AJ51" t="s">
        <v>763</v>
      </c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265"/>
      <c r="G52" s="265"/>
      <c r="H52" s="194"/>
      <c r="I52" s="194"/>
      <c r="J52" s="194"/>
      <c r="K52" s="194"/>
      <c r="L52" s="194"/>
      <c r="M52" s="265"/>
      <c r="N52" s="344"/>
      <c r="O52" s="194"/>
      <c r="P52" s="194"/>
      <c r="Q52" s="340"/>
      <c r="R52" s="320"/>
      <c r="S52" s="194"/>
      <c r="T52" s="265"/>
      <c r="U52" s="265"/>
      <c r="V52" s="331"/>
      <c r="W52" s="194"/>
      <c r="X52" s="194"/>
      <c r="Y52" s="194"/>
      <c r="Z52" s="291"/>
      <c r="AA52" s="265"/>
      <c r="AB52" s="296"/>
      <c r="AC52" s="194"/>
      <c r="AD52" s="194"/>
      <c r="AE52" s="290"/>
      <c r="AF52" s="194"/>
      <c r="AG52" s="188"/>
      <c r="AH52" s="238"/>
      <c r="AJ52" t="s">
        <v>764</v>
      </c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265"/>
      <c r="G53" s="265"/>
      <c r="H53" s="194"/>
      <c r="I53" s="194"/>
      <c r="J53" s="194"/>
      <c r="K53" s="194"/>
      <c r="L53" s="194"/>
      <c r="M53" s="265"/>
      <c r="N53" s="344"/>
      <c r="O53" s="194"/>
      <c r="P53" s="194"/>
      <c r="Q53" s="340"/>
      <c r="R53" s="320"/>
      <c r="S53" s="194"/>
      <c r="T53" s="265"/>
      <c r="U53" s="265"/>
      <c r="V53" s="331"/>
      <c r="W53" s="194"/>
      <c r="X53" s="194"/>
      <c r="Y53" s="194"/>
      <c r="Z53" s="291"/>
      <c r="AA53" s="265"/>
      <c r="AB53" s="296"/>
      <c r="AC53" s="194"/>
      <c r="AD53" s="194"/>
      <c r="AE53" s="290"/>
      <c r="AF53" s="194"/>
      <c r="AG53" s="188"/>
      <c r="AH53" s="238"/>
      <c r="AJ53" t="s">
        <v>764</v>
      </c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265"/>
      <c r="G54" s="265"/>
      <c r="H54" s="194"/>
      <c r="I54" s="194"/>
      <c r="J54" s="194"/>
      <c r="K54" s="194"/>
      <c r="L54" s="194"/>
      <c r="M54" s="265"/>
      <c r="N54" s="344"/>
      <c r="O54" s="194"/>
      <c r="P54" s="194"/>
      <c r="Q54" s="340"/>
      <c r="R54" s="320"/>
      <c r="S54" s="194"/>
      <c r="T54" s="265"/>
      <c r="U54" s="265"/>
      <c r="V54" s="331"/>
      <c r="W54" s="194"/>
      <c r="X54" s="194"/>
      <c r="Y54" s="194"/>
      <c r="Z54" s="291"/>
      <c r="AA54" s="265"/>
      <c r="AB54" s="296"/>
      <c r="AC54" s="194"/>
      <c r="AD54" s="194"/>
      <c r="AE54" s="290"/>
      <c r="AF54" s="194"/>
      <c r="AG54" s="188"/>
      <c r="AH54" s="238"/>
      <c r="AJ54" t="s">
        <v>764</v>
      </c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265"/>
      <c r="G55" s="344"/>
      <c r="H55" s="194"/>
      <c r="I55" s="194"/>
      <c r="J55" s="194"/>
      <c r="K55" s="194"/>
      <c r="L55" s="194"/>
      <c r="M55" s="265"/>
      <c r="N55" s="344"/>
      <c r="O55" s="194"/>
      <c r="P55" s="194"/>
      <c r="Q55" s="340"/>
      <c r="R55" s="320"/>
      <c r="S55" s="194"/>
      <c r="T55" s="265"/>
      <c r="U55" s="265"/>
      <c r="V55" s="331"/>
      <c r="W55" s="194"/>
      <c r="X55" s="194"/>
      <c r="Y55" s="194"/>
      <c r="Z55" s="291"/>
      <c r="AA55" s="265"/>
      <c r="AB55" s="296"/>
      <c r="AC55" s="194"/>
      <c r="AD55" s="194"/>
      <c r="AE55" s="290"/>
      <c r="AF55" s="194"/>
      <c r="AG55" s="188"/>
      <c r="AH55" s="238"/>
      <c r="AJ55" t="s">
        <v>87</v>
      </c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265"/>
      <c r="G56" s="344"/>
      <c r="H56" s="194"/>
      <c r="I56" s="194"/>
      <c r="J56" s="194"/>
      <c r="K56" s="194"/>
      <c r="L56" s="194"/>
      <c r="M56" s="265"/>
      <c r="N56" s="344"/>
      <c r="O56" s="194"/>
      <c r="P56" s="194"/>
      <c r="Q56" s="340"/>
      <c r="R56" s="320"/>
      <c r="S56" s="194"/>
      <c r="T56" s="265"/>
      <c r="U56" s="265"/>
      <c r="V56" s="331"/>
      <c r="W56" s="194"/>
      <c r="X56" s="194"/>
      <c r="Y56" s="194"/>
      <c r="Z56" s="291"/>
      <c r="AA56" s="265"/>
      <c r="AB56" s="296"/>
      <c r="AC56" s="194"/>
      <c r="AD56" s="194"/>
      <c r="AE56" s="290"/>
      <c r="AF56" s="194"/>
      <c r="AG56" s="188"/>
      <c r="AH56" s="238"/>
      <c r="AJ56" t="s">
        <v>87</v>
      </c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265"/>
      <c r="G57" s="344"/>
      <c r="H57" s="194"/>
      <c r="I57" s="194"/>
      <c r="J57" s="194"/>
      <c r="K57" s="194"/>
      <c r="L57" s="194"/>
      <c r="M57" s="265"/>
      <c r="N57" s="344"/>
      <c r="O57" s="194"/>
      <c r="P57" s="194"/>
      <c r="Q57" s="340"/>
      <c r="R57" s="320"/>
      <c r="S57" s="194"/>
      <c r="T57" s="265"/>
      <c r="U57" s="265"/>
      <c r="V57" s="331"/>
      <c r="W57" s="194"/>
      <c r="X57" s="194"/>
      <c r="Y57" s="194"/>
      <c r="Z57" s="291"/>
      <c r="AA57" s="265"/>
      <c r="AB57" s="296"/>
      <c r="AC57" s="194"/>
      <c r="AD57" s="194"/>
      <c r="AE57" s="290"/>
      <c r="AF57" s="194"/>
      <c r="AG57" s="188"/>
      <c r="AH57" s="238"/>
      <c r="AJ57" t="s">
        <v>87</v>
      </c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265"/>
      <c r="G58" s="344"/>
      <c r="H58" s="194"/>
      <c r="I58" s="194"/>
      <c r="J58" s="194"/>
      <c r="K58" s="194"/>
      <c r="L58" s="194"/>
      <c r="M58" s="265"/>
      <c r="N58" s="344"/>
      <c r="O58" s="194"/>
      <c r="P58" s="194"/>
      <c r="Q58" s="340"/>
      <c r="R58" s="320"/>
      <c r="S58" s="194"/>
      <c r="T58" s="265"/>
      <c r="U58" s="265"/>
      <c r="V58" s="331"/>
      <c r="W58" s="194"/>
      <c r="X58" s="194"/>
      <c r="Y58" s="194"/>
      <c r="Z58" s="291"/>
      <c r="AA58" s="265"/>
      <c r="AB58" s="296"/>
      <c r="AC58" s="194"/>
      <c r="AD58" s="194"/>
      <c r="AE58" s="290"/>
      <c r="AF58" s="194"/>
      <c r="AG58" s="188"/>
      <c r="AH58" s="238"/>
      <c r="AJ58" t="s">
        <v>747</v>
      </c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265"/>
      <c r="G59" s="344"/>
      <c r="H59" s="194"/>
      <c r="I59" s="194"/>
      <c r="J59" s="194"/>
      <c r="K59" s="194"/>
      <c r="L59" s="194"/>
      <c r="M59" s="265"/>
      <c r="N59" s="344"/>
      <c r="O59" s="194"/>
      <c r="P59" s="194"/>
      <c r="Q59" s="194"/>
      <c r="R59" s="340"/>
      <c r="S59" s="320"/>
      <c r="T59" s="265"/>
      <c r="U59" s="265"/>
      <c r="V59" s="194"/>
      <c r="W59" s="331"/>
      <c r="X59" s="194"/>
      <c r="Y59" s="194"/>
      <c r="Z59" s="194"/>
      <c r="AA59" s="265"/>
      <c r="AB59" s="296"/>
      <c r="AC59" s="291"/>
      <c r="AD59" s="194"/>
      <c r="AE59" s="290"/>
      <c r="AF59" s="194"/>
      <c r="AG59" s="188"/>
      <c r="AH59" s="238"/>
      <c r="AJ59" t="s">
        <v>753</v>
      </c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265"/>
      <c r="G60" s="344"/>
      <c r="H60" s="194"/>
      <c r="I60" s="194"/>
      <c r="J60" s="194"/>
      <c r="K60" s="194"/>
      <c r="L60" s="194"/>
      <c r="M60" s="265"/>
      <c r="N60" s="344"/>
      <c r="O60" s="194"/>
      <c r="P60" s="194"/>
      <c r="Q60" s="194"/>
      <c r="R60" s="194"/>
      <c r="S60" s="194"/>
      <c r="T60" s="265"/>
      <c r="U60" s="265"/>
      <c r="V60" s="194"/>
      <c r="W60" s="194"/>
      <c r="X60" s="340"/>
      <c r="Y60" s="320"/>
      <c r="Z60" s="194"/>
      <c r="AA60" s="265"/>
      <c r="AB60" s="296"/>
      <c r="AC60" s="331"/>
      <c r="AD60" s="194"/>
      <c r="AE60" s="290"/>
      <c r="AF60" s="194"/>
      <c r="AG60" s="286"/>
      <c r="AH60" s="238"/>
      <c r="AJ60" t="s">
        <v>87</v>
      </c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265"/>
      <c r="G61" s="265"/>
      <c r="H61" s="194"/>
      <c r="I61" s="194"/>
      <c r="J61" s="194"/>
      <c r="K61" s="194"/>
      <c r="L61" s="194"/>
      <c r="M61" s="265"/>
      <c r="N61" s="344"/>
      <c r="O61" s="194"/>
      <c r="P61" s="194"/>
      <c r="Q61" s="194"/>
      <c r="R61" s="194"/>
      <c r="S61" s="194"/>
      <c r="T61" s="265"/>
      <c r="U61" s="344"/>
      <c r="V61" s="194"/>
      <c r="W61" s="194"/>
      <c r="X61" s="340"/>
      <c r="Y61" s="320"/>
      <c r="Z61" s="194"/>
      <c r="AA61" s="265"/>
      <c r="AB61" s="296"/>
      <c r="AC61" s="331"/>
      <c r="AD61" s="194"/>
      <c r="AE61" s="290"/>
      <c r="AF61" s="194"/>
      <c r="AG61" s="286"/>
      <c r="AH61" s="238"/>
      <c r="AJ61" t="s">
        <v>763</v>
      </c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265"/>
      <c r="G62" s="344"/>
      <c r="H62" s="194"/>
      <c r="I62" s="194"/>
      <c r="J62" s="194"/>
      <c r="K62" s="194"/>
      <c r="L62" s="194"/>
      <c r="M62" s="265"/>
      <c r="N62" s="344"/>
      <c r="O62" s="194"/>
      <c r="P62" s="194"/>
      <c r="Q62" s="194"/>
      <c r="R62" s="194"/>
      <c r="S62" s="194"/>
      <c r="T62" s="265"/>
      <c r="U62" s="344"/>
      <c r="V62" s="194"/>
      <c r="W62" s="194"/>
      <c r="X62" s="340"/>
      <c r="Y62" s="320"/>
      <c r="Z62" s="194"/>
      <c r="AA62" s="265"/>
      <c r="AB62" s="296"/>
      <c r="AC62" s="331"/>
      <c r="AD62" s="194"/>
      <c r="AE62" s="290"/>
      <c r="AF62" s="194"/>
      <c r="AG62" s="286"/>
      <c r="AH62" s="238"/>
      <c r="AJ62" t="s">
        <v>747</v>
      </c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265"/>
      <c r="G63" s="344"/>
      <c r="H63" s="194"/>
      <c r="I63" s="194"/>
      <c r="J63" s="194"/>
      <c r="K63" s="194"/>
      <c r="L63" s="194"/>
      <c r="M63" s="265"/>
      <c r="N63" s="344"/>
      <c r="O63" s="194"/>
      <c r="P63" s="194"/>
      <c r="Q63" s="194"/>
      <c r="R63" s="194"/>
      <c r="S63" s="194"/>
      <c r="T63" s="265"/>
      <c r="U63" s="344"/>
      <c r="V63" s="194"/>
      <c r="W63" s="194"/>
      <c r="X63" s="340"/>
      <c r="Y63" s="320"/>
      <c r="Z63" s="194"/>
      <c r="AA63" s="265"/>
      <c r="AB63" s="296"/>
      <c r="AC63" s="331"/>
      <c r="AD63" s="194"/>
      <c r="AE63" s="290"/>
      <c r="AF63" s="194"/>
      <c r="AG63" s="286"/>
      <c r="AH63" s="238"/>
      <c r="AJ63" t="s">
        <v>765</v>
      </c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265"/>
      <c r="G64" s="344"/>
      <c r="H64" s="194"/>
      <c r="I64" s="194"/>
      <c r="J64" s="194"/>
      <c r="K64" s="194"/>
      <c r="L64" s="194"/>
      <c r="M64" s="265"/>
      <c r="N64" s="344"/>
      <c r="O64" s="194"/>
      <c r="P64" s="194"/>
      <c r="Q64" s="194"/>
      <c r="R64" s="194"/>
      <c r="S64" s="194"/>
      <c r="T64" s="265"/>
      <c r="U64" s="344"/>
      <c r="V64" s="194"/>
      <c r="W64" s="194"/>
      <c r="X64" s="340"/>
      <c r="Y64" s="320"/>
      <c r="Z64" s="194"/>
      <c r="AA64" s="265"/>
      <c r="AB64" s="296"/>
      <c r="AC64" s="331"/>
      <c r="AD64" s="194"/>
      <c r="AE64" s="290"/>
      <c r="AF64" s="194"/>
      <c r="AG64" s="286"/>
      <c r="AH64" s="238"/>
      <c r="AJ64" t="s">
        <v>765</v>
      </c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265"/>
      <c r="G65" s="344"/>
      <c r="H65" s="194"/>
      <c r="I65" s="194"/>
      <c r="J65" s="194"/>
      <c r="K65" s="194"/>
      <c r="L65" s="194"/>
      <c r="M65" s="265"/>
      <c r="N65" s="265"/>
      <c r="O65" s="194"/>
      <c r="P65" s="194"/>
      <c r="Q65" s="194"/>
      <c r="R65" s="194"/>
      <c r="S65" s="194"/>
      <c r="T65" s="265"/>
      <c r="U65" s="344"/>
      <c r="V65" s="194"/>
      <c r="W65" s="194"/>
      <c r="X65" s="340"/>
      <c r="Y65" s="320"/>
      <c r="Z65" s="194"/>
      <c r="AA65" s="265"/>
      <c r="AB65" s="296"/>
      <c r="AC65" s="331"/>
      <c r="AD65" s="194"/>
      <c r="AE65" s="290"/>
      <c r="AF65" s="194"/>
      <c r="AG65" s="286"/>
      <c r="AH65" s="238"/>
      <c r="AJ65" t="s">
        <v>747</v>
      </c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265"/>
      <c r="G66" s="344"/>
      <c r="H66" s="194"/>
      <c r="I66" s="194"/>
      <c r="J66" s="194"/>
      <c r="K66" s="194"/>
      <c r="L66" s="194"/>
      <c r="M66" s="265"/>
      <c r="N66" s="265"/>
      <c r="O66" s="194"/>
      <c r="P66" s="194"/>
      <c r="Q66" s="194"/>
      <c r="R66" s="194"/>
      <c r="S66" s="194"/>
      <c r="T66" s="265"/>
      <c r="U66" s="344"/>
      <c r="V66" s="194"/>
      <c r="W66" s="194"/>
      <c r="X66" s="340"/>
      <c r="Y66" s="320"/>
      <c r="Z66" s="194"/>
      <c r="AA66" s="265"/>
      <c r="AB66" s="296"/>
      <c r="AC66" s="331"/>
      <c r="AD66" s="194"/>
      <c r="AE66" s="290"/>
      <c r="AF66" s="194"/>
      <c r="AG66" s="286"/>
      <c r="AH66" s="238"/>
      <c r="AJ66" t="s">
        <v>87</v>
      </c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265"/>
      <c r="G67" s="344"/>
      <c r="H67" s="194"/>
      <c r="I67" s="194"/>
      <c r="J67" s="194"/>
      <c r="K67" s="194"/>
      <c r="L67" s="194"/>
      <c r="M67" s="265"/>
      <c r="N67" s="344"/>
      <c r="O67" s="194"/>
      <c r="P67" s="194"/>
      <c r="Q67" s="194"/>
      <c r="R67" s="194"/>
      <c r="S67" s="194"/>
      <c r="T67" s="265"/>
      <c r="U67" s="265"/>
      <c r="V67" s="194"/>
      <c r="W67" s="194"/>
      <c r="X67" s="340"/>
      <c r="Y67" s="320"/>
      <c r="Z67" s="194"/>
      <c r="AA67" s="265"/>
      <c r="AB67" s="296"/>
      <c r="AC67" s="331"/>
      <c r="AD67" s="194"/>
      <c r="AE67" s="290"/>
      <c r="AF67" s="194"/>
      <c r="AG67" s="286"/>
      <c r="AH67" s="238"/>
      <c r="AJ67" t="s">
        <v>753</v>
      </c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265"/>
      <c r="G68" s="344"/>
      <c r="H68" s="194"/>
      <c r="I68" s="194"/>
      <c r="J68" s="194"/>
      <c r="K68" s="194"/>
      <c r="L68" s="194"/>
      <c r="M68" s="265"/>
      <c r="N68" s="344"/>
      <c r="O68" s="194"/>
      <c r="P68" s="194"/>
      <c r="Q68" s="194"/>
      <c r="R68" s="194"/>
      <c r="S68" s="194"/>
      <c r="T68" s="265"/>
      <c r="U68" s="265"/>
      <c r="V68" s="194"/>
      <c r="W68" s="194"/>
      <c r="X68" s="340"/>
      <c r="Y68" s="320"/>
      <c r="Z68" s="194"/>
      <c r="AA68" s="265"/>
      <c r="AB68" s="296"/>
      <c r="AC68" s="331"/>
      <c r="AD68" s="194"/>
      <c r="AE68" s="290"/>
      <c r="AF68" s="194"/>
      <c r="AG68" s="286"/>
      <c r="AH68" s="238"/>
      <c r="AJ68" t="s">
        <v>87</v>
      </c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265"/>
      <c r="G69" s="344"/>
      <c r="H69" s="194"/>
      <c r="I69" s="194"/>
      <c r="J69" s="194"/>
      <c r="K69" s="194"/>
      <c r="L69" s="194"/>
      <c r="M69" s="265"/>
      <c r="N69" s="344"/>
      <c r="O69" s="194"/>
      <c r="P69" s="194"/>
      <c r="Q69" s="194"/>
      <c r="R69" s="194"/>
      <c r="S69" s="194"/>
      <c r="T69" s="265"/>
      <c r="U69" s="265"/>
      <c r="V69" s="194"/>
      <c r="W69" s="194"/>
      <c r="X69" s="340"/>
      <c r="Y69" s="320"/>
      <c r="Z69" s="194"/>
      <c r="AA69" s="265"/>
      <c r="AB69" s="296"/>
      <c r="AC69" s="331"/>
      <c r="AD69" s="194"/>
      <c r="AE69" s="290"/>
      <c r="AF69" s="194"/>
      <c r="AG69" s="286"/>
      <c r="AH69" s="238"/>
      <c r="AJ69" t="s">
        <v>87</v>
      </c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265"/>
      <c r="G70" s="344"/>
      <c r="H70" s="194"/>
      <c r="I70" s="194"/>
      <c r="J70" s="194"/>
      <c r="K70" s="194"/>
      <c r="L70" s="194"/>
      <c r="M70" s="265"/>
      <c r="N70" s="344"/>
      <c r="O70" s="194"/>
      <c r="P70" s="194"/>
      <c r="Q70" s="194"/>
      <c r="R70" s="194"/>
      <c r="S70" s="194"/>
      <c r="T70" s="265"/>
      <c r="U70" s="344"/>
      <c r="V70" s="194"/>
      <c r="W70" s="194"/>
      <c r="X70" s="340"/>
      <c r="Y70" s="320"/>
      <c r="Z70" s="194"/>
      <c r="AA70" s="265"/>
      <c r="AB70" s="296"/>
      <c r="AC70" s="331"/>
      <c r="AD70" s="194"/>
      <c r="AE70" s="290"/>
      <c r="AF70" s="194"/>
      <c r="AG70" s="286"/>
      <c r="AH70" s="238"/>
      <c r="AJ70" t="s">
        <v>87</v>
      </c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265"/>
      <c r="G71" s="344"/>
      <c r="H71" s="194"/>
      <c r="I71" s="194"/>
      <c r="J71" s="194"/>
      <c r="K71" s="194"/>
      <c r="L71" s="194"/>
      <c r="M71" s="265"/>
      <c r="N71" s="344"/>
      <c r="O71" s="194"/>
      <c r="P71" s="194"/>
      <c r="Q71" s="194"/>
      <c r="R71" s="194"/>
      <c r="S71" s="194"/>
      <c r="T71" s="265"/>
      <c r="U71" s="344"/>
      <c r="V71" s="194"/>
      <c r="W71" s="194"/>
      <c r="X71" s="340"/>
      <c r="Y71" s="320"/>
      <c r="Z71" s="194"/>
      <c r="AA71" s="265"/>
      <c r="AB71" s="296"/>
      <c r="AC71" s="331"/>
      <c r="AD71" s="194"/>
      <c r="AE71" s="290"/>
      <c r="AF71" s="194"/>
      <c r="AG71" s="286"/>
      <c r="AH71" s="238"/>
      <c r="AJ71" t="s">
        <v>87</v>
      </c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265"/>
      <c r="G72" s="265"/>
      <c r="H72" s="291"/>
      <c r="I72" s="194"/>
      <c r="J72" s="194"/>
      <c r="K72" s="194"/>
      <c r="L72" s="194"/>
      <c r="M72" s="265"/>
      <c r="N72" s="265"/>
      <c r="O72" s="194"/>
      <c r="P72" s="194"/>
      <c r="Q72" s="194"/>
      <c r="R72" s="194"/>
      <c r="S72" s="194"/>
      <c r="T72" s="265"/>
      <c r="U72" s="344"/>
      <c r="V72" s="194"/>
      <c r="W72" s="194"/>
      <c r="X72" s="194"/>
      <c r="Y72" s="194"/>
      <c r="Z72" s="194"/>
      <c r="AA72" s="265"/>
      <c r="AB72" s="296"/>
      <c r="AC72" s="194"/>
      <c r="AD72" s="340"/>
      <c r="AE72" s="321"/>
      <c r="AF72" s="194"/>
      <c r="AG72" s="331"/>
      <c r="AH72" s="265"/>
      <c r="AJ72" t="s">
        <v>766</v>
      </c>
    </row>
    <row r="73" spans="1:36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70" priority="8" operator="equal">
      <formula>"U"</formula>
    </cfRule>
  </conditionalFormatting>
  <conditionalFormatting sqref="N12:N17">
    <cfRule type="cellIs" dxfId="169" priority="1" operator="equal">
      <formula>"U"</formula>
    </cfRule>
  </conditionalFormatting>
  <conditionalFormatting sqref="N36">
    <cfRule type="cellIs" dxfId="168" priority="6" operator="equal">
      <formula>"U"</formula>
    </cfRule>
  </conditionalFormatting>
  <conditionalFormatting sqref="U48:U50">
    <cfRule type="cellIs" dxfId="167" priority="4" operator="equal">
      <formula>"U"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3DF49-A711-4A08-93FD-F06B4F4AAB4A}">
  <dimension ref="A1:AJ73"/>
  <sheetViews>
    <sheetView workbookViewId="0">
      <pane xSplit="2" ySplit="3" topLeftCell="C61" activePane="bottomRight" state="frozen"/>
      <selection pane="topRight" activeCell="C1" sqref="C1"/>
      <selection pane="bottomLeft" activeCell="A4" sqref="A4"/>
      <selection pane="bottomRight" activeCell="C16" sqref="C16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4" width="3.54296875" customWidth="1"/>
    <col min="35" max="35" width="4.1796875" customWidth="1"/>
  </cols>
  <sheetData>
    <row r="1" spans="1:36" ht="15" thickBot="1" x14ac:dyDescent="0.4">
      <c r="A1" s="295" t="s">
        <v>266</v>
      </c>
      <c r="B1" s="450" t="s">
        <v>786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6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J3" s="214" t="s">
        <v>746</v>
      </c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265"/>
      <c r="E4" s="331"/>
      <c r="F4" s="194"/>
      <c r="G4" s="201"/>
      <c r="H4" s="194"/>
      <c r="I4" s="291"/>
      <c r="J4" s="265"/>
      <c r="K4" s="265"/>
      <c r="L4" s="194"/>
      <c r="M4" s="194"/>
      <c r="N4" s="194"/>
      <c r="O4" s="194"/>
      <c r="P4" s="194"/>
      <c r="Q4" s="265"/>
      <c r="R4" s="265"/>
      <c r="S4" s="194"/>
      <c r="T4" s="194"/>
      <c r="U4" s="201"/>
      <c r="V4" s="194"/>
      <c r="W4" s="194"/>
      <c r="X4" s="265"/>
      <c r="Y4" s="265"/>
      <c r="Z4" s="194"/>
      <c r="AA4" s="194"/>
      <c r="AB4" s="290"/>
      <c r="AC4" s="340"/>
      <c r="AD4" s="320"/>
      <c r="AE4" s="296"/>
      <c r="AF4" s="265"/>
      <c r="AG4" s="284"/>
      <c r="AH4" s="188"/>
      <c r="AJ4" t="s">
        <v>747</v>
      </c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296"/>
      <c r="E5" s="331"/>
      <c r="F5" s="194"/>
      <c r="G5" s="194"/>
      <c r="H5" s="194"/>
      <c r="I5" s="291"/>
      <c r="J5" s="265"/>
      <c r="K5" s="265"/>
      <c r="L5" s="194"/>
      <c r="M5" s="194"/>
      <c r="N5" s="194"/>
      <c r="O5" s="194"/>
      <c r="P5" s="194"/>
      <c r="Q5" s="265"/>
      <c r="R5" s="265"/>
      <c r="S5" s="194"/>
      <c r="T5" s="194"/>
      <c r="U5" s="194"/>
      <c r="V5" s="194"/>
      <c r="W5" s="194"/>
      <c r="X5" s="265"/>
      <c r="Y5" s="265"/>
      <c r="Z5" s="194"/>
      <c r="AA5" s="194"/>
      <c r="AB5" s="290"/>
      <c r="AC5" s="194"/>
      <c r="AD5" s="194"/>
      <c r="AE5" s="296"/>
      <c r="AF5" s="265"/>
      <c r="AG5" s="339"/>
      <c r="AH5" s="338"/>
      <c r="AJ5" t="s">
        <v>748</v>
      </c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296"/>
      <c r="E6" s="331"/>
      <c r="F6" s="194"/>
      <c r="G6" s="194"/>
      <c r="H6" s="194"/>
      <c r="I6" s="291"/>
      <c r="J6" s="265"/>
      <c r="K6" s="265"/>
      <c r="L6" s="194"/>
      <c r="M6" s="194"/>
      <c r="N6" s="194"/>
      <c r="O6" s="194"/>
      <c r="P6" s="194"/>
      <c r="Q6" s="265"/>
      <c r="R6" s="265"/>
      <c r="S6" s="194"/>
      <c r="T6" s="194"/>
      <c r="U6" s="194"/>
      <c r="V6" s="194"/>
      <c r="W6" s="194"/>
      <c r="X6" s="265"/>
      <c r="Y6" s="265"/>
      <c r="Z6" s="194"/>
      <c r="AA6" s="194"/>
      <c r="AB6" s="290"/>
      <c r="AC6" s="194"/>
      <c r="AD6" s="194"/>
      <c r="AE6" s="296"/>
      <c r="AF6" s="265"/>
      <c r="AG6" s="339"/>
      <c r="AH6" s="338"/>
      <c r="AJ6" t="s">
        <v>749</v>
      </c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194"/>
      <c r="I7" s="194"/>
      <c r="J7" s="265"/>
      <c r="K7" s="265"/>
      <c r="L7" s="194"/>
      <c r="M7" s="291"/>
      <c r="N7" s="194"/>
      <c r="O7" s="194"/>
      <c r="P7" s="194"/>
      <c r="Q7" s="265"/>
      <c r="R7" s="265"/>
      <c r="S7" s="194"/>
      <c r="T7" s="194"/>
      <c r="U7" s="201"/>
      <c r="V7" s="194"/>
      <c r="W7" s="194"/>
      <c r="X7" s="265"/>
      <c r="Y7" s="265"/>
      <c r="Z7" s="194"/>
      <c r="AA7" s="194"/>
      <c r="AB7" s="290"/>
      <c r="AC7" s="194"/>
      <c r="AD7" s="194"/>
      <c r="AE7" s="296"/>
      <c r="AF7" s="265"/>
      <c r="AG7" s="284"/>
      <c r="AH7" s="188"/>
      <c r="AJ7" t="s">
        <v>750</v>
      </c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194"/>
      <c r="I8" s="194"/>
      <c r="J8" s="265"/>
      <c r="K8" s="265"/>
      <c r="L8" s="194"/>
      <c r="M8" s="291"/>
      <c r="N8" s="194"/>
      <c r="O8" s="194"/>
      <c r="P8" s="194"/>
      <c r="Q8" s="265"/>
      <c r="R8" s="265"/>
      <c r="S8" s="194"/>
      <c r="T8" s="194"/>
      <c r="U8" s="201"/>
      <c r="V8" s="194"/>
      <c r="W8" s="194"/>
      <c r="X8" s="265"/>
      <c r="Y8" s="265"/>
      <c r="Z8" s="194"/>
      <c r="AA8" s="194"/>
      <c r="AB8" s="290"/>
      <c r="AC8" s="194"/>
      <c r="AD8" s="194"/>
      <c r="AE8" s="296"/>
      <c r="AF8" s="265"/>
      <c r="AG8" s="284"/>
      <c r="AH8" s="188"/>
      <c r="AJ8" t="s">
        <v>750</v>
      </c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194"/>
      <c r="I9" s="194"/>
      <c r="J9" s="265"/>
      <c r="K9" s="265"/>
      <c r="L9" s="194"/>
      <c r="M9" s="291"/>
      <c r="N9" s="194"/>
      <c r="O9" s="194"/>
      <c r="P9" s="194"/>
      <c r="Q9" s="265"/>
      <c r="R9" s="265"/>
      <c r="S9" s="194"/>
      <c r="T9" s="194"/>
      <c r="U9" s="201"/>
      <c r="V9" s="194"/>
      <c r="W9" s="194"/>
      <c r="X9" s="265"/>
      <c r="Y9" s="265"/>
      <c r="Z9" s="194"/>
      <c r="AA9" s="194"/>
      <c r="AB9" s="290"/>
      <c r="AC9" s="194"/>
      <c r="AD9" s="194"/>
      <c r="AE9" s="296"/>
      <c r="AF9" s="265"/>
      <c r="AG9" s="284"/>
      <c r="AH9" s="188"/>
      <c r="AJ9" t="s">
        <v>750</v>
      </c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194"/>
      <c r="I10" s="194"/>
      <c r="J10" s="265"/>
      <c r="K10" s="265"/>
      <c r="L10" s="194"/>
      <c r="M10" s="291"/>
      <c r="N10" s="194"/>
      <c r="O10" s="194"/>
      <c r="P10" s="194"/>
      <c r="Q10" s="265"/>
      <c r="R10" s="265"/>
      <c r="S10" s="194"/>
      <c r="T10" s="194"/>
      <c r="U10" s="201"/>
      <c r="V10" s="194"/>
      <c r="W10" s="194"/>
      <c r="X10" s="265"/>
      <c r="Y10" s="265"/>
      <c r="Z10" s="194"/>
      <c r="AA10" s="194"/>
      <c r="AB10" s="290"/>
      <c r="AC10" s="194"/>
      <c r="AD10" s="194"/>
      <c r="AE10" s="296"/>
      <c r="AF10" s="265"/>
      <c r="AG10" s="284"/>
      <c r="AH10" s="188"/>
      <c r="AJ10" t="s">
        <v>751</v>
      </c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296"/>
      <c r="E11" s="194"/>
      <c r="F11" s="194"/>
      <c r="G11" s="350"/>
      <c r="H11" s="320"/>
      <c r="I11" s="194"/>
      <c r="J11" s="265"/>
      <c r="K11" s="265"/>
      <c r="L11" s="331"/>
      <c r="M11" s="194"/>
      <c r="N11" s="194"/>
      <c r="O11" s="194"/>
      <c r="P11" s="291"/>
      <c r="Q11" s="265"/>
      <c r="R11" s="265"/>
      <c r="S11" s="194"/>
      <c r="T11" s="194"/>
      <c r="U11" s="201"/>
      <c r="V11" s="194"/>
      <c r="W11" s="194"/>
      <c r="X11" s="265"/>
      <c r="Y11" s="265"/>
      <c r="Z11" s="194"/>
      <c r="AA11" s="194"/>
      <c r="AB11" s="290"/>
      <c r="AC11" s="194"/>
      <c r="AD11" s="194"/>
      <c r="AE11" s="296"/>
      <c r="AF11" s="265"/>
      <c r="AG11" s="284"/>
      <c r="AH11" s="188"/>
      <c r="AJ11" t="s">
        <v>752</v>
      </c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296"/>
      <c r="E12" s="194"/>
      <c r="F12" s="194"/>
      <c r="G12" s="350"/>
      <c r="H12" s="320"/>
      <c r="I12" s="194"/>
      <c r="J12" s="265"/>
      <c r="K12" s="265"/>
      <c r="L12" s="331"/>
      <c r="M12" s="194"/>
      <c r="N12" s="201"/>
      <c r="O12" s="194"/>
      <c r="P12" s="291"/>
      <c r="Q12" s="265"/>
      <c r="R12" s="265"/>
      <c r="S12" s="194"/>
      <c r="T12" s="194"/>
      <c r="U12" s="194"/>
      <c r="V12" s="194"/>
      <c r="W12" s="194"/>
      <c r="X12" s="265"/>
      <c r="Y12" s="265"/>
      <c r="Z12" s="194"/>
      <c r="AA12" s="194"/>
      <c r="AB12" s="290"/>
      <c r="AC12" s="194"/>
      <c r="AD12" s="194"/>
      <c r="AE12" s="296"/>
      <c r="AF12" s="265"/>
      <c r="AG12" s="284"/>
      <c r="AH12" s="188"/>
      <c r="AJ12" t="s">
        <v>748</v>
      </c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265"/>
      <c r="E13" s="194"/>
      <c r="F13" s="194"/>
      <c r="G13" s="350"/>
      <c r="H13" s="320"/>
      <c r="I13" s="194"/>
      <c r="J13" s="265"/>
      <c r="K13" s="265"/>
      <c r="L13" s="331"/>
      <c r="M13" s="194"/>
      <c r="N13" s="201"/>
      <c r="O13" s="194"/>
      <c r="P13" s="291"/>
      <c r="Q13" s="265"/>
      <c r="R13" s="265"/>
      <c r="S13" s="194"/>
      <c r="T13" s="194"/>
      <c r="U13" s="194"/>
      <c r="V13" s="194"/>
      <c r="W13" s="194"/>
      <c r="X13" s="265"/>
      <c r="Y13" s="265"/>
      <c r="Z13" s="194"/>
      <c r="AA13" s="194"/>
      <c r="AB13" s="290"/>
      <c r="AC13" s="194"/>
      <c r="AD13" s="194"/>
      <c r="AE13" s="296"/>
      <c r="AF13" s="265"/>
      <c r="AG13" s="284"/>
      <c r="AH13" s="188"/>
      <c r="AJ13" t="s">
        <v>753</v>
      </c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296"/>
      <c r="E14" s="194"/>
      <c r="F14" s="194"/>
      <c r="G14" s="340"/>
      <c r="H14" s="320"/>
      <c r="I14" s="194"/>
      <c r="J14" s="265"/>
      <c r="K14" s="265"/>
      <c r="L14" s="331"/>
      <c r="M14" s="194"/>
      <c r="N14" s="201"/>
      <c r="O14" s="194"/>
      <c r="P14" s="291"/>
      <c r="Q14" s="265"/>
      <c r="R14" s="265"/>
      <c r="S14" s="194"/>
      <c r="T14" s="194"/>
      <c r="U14" s="201"/>
      <c r="V14" s="194"/>
      <c r="W14" s="194"/>
      <c r="X14" s="265"/>
      <c r="Y14" s="265"/>
      <c r="Z14" s="194"/>
      <c r="AA14" s="194"/>
      <c r="AB14" s="290"/>
      <c r="AC14" s="194"/>
      <c r="AD14" s="194"/>
      <c r="AE14" s="296"/>
      <c r="AF14" s="265"/>
      <c r="AG14" s="284"/>
      <c r="AH14" s="188"/>
      <c r="AJ14" t="s">
        <v>754</v>
      </c>
    </row>
    <row r="15" spans="1:36" ht="15" thickBot="1" x14ac:dyDescent="0.4">
      <c r="A15" s="228" t="s">
        <v>112</v>
      </c>
      <c r="B15" s="300" t="s">
        <v>114</v>
      </c>
      <c r="C15" s="192" t="s">
        <v>682</v>
      </c>
      <c r="D15" s="296"/>
      <c r="E15" s="194"/>
      <c r="F15" s="194"/>
      <c r="G15" s="350"/>
      <c r="H15" s="320"/>
      <c r="I15" s="194"/>
      <c r="J15" s="265"/>
      <c r="K15" s="265"/>
      <c r="L15" s="331"/>
      <c r="M15" s="194"/>
      <c r="N15" s="201"/>
      <c r="O15" s="194"/>
      <c r="P15" s="291"/>
      <c r="Q15" s="265"/>
      <c r="R15" s="265"/>
      <c r="S15" s="194"/>
      <c r="T15" s="194"/>
      <c r="U15" s="201"/>
      <c r="V15" s="194"/>
      <c r="W15" s="194"/>
      <c r="X15" s="265"/>
      <c r="Y15" s="265"/>
      <c r="Z15" s="194"/>
      <c r="AA15" s="194"/>
      <c r="AB15" s="290"/>
      <c r="AC15" s="194"/>
      <c r="AD15" s="194"/>
      <c r="AE15" s="296"/>
      <c r="AF15" s="265"/>
      <c r="AG15" s="284"/>
      <c r="AH15" s="188"/>
      <c r="AJ15" t="s">
        <v>755</v>
      </c>
    </row>
    <row r="16" spans="1:36" ht="15" thickBot="1" x14ac:dyDescent="0.4">
      <c r="A16" s="228" t="s">
        <v>714</v>
      </c>
      <c r="B16" s="300" t="s">
        <v>340</v>
      </c>
      <c r="C16" s="192" t="s">
        <v>339</v>
      </c>
      <c r="D16" s="296"/>
      <c r="E16" s="194"/>
      <c r="F16" s="194"/>
      <c r="G16" s="340"/>
      <c r="H16" s="320"/>
      <c r="I16" s="194"/>
      <c r="J16" s="265"/>
      <c r="K16" s="265"/>
      <c r="L16" s="346"/>
      <c r="M16" s="194"/>
      <c r="N16" s="201"/>
      <c r="O16" s="194"/>
      <c r="P16" s="291"/>
      <c r="Q16" s="265"/>
      <c r="R16" s="265"/>
      <c r="S16" s="194"/>
      <c r="T16" s="194"/>
      <c r="U16" s="201"/>
      <c r="V16" s="194"/>
      <c r="W16" s="194"/>
      <c r="X16" s="265"/>
      <c r="Y16" s="265"/>
      <c r="Z16" s="194"/>
      <c r="AA16" s="194"/>
      <c r="AB16" s="290"/>
      <c r="AC16" s="194"/>
      <c r="AD16" s="194"/>
      <c r="AE16" s="296"/>
      <c r="AF16" s="265"/>
      <c r="AG16" s="284"/>
      <c r="AH16" s="188"/>
      <c r="AJ16" t="s">
        <v>754</v>
      </c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296"/>
      <c r="E17" s="194"/>
      <c r="F17" s="194"/>
      <c r="G17" s="340"/>
      <c r="H17" s="320"/>
      <c r="I17" s="194"/>
      <c r="J17" s="265"/>
      <c r="K17" s="265"/>
      <c r="L17" s="331"/>
      <c r="M17" s="194"/>
      <c r="N17" s="201"/>
      <c r="O17" s="194"/>
      <c r="P17" s="291"/>
      <c r="Q17" s="265"/>
      <c r="R17" s="265"/>
      <c r="S17" s="194"/>
      <c r="T17" s="194"/>
      <c r="U17" s="201"/>
      <c r="V17" s="194"/>
      <c r="W17" s="194"/>
      <c r="X17" s="265"/>
      <c r="Y17" s="265"/>
      <c r="Z17" s="194"/>
      <c r="AA17" s="194"/>
      <c r="AB17" s="290"/>
      <c r="AC17" s="194"/>
      <c r="AD17" s="194"/>
      <c r="AE17" s="296"/>
      <c r="AF17" s="265"/>
      <c r="AG17" s="284"/>
      <c r="AH17" s="188"/>
      <c r="AJ17" t="s">
        <v>754</v>
      </c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296"/>
      <c r="E18" s="194"/>
      <c r="F18" s="194"/>
      <c r="G18" s="340"/>
      <c r="H18" s="320"/>
      <c r="I18" s="194"/>
      <c r="J18" s="265"/>
      <c r="K18" s="265"/>
      <c r="L18" s="331"/>
      <c r="M18" s="194"/>
      <c r="N18" s="194"/>
      <c r="O18" s="194"/>
      <c r="P18" s="291"/>
      <c r="Q18" s="265"/>
      <c r="R18" s="265"/>
      <c r="S18" s="194"/>
      <c r="T18" s="194"/>
      <c r="U18" s="201"/>
      <c r="V18" s="194"/>
      <c r="W18" s="194"/>
      <c r="X18" s="265"/>
      <c r="Y18" s="265"/>
      <c r="Z18" s="194"/>
      <c r="AA18" s="194"/>
      <c r="AB18" s="290"/>
      <c r="AC18" s="194"/>
      <c r="AD18" s="194"/>
      <c r="AE18" s="296"/>
      <c r="AF18" s="265"/>
      <c r="AG18" s="284"/>
      <c r="AH18" s="188"/>
      <c r="AJ18" t="s">
        <v>756</v>
      </c>
    </row>
    <row r="19" spans="1:36" ht="15" thickBot="1" x14ac:dyDescent="0.4">
      <c r="A19" s="228" t="s">
        <v>93</v>
      </c>
      <c r="B19" s="314" t="s">
        <v>679</v>
      </c>
      <c r="C19" s="211" t="s">
        <v>678</v>
      </c>
      <c r="D19" s="296"/>
      <c r="E19" s="194"/>
      <c r="F19" s="194"/>
      <c r="G19" s="340"/>
      <c r="H19" s="320"/>
      <c r="I19" s="194"/>
      <c r="J19" s="265"/>
      <c r="K19" s="265"/>
      <c r="L19" s="331"/>
      <c r="M19" s="194"/>
      <c r="N19" s="194"/>
      <c r="O19" s="194"/>
      <c r="P19" s="291"/>
      <c r="Q19" s="265"/>
      <c r="R19" s="265"/>
      <c r="S19" s="194"/>
      <c r="T19" s="194"/>
      <c r="U19" s="201"/>
      <c r="V19" s="194"/>
      <c r="W19" s="194"/>
      <c r="X19" s="265"/>
      <c r="Y19" s="265"/>
      <c r="Z19" s="194"/>
      <c r="AA19" s="194"/>
      <c r="AB19" s="290"/>
      <c r="AC19" s="194"/>
      <c r="AD19" s="194"/>
      <c r="AE19" s="296"/>
      <c r="AF19" s="265"/>
      <c r="AG19" s="284"/>
      <c r="AH19" s="188"/>
      <c r="AJ19" t="s">
        <v>87</v>
      </c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296"/>
      <c r="E20" s="194"/>
      <c r="F20" s="194"/>
      <c r="G20" s="340"/>
      <c r="H20" s="320"/>
      <c r="I20" s="194"/>
      <c r="J20" s="265"/>
      <c r="K20" s="265"/>
      <c r="L20" s="331"/>
      <c r="M20" s="194"/>
      <c r="N20" s="194"/>
      <c r="O20" s="194"/>
      <c r="P20" s="291"/>
      <c r="Q20" s="265"/>
      <c r="R20" s="265"/>
      <c r="S20" s="194"/>
      <c r="T20" s="194"/>
      <c r="U20" s="201"/>
      <c r="V20" s="194"/>
      <c r="W20" s="194"/>
      <c r="X20" s="265"/>
      <c r="Y20" s="265"/>
      <c r="Z20" s="194"/>
      <c r="AA20" s="194"/>
      <c r="AB20" s="290"/>
      <c r="AC20" s="194"/>
      <c r="AD20" s="194"/>
      <c r="AE20" s="296"/>
      <c r="AF20" s="265"/>
      <c r="AG20" s="284"/>
      <c r="AH20" s="188"/>
      <c r="AJ20" t="s">
        <v>87</v>
      </c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296"/>
      <c r="E21" s="194"/>
      <c r="F21" s="194"/>
      <c r="G21" s="340"/>
      <c r="H21" s="320"/>
      <c r="I21" s="194"/>
      <c r="J21" s="265"/>
      <c r="K21" s="265"/>
      <c r="L21" s="331"/>
      <c r="M21" s="194"/>
      <c r="N21" s="194"/>
      <c r="O21" s="194"/>
      <c r="P21" s="291"/>
      <c r="Q21" s="265"/>
      <c r="R21" s="265"/>
      <c r="S21" s="194"/>
      <c r="T21" s="194"/>
      <c r="U21" s="201"/>
      <c r="V21" s="194"/>
      <c r="W21" s="194"/>
      <c r="X21" s="265"/>
      <c r="Y21" s="265"/>
      <c r="Z21" s="194"/>
      <c r="AA21" s="194"/>
      <c r="AB21" s="290"/>
      <c r="AC21" s="194"/>
      <c r="AD21" s="194"/>
      <c r="AE21" s="296"/>
      <c r="AF21" s="265"/>
      <c r="AG21" s="284"/>
      <c r="AH21" s="188"/>
      <c r="AJ21" t="s">
        <v>87</v>
      </c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296"/>
      <c r="E22" s="194"/>
      <c r="F22" s="194"/>
      <c r="G22" s="340"/>
      <c r="H22" s="320"/>
      <c r="I22" s="194"/>
      <c r="J22" s="265"/>
      <c r="K22" s="265"/>
      <c r="L22" s="331"/>
      <c r="M22" s="194"/>
      <c r="N22" s="194"/>
      <c r="O22" s="194"/>
      <c r="P22" s="291"/>
      <c r="Q22" s="265"/>
      <c r="R22" s="265"/>
      <c r="S22" s="194"/>
      <c r="T22" s="194"/>
      <c r="U22" s="201"/>
      <c r="V22" s="194"/>
      <c r="W22" s="194"/>
      <c r="X22" s="265"/>
      <c r="Y22" s="265"/>
      <c r="Z22" s="194"/>
      <c r="AA22" s="194"/>
      <c r="AB22" s="290"/>
      <c r="AC22" s="194"/>
      <c r="AD22" s="194"/>
      <c r="AE22" s="296"/>
      <c r="AF22" s="265"/>
      <c r="AG22" s="284"/>
      <c r="AH22" s="188"/>
      <c r="AJ22" t="s">
        <v>87</v>
      </c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296"/>
      <c r="E23" s="194"/>
      <c r="F23" s="194"/>
      <c r="G23" s="340"/>
      <c r="H23" s="320"/>
      <c r="I23" s="194"/>
      <c r="J23" s="265"/>
      <c r="K23" s="265"/>
      <c r="L23" s="331"/>
      <c r="M23" s="194"/>
      <c r="N23" s="194"/>
      <c r="O23" s="194"/>
      <c r="P23" s="291"/>
      <c r="Q23" s="265"/>
      <c r="R23" s="265"/>
      <c r="S23" s="194"/>
      <c r="T23" s="194"/>
      <c r="U23" s="201"/>
      <c r="V23" s="194"/>
      <c r="W23" s="194"/>
      <c r="X23" s="265"/>
      <c r="Y23" s="265"/>
      <c r="Z23" s="194"/>
      <c r="AA23" s="194"/>
      <c r="AB23" s="290"/>
      <c r="AC23" s="194"/>
      <c r="AD23" s="194"/>
      <c r="AE23" s="296"/>
      <c r="AF23" s="265"/>
      <c r="AG23" s="284"/>
      <c r="AH23" s="188"/>
      <c r="AJ23" t="s">
        <v>87</v>
      </c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296"/>
      <c r="E24" s="194"/>
      <c r="F24" s="194"/>
      <c r="G24" s="340"/>
      <c r="H24" s="320"/>
      <c r="I24" s="194"/>
      <c r="J24" s="265"/>
      <c r="K24" s="265"/>
      <c r="L24" s="331"/>
      <c r="M24" s="194"/>
      <c r="N24" s="194"/>
      <c r="O24" s="194"/>
      <c r="P24" s="291"/>
      <c r="Q24" s="265"/>
      <c r="R24" s="265"/>
      <c r="S24" s="194"/>
      <c r="T24" s="194"/>
      <c r="U24" s="201"/>
      <c r="V24" s="194"/>
      <c r="W24" s="194"/>
      <c r="X24" s="265"/>
      <c r="Y24" s="265"/>
      <c r="Z24" s="194"/>
      <c r="AA24" s="194"/>
      <c r="AB24" s="290"/>
      <c r="AC24" s="194"/>
      <c r="AD24" s="194"/>
      <c r="AE24" s="296"/>
      <c r="AF24" s="265"/>
      <c r="AG24" s="284"/>
      <c r="AH24" s="188"/>
      <c r="AJ24" t="s">
        <v>87</v>
      </c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296"/>
      <c r="E25" s="194"/>
      <c r="F25" s="194"/>
      <c r="G25" s="340"/>
      <c r="H25" s="320"/>
      <c r="I25" s="194"/>
      <c r="J25" s="265"/>
      <c r="K25" s="265"/>
      <c r="L25" s="331"/>
      <c r="M25" s="194"/>
      <c r="N25" s="194"/>
      <c r="O25" s="194"/>
      <c r="P25" s="291"/>
      <c r="Q25" s="265"/>
      <c r="R25" s="265"/>
      <c r="S25" s="194"/>
      <c r="T25" s="194"/>
      <c r="U25" s="201"/>
      <c r="V25" s="194"/>
      <c r="W25" s="194"/>
      <c r="X25" s="265"/>
      <c r="Y25" s="265"/>
      <c r="Z25" s="194"/>
      <c r="AA25" s="194"/>
      <c r="AB25" s="290"/>
      <c r="AC25" s="194"/>
      <c r="AD25" s="194"/>
      <c r="AE25" s="296"/>
      <c r="AF25" s="265"/>
      <c r="AG25" s="284"/>
      <c r="AH25" s="188"/>
      <c r="AJ25" t="s">
        <v>87</v>
      </c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296"/>
      <c r="E26" s="194"/>
      <c r="F26" s="194"/>
      <c r="G26" s="340"/>
      <c r="H26" s="320"/>
      <c r="I26" s="194"/>
      <c r="J26" s="265"/>
      <c r="K26" s="265"/>
      <c r="L26" s="331"/>
      <c r="M26" s="194"/>
      <c r="N26" s="194"/>
      <c r="O26" s="194"/>
      <c r="P26" s="291"/>
      <c r="Q26" s="265"/>
      <c r="R26" s="265"/>
      <c r="S26" s="194"/>
      <c r="T26" s="194"/>
      <c r="U26" s="201"/>
      <c r="V26" s="194"/>
      <c r="W26" s="194"/>
      <c r="X26" s="265"/>
      <c r="Y26" s="265"/>
      <c r="Z26" s="194"/>
      <c r="AA26" s="194"/>
      <c r="AB26" s="290"/>
      <c r="AC26" s="194"/>
      <c r="AD26" s="194"/>
      <c r="AE26" s="296"/>
      <c r="AF26" s="265"/>
      <c r="AG26" s="284"/>
      <c r="AH26" s="188"/>
      <c r="AJ26" t="s">
        <v>87</v>
      </c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296"/>
      <c r="E27" s="194"/>
      <c r="F27" s="194"/>
      <c r="G27" s="340"/>
      <c r="H27" s="320"/>
      <c r="I27" s="194"/>
      <c r="J27" s="265"/>
      <c r="K27" s="265"/>
      <c r="L27" s="331"/>
      <c r="M27" s="194"/>
      <c r="N27" s="194"/>
      <c r="O27" s="194"/>
      <c r="P27" s="291"/>
      <c r="Q27" s="265"/>
      <c r="R27" s="265"/>
      <c r="S27" s="194"/>
      <c r="T27" s="194"/>
      <c r="U27" s="201"/>
      <c r="V27" s="194"/>
      <c r="W27" s="194"/>
      <c r="X27" s="265"/>
      <c r="Y27" s="265"/>
      <c r="Z27" s="194"/>
      <c r="AA27" s="194"/>
      <c r="AB27" s="290"/>
      <c r="AC27" s="194"/>
      <c r="AD27" s="194"/>
      <c r="AE27" s="296"/>
      <c r="AF27" s="265"/>
      <c r="AG27" s="284"/>
      <c r="AH27" s="188"/>
      <c r="AJ27" t="s">
        <v>87</v>
      </c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296"/>
      <c r="E28" s="194"/>
      <c r="F28" s="194"/>
      <c r="G28" s="340"/>
      <c r="H28" s="320"/>
      <c r="I28" s="194"/>
      <c r="J28" s="265"/>
      <c r="K28" s="265"/>
      <c r="L28" s="331"/>
      <c r="M28" s="194"/>
      <c r="N28" s="194"/>
      <c r="O28" s="194"/>
      <c r="P28" s="291"/>
      <c r="Q28" s="265"/>
      <c r="R28" s="265"/>
      <c r="S28" s="194"/>
      <c r="T28" s="194"/>
      <c r="U28" s="201"/>
      <c r="V28" s="194"/>
      <c r="W28" s="194"/>
      <c r="X28" s="265"/>
      <c r="Y28" s="265"/>
      <c r="Z28" s="194"/>
      <c r="AA28" s="194"/>
      <c r="AB28" s="290"/>
      <c r="AC28" s="194"/>
      <c r="AD28" s="194"/>
      <c r="AE28" s="296"/>
      <c r="AF28" s="265"/>
      <c r="AG28" s="284"/>
      <c r="AH28" s="188"/>
      <c r="AJ28" t="s">
        <v>87</v>
      </c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296"/>
      <c r="E29" s="194"/>
      <c r="F29" s="194"/>
      <c r="G29" s="340"/>
      <c r="H29" s="320"/>
      <c r="I29" s="194"/>
      <c r="J29" s="265"/>
      <c r="K29" s="265"/>
      <c r="L29" s="331"/>
      <c r="M29" s="194"/>
      <c r="N29" s="194"/>
      <c r="O29" s="194"/>
      <c r="P29" s="291"/>
      <c r="Q29" s="265"/>
      <c r="R29" s="265"/>
      <c r="S29" s="194"/>
      <c r="T29" s="194"/>
      <c r="U29" s="201"/>
      <c r="V29" s="194"/>
      <c r="W29" s="194"/>
      <c r="X29" s="265"/>
      <c r="Y29" s="265"/>
      <c r="Z29" s="194"/>
      <c r="AA29" s="194"/>
      <c r="AB29" s="290"/>
      <c r="AC29" s="194"/>
      <c r="AD29" s="194"/>
      <c r="AE29" s="296"/>
      <c r="AF29" s="265"/>
      <c r="AG29" s="284"/>
      <c r="AH29" s="188"/>
      <c r="AJ29" t="s">
        <v>87</v>
      </c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296"/>
      <c r="E30" s="194"/>
      <c r="F30" s="194"/>
      <c r="G30" s="350"/>
      <c r="H30" s="320"/>
      <c r="I30" s="194"/>
      <c r="J30" s="265"/>
      <c r="K30" s="265"/>
      <c r="L30" s="331"/>
      <c r="M30" s="194"/>
      <c r="N30" s="194"/>
      <c r="O30" s="194"/>
      <c r="P30" s="291"/>
      <c r="Q30" s="265"/>
      <c r="R30" s="265"/>
      <c r="S30" s="194"/>
      <c r="T30" s="194"/>
      <c r="U30" s="201"/>
      <c r="V30" s="194"/>
      <c r="W30" s="194"/>
      <c r="X30" s="265"/>
      <c r="Y30" s="265"/>
      <c r="Z30" s="194"/>
      <c r="AA30" s="194"/>
      <c r="AB30" s="290"/>
      <c r="AC30" s="194"/>
      <c r="AD30" s="194"/>
      <c r="AE30" s="296"/>
      <c r="AF30" s="265"/>
      <c r="AG30" s="284"/>
      <c r="AH30" s="188"/>
      <c r="AJ30" t="s">
        <v>752</v>
      </c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296"/>
      <c r="E31" s="194"/>
      <c r="F31" s="194"/>
      <c r="G31" s="350"/>
      <c r="H31" s="320"/>
      <c r="I31" s="194"/>
      <c r="J31" s="265"/>
      <c r="K31" s="265"/>
      <c r="L31" s="331"/>
      <c r="M31" s="194"/>
      <c r="N31" s="194"/>
      <c r="O31" s="194"/>
      <c r="P31" s="291"/>
      <c r="Q31" s="265"/>
      <c r="R31" s="265"/>
      <c r="S31" s="194"/>
      <c r="T31" s="194"/>
      <c r="U31" s="201"/>
      <c r="V31" s="194"/>
      <c r="W31" s="194"/>
      <c r="X31" s="265"/>
      <c r="Y31" s="265"/>
      <c r="Z31" s="194"/>
      <c r="AA31" s="194"/>
      <c r="AB31" s="290"/>
      <c r="AC31" s="194"/>
      <c r="AD31" s="194"/>
      <c r="AE31" s="296"/>
      <c r="AF31" s="265"/>
      <c r="AG31" s="284"/>
      <c r="AH31" s="188"/>
      <c r="AJ31" t="s">
        <v>87</v>
      </c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265"/>
      <c r="E32" s="194"/>
      <c r="F32" s="194"/>
      <c r="G32" s="350"/>
      <c r="H32" s="320"/>
      <c r="I32" s="194"/>
      <c r="J32" s="265"/>
      <c r="K32" s="265"/>
      <c r="L32" s="331"/>
      <c r="M32" s="194"/>
      <c r="N32" s="194"/>
      <c r="O32" s="194"/>
      <c r="P32" s="291"/>
      <c r="Q32" s="265"/>
      <c r="R32" s="265"/>
      <c r="S32" s="194"/>
      <c r="T32" s="194"/>
      <c r="U32" s="201"/>
      <c r="V32" s="194"/>
      <c r="W32" s="194"/>
      <c r="X32" s="265"/>
      <c r="Y32" s="265"/>
      <c r="Z32" s="194"/>
      <c r="AA32" s="194"/>
      <c r="AB32" s="290"/>
      <c r="AC32" s="194"/>
      <c r="AD32" s="194"/>
      <c r="AE32" s="296"/>
      <c r="AF32" s="265"/>
      <c r="AG32" s="284"/>
      <c r="AH32" s="188"/>
      <c r="AJ32" t="s">
        <v>753</v>
      </c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296"/>
      <c r="E33" s="194"/>
      <c r="F33" s="194"/>
      <c r="G33" s="350"/>
      <c r="H33" s="320"/>
      <c r="I33" s="194"/>
      <c r="J33" s="265"/>
      <c r="K33" s="265"/>
      <c r="L33" s="331"/>
      <c r="M33" s="194"/>
      <c r="N33" s="194"/>
      <c r="O33" s="194"/>
      <c r="P33" s="291"/>
      <c r="Q33" s="265"/>
      <c r="R33" s="265"/>
      <c r="S33" s="194"/>
      <c r="T33" s="194"/>
      <c r="U33" s="201"/>
      <c r="V33" s="194"/>
      <c r="W33" s="194"/>
      <c r="X33" s="265"/>
      <c r="Y33" s="265"/>
      <c r="Z33" s="194"/>
      <c r="AA33" s="194"/>
      <c r="AB33" s="290"/>
      <c r="AC33" s="194"/>
      <c r="AD33" s="194"/>
      <c r="AE33" s="296"/>
      <c r="AF33" s="265"/>
      <c r="AG33" s="284"/>
      <c r="AH33" s="188"/>
      <c r="AJ33" t="s">
        <v>750</v>
      </c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296"/>
      <c r="E34" s="194"/>
      <c r="F34" s="194"/>
      <c r="G34" s="350"/>
      <c r="H34" s="320"/>
      <c r="I34" s="194"/>
      <c r="J34" s="265"/>
      <c r="K34" s="265"/>
      <c r="L34" s="331"/>
      <c r="M34" s="194"/>
      <c r="N34" s="194"/>
      <c r="O34" s="194"/>
      <c r="P34" s="291"/>
      <c r="Q34" s="265"/>
      <c r="R34" s="265"/>
      <c r="S34" s="194"/>
      <c r="T34" s="194"/>
      <c r="U34" s="201"/>
      <c r="V34" s="194"/>
      <c r="W34" s="194"/>
      <c r="X34" s="265"/>
      <c r="Y34" s="265"/>
      <c r="Z34" s="194"/>
      <c r="AA34" s="194"/>
      <c r="AB34" s="290"/>
      <c r="AC34" s="194"/>
      <c r="AD34" s="194"/>
      <c r="AE34" s="296"/>
      <c r="AF34" s="265"/>
      <c r="AG34" s="284"/>
      <c r="AH34" s="188"/>
      <c r="AJ34" t="s">
        <v>87</v>
      </c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296"/>
      <c r="E35" s="194"/>
      <c r="F35" s="194"/>
      <c r="G35" s="350"/>
      <c r="H35" s="320"/>
      <c r="I35" s="194"/>
      <c r="J35" s="265"/>
      <c r="K35" s="265"/>
      <c r="L35" s="331"/>
      <c r="M35" s="194"/>
      <c r="N35" s="194"/>
      <c r="O35" s="194"/>
      <c r="P35" s="291"/>
      <c r="Q35" s="265"/>
      <c r="R35" s="265"/>
      <c r="S35" s="194"/>
      <c r="T35" s="194"/>
      <c r="U35" s="194"/>
      <c r="V35" s="194"/>
      <c r="W35" s="194"/>
      <c r="X35" s="265"/>
      <c r="Y35" s="265"/>
      <c r="Z35" s="194"/>
      <c r="AA35" s="194"/>
      <c r="AB35" s="290"/>
      <c r="AC35" s="194"/>
      <c r="AD35" s="194"/>
      <c r="AE35" s="296"/>
      <c r="AF35" s="265"/>
      <c r="AG35" s="284"/>
      <c r="AH35" s="188"/>
      <c r="AJ35" t="s">
        <v>757</v>
      </c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296"/>
      <c r="E36" s="194"/>
      <c r="F36" s="194"/>
      <c r="G36" s="350"/>
      <c r="H36" s="320"/>
      <c r="I36" s="194"/>
      <c r="J36" s="265"/>
      <c r="K36" s="265"/>
      <c r="L36" s="331"/>
      <c r="M36" s="194"/>
      <c r="N36" s="201"/>
      <c r="O36" s="194"/>
      <c r="P36" s="291"/>
      <c r="Q36" s="265"/>
      <c r="R36" s="265"/>
      <c r="S36" s="194"/>
      <c r="T36" s="194"/>
      <c r="U36" s="194"/>
      <c r="V36" s="194"/>
      <c r="W36" s="194"/>
      <c r="X36" s="265"/>
      <c r="Y36" s="265"/>
      <c r="Z36" s="194"/>
      <c r="AA36" s="194"/>
      <c r="AB36" s="290"/>
      <c r="AC36" s="194"/>
      <c r="AD36" s="194"/>
      <c r="AE36" s="296"/>
      <c r="AF36" s="265"/>
      <c r="AG36" s="284"/>
      <c r="AH36" s="188"/>
      <c r="AJ36" t="s">
        <v>87</v>
      </c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296"/>
      <c r="E37" s="194"/>
      <c r="F37" s="194"/>
      <c r="G37" s="194"/>
      <c r="H37" s="340"/>
      <c r="I37" s="320"/>
      <c r="J37" s="265"/>
      <c r="K37" s="265"/>
      <c r="L37" s="194"/>
      <c r="M37" s="331"/>
      <c r="N37" s="194"/>
      <c r="O37" s="194"/>
      <c r="P37" s="194"/>
      <c r="Q37" s="265"/>
      <c r="R37" s="265"/>
      <c r="S37" s="291"/>
      <c r="T37" s="194"/>
      <c r="U37" s="201"/>
      <c r="V37" s="194"/>
      <c r="W37" s="194"/>
      <c r="X37" s="265"/>
      <c r="Y37" s="265"/>
      <c r="Z37" s="194"/>
      <c r="AA37" s="194"/>
      <c r="AB37" s="290"/>
      <c r="AC37" s="194"/>
      <c r="AD37" s="194"/>
      <c r="AE37" s="296"/>
      <c r="AF37" s="265"/>
      <c r="AG37" s="284"/>
      <c r="AH37" s="188"/>
      <c r="AJ37" t="s">
        <v>758</v>
      </c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296"/>
      <c r="E38" s="194"/>
      <c r="F38" s="194"/>
      <c r="G38" s="194"/>
      <c r="H38" s="340"/>
      <c r="I38" s="320"/>
      <c r="J38" s="265"/>
      <c r="K38" s="265"/>
      <c r="L38" s="194"/>
      <c r="M38" s="331"/>
      <c r="N38" s="194"/>
      <c r="O38" s="194"/>
      <c r="P38" s="194"/>
      <c r="Q38" s="265"/>
      <c r="R38" s="265"/>
      <c r="S38" s="291"/>
      <c r="T38" s="194"/>
      <c r="U38" s="201"/>
      <c r="V38" s="194"/>
      <c r="W38" s="194"/>
      <c r="X38" s="265"/>
      <c r="Y38" s="265"/>
      <c r="Z38" s="194"/>
      <c r="AA38" s="194"/>
      <c r="AB38" s="290"/>
      <c r="AC38" s="194"/>
      <c r="AD38" s="194"/>
      <c r="AE38" s="296"/>
      <c r="AF38" s="265"/>
      <c r="AG38" s="284"/>
      <c r="AH38" s="188"/>
      <c r="AJ38" t="s">
        <v>758</v>
      </c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296"/>
      <c r="E39" s="194"/>
      <c r="F39" s="194"/>
      <c r="G39" s="201"/>
      <c r="H39" s="194"/>
      <c r="I39" s="194"/>
      <c r="J39" s="265"/>
      <c r="K39" s="265"/>
      <c r="L39" s="340"/>
      <c r="M39" s="320"/>
      <c r="N39" s="201"/>
      <c r="O39" s="331"/>
      <c r="P39" s="194"/>
      <c r="Q39" s="265"/>
      <c r="R39" s="265"/>
      <c r="S39" s="194"/>
      <c r="T39" s="194"/>
      <c r="U39" s="291"/>
      <c r="V39" s="194"/>
      <c r="W39" s="194"/>
      <c r="X39" s="265"/>
      <c r="Y39" s="265"/>
      <c r="Z39" s="194"/>
      <c r="AA39" s="194"/>
      <c r="AB39" s="290"/>
      <c r="AC39" s="194"/>
      <c r="AD39" s="194"/>
      <c r="AE39" s="296"/>
      <c r="AF39" s="265"/>
      <c r="AG39" s="284"/>
      <c r="AH39" s="188"/>
      <c r="AJ39" t="s">
        <v>87</v>
      </c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296"/>
      <c r="E40" s="194"/>
      <c r="F40" s="194"/>
      <c r="G40" s="201"/>
      <c r="H40" s="194"/>
      <c r="I40" s="194"/>
      <c r="J40" s="265"/>
      <c r="K40" s="265"/>
      <c r="L40" s="340"/>
      <c r="M40" s="320"/>
      <c r="N40" s="201"/>
      <c r="O40" s="331"/>
      <c r="P40" s="194"/>
      <c r="Q40" s="265"/>
      <c r="R40" s="265"/>
      <c r="S40" s="194"/>
      <c r="T40" s="194"/>
      <c r="U40" s="291"/>
      <c r="V40" s="194"/>
      <c r="W40" s="194"/>
      <c r="X40" s="265"/>
      <c r="Y40" s="265"/>
      <c r="Z40" s="194"/>
      <c r="AA40" s="194"/>
      <c r="AB40" s="290"/>
      <c r="AC40" s="194"/>
      <c r="AD40" s="194"/>
      <c r="AE40" s="296"/>
      <c r="AF40" s="265"/>
      <c r="AG40" s="284"/>
      <c r="AH40" s="188"/>
      <c r="AJ40" t="s">
        <v>759</v>
      </c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296"/>
      <c r="E41" s="194"/>
      <c r="F41" s="194"/>
      <c r="G41" s="201"/>
      <c r="H41" s="194"/>
      <c r="I41" s="194"/>
      <c r="J41" s="265"/>
      <c r="K41" s="265"/>
      <c r="L41" s="194"/>
      <c r="M41" s="340"/>
      <c r="N41" s="354"/>
      <c r="O41" s="194"/>
      <c r="P41" s="331"/>
      <c r="Q41" s="265"/>
      <c r="R41" s="265"/>
      <c r="S41" s="194"/>
      <c r="T41" s="194"/>
      <c r="U41" s="194"/>
      <c r="V41" s="291"/>
      <c r="W41" s="194"/>
      <c r="X41" s="265"/>
      <c r="Y41" s="265"/>
      <c r="Z41" s="194"/>
      <c r="AA41" s="194"/>
      <c r="AB41" s="290"/>
      <c r="AC41" s="194"/>
      <c r="AD41" s="194"/>
      <c r="AE41" s="296"/>
      <c r="AF41" s="265"/>
      <c r="AG41" s="284"/>
      <c r="AH41" s="188"/>
      <c r="AJ41" t="s">
        <v>759</v>
      </c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296"/>
      <c r="E42" s="194"/>
      <c r="F42" s="194"/>
      <c r="G42" s="201"/>
      <c r="H42" s="194"/>
      <c r="I42" s="194"/>
      <c r="J42" s="265"/>
      <c r="K42" s="265"/>
      <c r="L42" s="194"/>
      <c r="M42" s="340"/>
      <c r="N42" s="354"/>
      <c r="O42" s="194"/>
      <c r="P42" s="331"/>
      <c r="Q42" s="265"/>
      <c r="R42" s="265"/>
      <c r="S42" s="194"/>
      <c r="T42" s="194"/>
      <c r="U42" s="194"/>
      <c r="V42" s="291"/>
      <c r="W42" s="194"/>
      <c r="X42" s="265"/>
      <c r="Y42" s="265"/>
      <c r="Z42" s="194"/>
      <c r="AA42" s="194"/>
      <c r="AB42" s="290"/>
      <c r="AC42" s="194"/>
      <c r="AD42" s="194"/>
      <c r="AE42" s="296"/>
      <c r="AF42" s="265"/>
      <c r="AG42" s="284"/>
      <c r="AH42" s="188"/>
      <c r="AJ42" t="s">
        <v>760</v>
      </c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296"/>
      <c r="E43" s="194"/>
      <c r="F43" s="194"/>
      <c r="G43" s="194"/>
      <c r="H43" s="194"/>
      <c r="I43" s="194"/>
      <c r="J43" s="265"/>
      <c r="K43" s="265"/>
      <c r="L43" s="194"/>
      <c r="M43" s="340"/>
      <c r="N43" s="354"/>
      <c r="O43" s="194"/>
      <c r="P43" s="331"/>
      <c r="Q43" s="265"/>
      <c r="R43" s="265"/>
      <c r="S43" s="194"/>
      <c r="T43" s="194"/>
      <c r="U43" s="194"/>
      <c r="V43" s="291"/>
      <c r="W43" s="194"/>
      <c r="X43" s="265"/>
      <c r="Y43" s="265"/>
      <c r="Z43" s="194"/>
      <c r="AA43" s="194"/>
      <c r="AB43" s="290"/>
      <c r="AC43" s="194"/>
      <c r="AD43" s="194"/>
      <c r="AE43" s="296"/>
      <c r="AF43" s="265"/>
      <c r="AG43" s="284"/>
      <c r="AH43" s="188"/>
      <c r="AJ43" t="s">
        <v>761</v>
      </c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296"/>
      <c r="E44" s="194"/>
      <c r="F44" s="194"/>
      <c r="G44" s="201"/>
      <c r="H44" s="194"/>
      <c r="I44" s="194"/>
      <c r="J44" s="265"/>
      <c r="K44" s="265"/>
      <c r="L44" s="194"/>
      <c r="M44" s="340"/>
      <c r="N44" s="354"/>
      <c r="O44" s="194"/>
      <c r="P44" s="331"/>
      <c r="Q44" s="265"/>
      <c r="R44" s="265"/>
      <c r="S44" s="194"/>
      <c r="T44" s="194"/>
      <c r="U44" s="194"/>
      <c r="V44" s="291"/>
      <c r="W44" s="194"/>
      <c r="X44" s="265"/>
      <c r="Y44" s="265"/>
      <c r="Z44" s="194"/>
      <c r="AA44" s="194"/>
      <c r="AB44" s="290"/>
      <c r="AC44" s="194"/>
      <c r="AD44" s="194"/>
      <c r="AE44" s="296"/>
      <c r="AF44" s="265"/>
      <c r="AG44" s="284"/>
      <c r="AH44" s="188"/>
      <c r="AJ44" t="s">
        <v>87</v>
      </c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265"/>
      <c r="E45" s="194"/>
      <c r="F45" s="194"/>
      <c r="G45" s="201"/>
      <c r="H45" s="194"/>
      <c r="I45" s="194"/>
      <c r="J45" s="265"/>
      <c r="K45" s="265"/>
      <c r="L45" s="194"/>
      <c r="M45" s="194"/>
      <c r="N45" s="350"/>
      <c r="O45" s="320"/>
      <c r="P45" s="194"/>
      <c r="Q45" s="265"/>
      <c r="R45" s="265"/>
      <c r="S45" s="331"/>
      <c r="T45" s="194"/>
      <c r="U45" s="194"/>
      <c r="V45" s="194"/>
      <c r="W45" s="291"/>
      <c r="X45" s="265"/>
      <c r="Y45" s="265"/>
      <c r="Z45" s="194"/>
      <c r="AA45" s="194"/>
      <c r="AB45" s="290"/>
      <c r="AC45" s="194"/>
      <c r="AD45" s="194"/>
      <c r="AE45" s="296"/>
      <c r="AF45" s="265"/>
      <c r="AG45" s="284"/>
      <c r="AH45" s="188"/>
      <c r="AJ45" t="s">
        <v>753</v>
      </c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296"/>
      <c r="E46" s="194"/>
      <c r="F46" s="194"/>
      <c r="G46" s="201"/>
      <c r="H46" s="194"/>
      <c r="I46" s="194"/>
      <c r="J46" s="265"/>
      <c r="K46" s="265"/>
      <c r="L46" s="194"/>
      <c r="M46" s="194"/>
      <c r="N46" s="350"/>
      <c r="O46" s="320"/>
      <c r="P46" s="194"/>
      <c r="Q46" s="265"/>
      <c r="R46" s="265"/>
      <c r="S46" s="331"/>
      <c r="T46" s="194"/>
      <c r="U46" s="194"/>
      <c r="V46" s="194"/>
      <c r="W46" s="291"/>
      <c r="X46" s="265"/>
      <c r="Y46" s="265"/>
      <c r="Z46" s="194"/>
      <c r="AA46" s="194"/>
      <c r="AB46" s="290"/>
      <c r="AC46" s="194"/>
      <c r="AD46" s="194"/>
      <c r="AE46" s="296"/>
      <c r="AF46" s="265"/>
      <c r="AG46" s="284"/>
      <c r="AH46" s="188"/>
      <c r="AJ46" t="s">
        <v>87</v>
      </c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296"/>
      <c r="E47" s="194"/>
      <c r="F47" s="194"/>
      <c r="G47" s="201"/>
      <c r="H47" s="194"/>
      <c r="I47" s="194"/>
      <c r="J47" s="265"/>
      <c r="K47" s="265"/>
      <c r="L47" s="194"/>
      <c r="M47" s="194"/>
      <c r="N47" s="350"/>
      <c r="O47" s="320"/>
      <c r="P47" s="194"/>
      <c r="Q47" s="265"/>
      <c r="R47" s="265"/>
      <c r="S47" s="331"/>
      <c r="T47" s="194"/>
      <c r="U47" s="194"/>
      <c r="V47" s="194"/>
      <c r="W47" s="291"/>
      <c r="X47" s="265"/>
      <c r="Y47" s="265"/>
      <c r="Z47" s="194"/>
      <c r="AA47" s="194"/>
      <c r="AB47" s="290"/>
      <c r="AC47" s="194"/>
      <c r="AD47" s="194"/>
      <c r="AE47" s="296"/>
      <c r="AF47" s="265"/>
      <c r="AG47" s="284"/>
      <c r="AH47" s="188"/>
      <c r="AJ47" t="s">
        <v>87</v>
      </c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296"/>
      <c r="E48" s="194"/>
      <c r="F48" s="194"/>
      <c r="G48" s="194"/>
      <c r="H48" s="194"/>
      <c r="I48" s="194"/>
      <c r="J48" s="265"/>
      <c r="K48" s="265"/>
      <c r="L48" s="194"/>
      <c r="M48" s="194"/>
      <c r="N48" s="350"/>
      <c r="O48" s="320"/>
      <c r="P48" s="194"/>
      <c r="Q48" s="265"/>
      <c r="R48" s="265"/>
      <c r="S48" s="331"/>
      <c r="T48" s="194"/>
      <c r="U48" s="201"/>
      <c r="V48" s="194"/>
      <c r="W48" s="291"/>
      <c r="X48" s="265"/>
      <c r="Y48" s="265"/>
      <c r="Z48" s="194"/>
      <c r="AA48" s="194"/>
      <c r="AB48" s="290"/>
      <c r="AC48" s="194"/>
      <c r="AD48" s="194"/>
      <c r="AE48" s="296"/>
      <c r="AF48" s="265"/>
      <c r="AG48" s="284"/>
      <c r="AH48" s="188"/>
      <c r="AJ48" t="s">
        <v>762</v>
      </c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296"/>
      <c r="E49" s="194"/>
      <c r="F49" s="194"/>
      <c r="G49" s="201"/>
      <c r="H49" s="194"/>
      <c r="I49" s="194"/>
      <c r="J49" s="265"/>
      <c r="K49" s="265"/>
      <c r="L49" s="194"/>
      <c r="M49" s="194"/>
      <c r="N49" s="350"/>
      <c r="O49" s="320"/>
      <c r="P49" s="194"/>
      <c r="Q49" s="265"/>
      <c r="R49" s="265"/>
      <c r="S49" s="331"/>
      <c r="T49" s="194"/>
      <c r="U49" s="201"/>
      <c r="V49" s="194"/>
      <c r="W49" s="291"/>
      <c r="X49" s="265"/>
      <c r="Y49" s="265"/>
      <c r="Z49" s="194"/>
      <c r="AA49" s="194"/>
      <c r="AB49" s="290"/>
      <c r="AC49" s="194"/>
      <c r="AD49" s="194"/>
      <c r="AE49" s="296"/>
      <c r="AF49" s="265"/>
      <c r="AG49" s="284"/>
      <c r="AH49" s="188"/>
      <c r="AJ49" t="s">
        <v>87</v>
      </c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296"/>
      <c r="E50" s="194"/>
      <c r="F50" s="194"/>
      <c r="G50" s="194"/>
      <c r="H50" s="194"/>
      <c r="I50" s="194"/>
      <c r="J50" s="265"/>
      <c r="K50" s="265"/>
      <c r="L50" s="194"/>
      <c r="M50" s="194"/>
      <c r="N50" s="350"/>
      <c r="O50" s="320"/>
      <c r="P50" s="194"/>
      <c r="Q50" s="265"/>
      <c r="R50" s="265"/>
      <c r="S50" s="331"/>
      <c r="T50" s="194"/>
      <c r="U50" s="201"/>
      <c r="V50" s="194"/>
      <c r="W50" s="291"/>
      <c r="X50" s="265"/>
      <c r="Y50" s="265"/>
      <c r="Z50" s="194"/>
      <c r="AA50" s="194"/>
      <c r="AB50" s="290"/>
      <c r="AC50" s="194"/>
      <c r="AD50" s="194"/>
      <c r="AE50" s="296"/>
      <c r="AF50" s="265"/>
      <c r="AG50" s="284"/>
      <c r="AH50" s="188"/>
      <c r="AJ50" t="s">
        <v>87</v>
      </c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296"/>
      <c r="E51" s="194"/>
      <c r="F51" s="194"/>
      <c r="G51" s="194"/>
      <c r="H51" s="194"/>
      <c r="I51" s="194"/>
      <c r="J51" s="265"/>
      <c r="K51" s="265"/>
      <c r="L51" s="194"/>
      <c r="M51" s="194"/>
      <c r="N51" s="201"/>
      <c r="O51" s="340"/>
      <c r="P51" s="320"/>
      <c r="Q51" s="265"/>
      <c r="R51" s="265"/>
      <c r="S51" s="194"/>
      <c r="T51" s="331"/>
      <c r="U51" s="194"/>
      <c r="V51" s="194"/>
      <c r="W51" s="194"/>
      <c r="X51" s="265"/>
      <c r="Y51" s="265"/>
      <c r="Z51" s="291"/>
      <c r="AA51" s="194"/>
      <c r="AB51" s="290"/>
      <c r="AC51" s="194"/>
      <c r="AD51" s="194"/>
      <c r="AE51" s="296"/>
      <c r="AF51" s="265"/>
      <c r="AG51" s="284"/>
      <c r="AH51" s="188"/>
      <c r="AJ51" t="s">
        <v>763</v>
      </c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296"/>
      <c r="E52" s="194"/>
      <c r="F52" s="194"/>
      <c r="G52" s="194"/>
      <c r="H52" s="194"/>
      <c r="I52" s="194"/>
      <c r="J52" s="265"/>
      <c r="K52" s="265"/>
      <c r="L52" s="194"/>
      <c r="M52" s="194"/>
      <c r="N52" s="201"/>
      <c r="O52" s="340"/>
      <c r="P52" s="320"/>
      <c r="Q52" s="265"/>
      <c r="R52" s="265"/>
      <c r="S52" s="194"/>
      <c r="T52" s="331"/>
      <c r="U52" s="194"/>
      <c r="V52" s="194"/>
      <c r="W52" s="194"/>
      <c r="X52" s="265"/>
      <c r="Y52" s="265"/>
      <c r="Z52" s="291"/>
      <c r="AA52" s="194"/>
      <c r="AB52" s="290"/>
      <c r="AC52" s="194"/>
      <c r="AD52" s="194"/>
      <c r="AE52" s="296"/>
      <c r="AF52" s="265"/>
      <c r="AG52" s="284"/>
      <c r="AH52" s="188"/>
      <c r="AJ52" t="s">
        <v>764</v>
      </c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296"/>
      <c r="E53" s="194"/>
      <c r="F53" s="194"/>
      <c r="G53" s="194"/>
      <c r="H53" s="194"/>
      <c r="I53" s="194"/>
      <c r="J53" s="265"/>
      <c r="K53" s="265"/>
      <c r="L53" s="194"/>
      <c r="M53" s="194"/>
      <c r="N53" s="201"/>
      <c r="O53" s="340"/>
      <c r="P53" s="320"/>
      <c r="Q53" s="265"/>
      <c r="R53" s="265"/>
      <c r="S53" s="194"/>
      <c r="T53" s="331"/>
      <c r="U53" s="194"/>
      <c r="V53" s="194"/>
      <c r="W53" s="194"/>
      <c r="X53" s="265"/>
      <c r="Y53" s="265"/>
      <c r="Z53" s="291"/>
      <c r="AA53" s="194"/>
      <c r="AB53" s="290"/>
      <c r="AC53" s="194"/>
      <c r="AD53" s="194"/>
      <c r="AE53" s="296"/>
      <c r="AF53" s="265"/>
      <c r="AG53" s="284"/>
      <c r="AH53" s="188"/>
      <c r="AJ53" t="s">
        <v>764</v>
      </c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296"/>
      <c r="E54" s="194"/>
      <c r="F54" s="194"/>
      <c r="G54" s="194"/>
      <c r="H54" s="194"/>
      <c r="I54" s="194"/>
      <c r="J54" s="265"/>
      <c r="K54" s="265"/>
      <c r="L54" s="194"/>
      <c r="M54" s="194"/>
      <c r="N54" s="201"/>
      <c r="O54" s="340"/>
      <c r="P54" s="320"/>
      <c r="Q54" s="265"/>
      <c r="R54" s="265"/>
      <c r="S54" s="194"/>
      <c r="T54" s="331"/>
      <c r="U54" s="194"/>
      <c r="V54" s="194"/>
      <c r="W54" s="194"/>
      <c r="X54" s="265"/>
      <c r="Y54" s="265"/>
      <c r="Z54" s="291"/>
      <c r="AA54" s="194"/>
      <c r="AB54" s="290"/>
      <c r="AC54" s="194"/>
      <c r="AD54" s="194"/>
      <c r="AE54" s="296"/>
      <c r="AF54" s="265"/>
      <c r="AG54" s="284"/>
      <c r="AH54" s="188"/>
      <c r="AJ54" t="s">
        <v>764</v>
      </c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296"/>
      <c r="E55" s="194"/>
      <c r="F55" s="194"/>
      <c r="G55" s="201"/>
      <c r="H55" s="194"/>
      <c r="I55" s="194"/>
      <c r="J55" s="265"/>
      <c r="K55" s="265"/>
      <c r="L55" s="194"/>
      <c r="M55" s="194"/>
      <c r="N55" s="201"/>
      <c r="O55" s="194"/>
      <c r="P55" s="194"/>
      <c r="Q55" s="265"/>
      <c r="R55" s="340"/>
      <c r="S55" s="320"/>
      <c r="T55" s="194"/>
      <c r="U55" s="331"/>
      <c r="V55" s="194"/>
      <c r="W55" s="194"/>
      <c r="X55" s="265"/>
      <c r="Y55" s="265"/>
      <c r="Z55" s="194"/>
      <c r="AA55" s="291"/>
      <c r="AB55" s="290"/>
      <c r="AC55" s="194"/>
      <c r="AD55" s="194"/>
      <c r="AE55" s="296"/>
      <c r="AF55" s="265"/>
      <c r="AG55" s="284"/>
      <c r="AH55" s="188"/>
      <c r="AJ55" t="s">
        <v>87</v>
      </c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296"/>
      <c r="E56" s="194"/>
      <c r="F56" s="194"/>
      <c r="G56" s="201"/>
      <c r="H56" s="194"/>
      <c r="I56" s="194"/>
      <c r="J56" s="265"/>
      <c r="K56" s="265"/>
      <c r="L56" s="194"/>
      <c r="M56" s="194"/>
      <c r="N56" s="201"/>
      <c r="O56" s="194"/>
      <c r="P56" s="194"/>
      <c r="Q56" s="265"/>
      <c r="R56" s="340"/>
      <c r="S56" s="320"/>
      <c r="T56" s="194"/>
      <c r="U56" s="331"/>
      <c r="V56" s="194"/>
      <c r="W56" s="194"/>
      <c r="X56" s="265"/>
      <c r="Y56" s="265"/>
      <c r="Z56" s="194"/>
      <c r="AA56" s="291"/>
      <c r="AB56" s="290"/>
      <c r="AC56" s="194"/>
      <c r="AD56" s="194"/>
      <c r="AE56" s="296"/>
      <c r="AF56" s="265"/>
      <c r="AG56" s="284"/>
      <c r="AH56" s="188"/>
      <c r="AJ56" t="s">
        <v>87</v>
      </c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296"/>
      <c r="E57" s="194"/>
      <c r="F57" s="194"/>
      <c r="G57" s="201"/>
      <c r="H57" s="194"/>
      <c r="I57" s="194"/>
      <c r="J57" s="265"/>
      <c r="K57" s="265"/>
      <c r="L57" s="194"/>
      <c r="M57" s="194"/>
      <c r="N57" s="201"/>
      <c r="O57" s="194"/>
      <c r="P57" s="194"/>
      <c r="Q57" s="265"/>
      <c r="R57" s="340"/>
      <c r="S57" s="320"/>
      <c r="T57" s="194"/>
      <c r="U57" s="331"/>
      <c r="V57" s="194"/>
      <c r="W57" s="194"/>
      <c r="X57" s="265"/>
      <c r="Y57" s="265"/>
      <c r="Z57" s="194"/>
      <c r="AA57" s="291"/>
      <c r="AB57" s="290"/>
      <c r="AC57" s="194"/>
      <c r="AD57" s="194"/>
      <c r="AE57" s="296"/>
      <c r="AF57" s="265"/>
      <c r="AG57" s="284"/>
      <c r="AH57" s="188"/>
      <c r="AJ57" t="s">
        <v>87</v>
      </c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296"/>
      <c r="E58" s="194"/>
      <c r="F58" s="194"/>
      <c r="G58" s="201"/>
      <c r="H58" s="194"/>
      <c r="I58" s="194"/>
      <c r="J58" s="265"/>
      <c r="K58" s="265"/>
      <c r="L58" s="194"/>
      <c r="M58" s="194"/>
      <c r="N58" s="201"/>
      <c r="O58" s="194"/>
      <c r="P58" s="194"/>
      <c r="Q58" s="265"/>
      <c r="R58" s="265"/>
      <c r="S58" s="340"/>
      <c r="T58" s="320"/>
      <c r="U58" s="194"/>
      <c r="V58" s="331"/>
      <c r="W58" s="194"/>
      <c r="X58" s="265"/>
      <c r="Y58" s="265"/>
      <c r="Z58" s="194"/>
      <c r="AA58" s="194"/>
      <c r="AB58" s="347"/>
      <c r="AC58" s="194"/>
      <c r="AD58" s="194"/>
      <c r="AE58" s="296"/>
      <c r="AF58" s="265"/>
      <c r="AG58" s="284"/>
      <c r="AH58" s="188"/>
      <c r="AJ58" t="s">
        <v>747</v>
      </c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265"/>
      <c r="E59" s="194"/>
      <c r="F59" s="194"/>
      <c r="G59" s="201"/>
      <c r="H59" s="194"/>
      <c r="I59" s="194"/>
      <c r="J59" s="265"/>
      <c r="K59" s="265"/>
      <c r="L59" s="194"/>
      <c r="M59" s="194"/>
      <c r="N59" s="201"/>
      <c r="O59" s="194"/>
      <c r="P59" s="194"/>
      <c r="Q59" s="265"/>
      <c r="R59" s="265"/>
      <c r="S59" s="194"/>
      <c r="T59" s="340"/>
      <c r="U59" s="320"/>
      <c r="V59" s="194"/>
      <c r="W59" s="331"/>
      <c r="X59" s="265"/>
      <c r="Y59" s="265"/>
      <c r="Z59" s="194"/>
      <c r="AA59" s="194"/>
      <c r="AB59" s="290"/>
      <c r="AC59" s="291"/>
      <c r="AD59" s="194"/>
      <c r="AE59" s="296"/>
      <c r="AF59" s="265"/>
      <c r="AG59" s="284"/>
      <c r="AH59" s="188"/>
      <c r="AJ59" t="s">
        <v>753</v>
      </c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296"/>
      <c r="E60" s="194"/>
      <c r="F60" s="194"/>
      <c r="G60" s="201"/>
      <c r="H60" s="194"/>
      <c r="I60" s="194"/>
      <c r="J60" s="265"/>
      <c r="K60" s="265"/>
      <c r="L60" s="194"/>
      <c r="M60" s="194"/>
      <c r="N60" s="201"/>
      <c r="O60" s="194"/>
      <c r="P60" s="194"/>
      <c r="Q60" s="265"/>
      <c r="R60" s="265"/>
      <c r="S60" s="194"/>
      <c r="T60" s="194"/>
      <c r="U60" s="340"/>
      <c r="V60" s="320"/>
      <c r="X60" s="265"/>
      <c r="Y60" s="265"/>
      <c r="Z60" s="331"/>
      <c r="AA60" s="194"/>
      <c r="AB60" s="290"/>
      <c r="AC60" s="194"/>
      <c r="AD60" s="291"/>
      <c r="AE60" s="296"/>
      <c r="AF60" s="265"/>
      <c r="AG60" s="284"/>
      <c r="AH60" s="188"/>
      <c r="AJ60" t="s">
        <v>87</v>
      </c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296"/>
      <c r="E61" s="194"/>
      <c r="F61" s="194"/>
      <c r="G61" s="194"/>
      <c r="H61" s="194"/>
      <c r="I61" s="194"/>
      <c r="J61" s="265"/>
      <c r="K61" s="265"/>
      <c r="L61" s="194"/>
      <c r="M61" s="194"/>
      <c r="N61" s="201"/>
      <c r="O61" s="194"/>
      <c r="P61" s="194"/>
      <c r="Q61" s="265"/>
      <c r="R61" s="265"/>
      <c r="S61" s="194"/>
      <c r="T61" s="194"/>
      <c r="U61" s="201"/>
      <c r="V61" s="340"/>
      <c r="W61" s="320"/>
      <c r="X61" s="265"/>
      <c r="Y61" s="265"/>
      <c r="Z61" s="194"/>
      <c r="AA61" s="331"/>
      <c r="AB61" s="290"/>
      <c r="AC61" s="194"/>
      <c r="AD61" s="194"/>
      <c r="AE61" s="296"/>
      <c r="AF61" s="265"/>
      <c r="AG61" s="284"/>
      <c r="AH61" s="286"/>
      <c r="AJ61" t="s">
        <v>763</v>
      </c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296"/>
      <c r="E62" s="194"/>
      <c r="F62" s="194"/>
      <c r="G62" s="201"/>
      <c r="H62" s="194"/>
      <c r="I62" s="194"/>
      <c r="J62" s="265"/>
      <c r="K62" s="265"/>
      <c r="L62" s="194"/>
      <c r="M62" s="194"/>
      <c r="N62" s="201"/>
      <c r="O62" s="194"/>
      <c r="P62" s="194"/>
      <c r="Q62" s="265"/>
      <c r="R62" s="265"/>
      <c r="S62" s="194"/>
      <c r="T62" s="194"/>
      <c r="U62" s="201"/>
      <c r="V62" s="340"/>
      <c r="W62" s="320"/>
      <c r="X62" s="265"/>
      <c r="Y62" s="265"/>
      <c r="Z62" s="194"/>
      <c r="AA62" s="331"/>
      <c r="AB62" s="290"/>
      <c r="AC62" s="194"/>
      <c r="AD62" s="194"/>
      <c r="AE62" s="296"/>
      <c r="AF62" s="265"/>
      <c r="AG62" s="284"/>
      <c r="AH62" s="286"/>
      <c r="AJ62" t="s">
        <v>747</v>
      </c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296"/>
      <c r="E63" s="194"/>
      <c r="F63" s="194"/>
      <c r="G63" s="201"/>
      <c r="H63" s="194"/>
      <c r="I63" s="194"/>
      <c r="J63" s="265"/>
      <c r="K63" s="265"/>
      <c r="L63" s="194"/>
      <c r="M63" s="194"/>
      <c r="N63" s="201"/>
      <c r="O63" s="194"/>
      <c r="P63" s="194"/>
      <c r="Q63" s="265"/>
      <c r="R63" s="265"/>
      <c r="S63" s="194"/>
      <c r="T63" s="194"/>
      <c r="U63" s="201"/>
      <c r="V63" s="340"/>
      <c r="W63" s="320"/>
      <c r="X63" s="265"/>
      <c r="Y63" s="265"/>
      <c r="Z63" s="194"/>
      <c r="AA63" s="331"/>
      <c r="AB63" s="290"/>
      <c r="AC63" s="194"/>
      <c r="AD63" s="194"/>
      <c r="AE63" s="296"/>
      <c r="AF63" s="265"/>
      <c r="AG63" s="284"/>
      <c r="AH63" s="286"/>
      <c r="AJ63" t="s">
        <v>765</v>
      </c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296"/>
      <c r="E64" s="194"/>
      <c r="F64" s="194"/>
      <c r="G64" s="201"/>
      <c r="H64" s="194"/>
      <c r="I64" s="194"/>
      <c r="J64" s="265"/>
      <c r="K64" s="265"/>
      <c r="L64" s="194"/>
      <c r="M64" s="194"/>
      <c r="N64" s="201"/>
      <c r="O64" s="194"/>
      <c r="P64" s="194"/>
      <c r="Q64" s="265"/>
      <c r="R64" s="265"/>
      <c r="S64" s="194"/>
      <c r="T64" s="194"/>
      <c r="U64" s="201"/>
      <c r="V64" s="340"/>
      <c r="W64" s="320"/>
      <c r="X64" s="265"/>
      <c r="Y64" s="265"/>
      <c r="Z64" s="194"/>
      <c r="AA64" s="331"/>
      <c r="AB64" s="290"/>
      <c r="AC64" s="194"/>
      <c r="AD64" s="194"/>
      <c r="AE64" s="296"/>
      <c r="AF64" s="265"/>
      <c r="AG64" s="284"/>
      <c r="AH64" s="286"/>
      <c r="AJ64" t="s">
        <v>765</v>
      </c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296"/>
      <c r="E65" s="194"/>
      <c r="F65" s="194"/>
      <c r="G65" s="201"/>
      <c r="H65" s="194"/>
      <c r="I65" s="194"/>
      <c r="J65" s="265"/>
      <c r="K65" s="265"/>
      <c r="L65" s="194"/>
      <c r="M65" s="194"/>
      <c r="N65" s="194"/>
      <c r="O65" s="194"/>
      <c r="P65" s="194"/>
      <c r="Q65" s="265"/>
      <c r="R65" s="265"/>
      <c r="S65" s="194"/>
      <c r="T65" s="194"/>
      <c r="U65" s="201"/>
      <c r="V65" s="340"/>
      <c r="W65" s="320"/>
      <c r="X65" s="265"/>
      <c r="Y65" s="265"/>
      <c r="Z65" s="194"/>
      <c r="AA65" s="331"/>
      <c r="AB65" s="290"/>
      <c r="AC65" s="194"/>
      <c r="AD65" s="194"/>
      <c r="AE65" s="296"/>
      <c r="AF65" s="265"/>
      <c r="AG65" s="284"/>
      <c r="AH65" s="286"/>
      <c r="AJ65" t="s">
        <v>747</v>
      </c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296"/>
      <c r="E66" s="194"/>
      <c r="F66" s="194"/>
      <c r="G66" s="201"/>
      <c r="H66" s="194"/>
      <c r="I66" s="194"/>
      <c r="J66" s="265"/>
      <c r="K66" s="265"/>
      <c r="L66" s="194"/>
      <c r="M66" s="194"/>
      <c r="N66" s="194"/>
      <c r="O66" s="194"/>
      <c r="P66" s="194"/>
      <c r="Q66" s="265"/>
      <c r="R66" s="265"/>
      <c r="S66" s="194"/>
      <c r="T66" s="194"/>
      <c r="U66" s="201"/>
      <c r="V66" s="340"/>
      <c r="W66" s="320"/>
      <c r="X66" s="265"/>
      <c r="Y66" s="265"/>
      <c r="Z66" s="194"/>
      <c r="AA66" s="331"/>
      <c r="AB66" s="290"/>
      <c r="AC66" s="194"/>
      <c r="AD66" s="194"/>
      <c r="AE66" s="296"/>
      <c r="AF66" s="265"/>
      <c r="AG66" s="284"/>
      <c r="AH66" s="286"/>
      <c r="AJ66" t="s">
        <v>87</v>
      </c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265"/>
      <c r="E67" s="194"/>
      <c r="F67" s="194"/>
      <c r="G67" s="201"/>
      <c r="H67" s="194"/>
      <c r="I67" s="194"/>
      <c r="J67" s="265"/>
      <c r="K67" s="265"/>
      <c r="L67" s="194"/>
      <c r="M67" s="194"/>
      <c r="N67" s="201"/>
      <c r="O67" s="194"/>
      <c r="P67" s="194"/>
      <c r="Q67" s="265"/>
      <c r="R67" s="265"/>
      <c r="S67" s="194"/>
      <c r="T67" s="194"/>
      <c r="U67" s="194"/>
      <c r="V67" s="340"/>
      <c r="W67" s="320"/>
      <c r="X67" s="265"/>
      <c r="Y67" s="265"/>
      <c r="Z67" s="194"/>
      <c r="AA67" s="331"/>
      <c r="AB67" s="290"/>
      <c r="AC67" s="194"/>
      <c r="AD67" s="194"/>
      <c r="AE67" s="296"/>
      <c r="AF67" s="265"/>
      <c r="AG67" s="284"/>
      <c r="AH67" s="286"/>
      <c r="AJ67" t="s">
        <v>753</v>
      </c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296"/>
      <c r="E68" s="194"/>
      <c r="F68" s="194"/>
      <c r="G68" s="201"/>
      <c r="H68" s="194"/>
      <c r="I68" s="194"/>
      <c r="J68" s="265"/>
      <c r="K68" s="265"/>
      <c r="L68" s="194"/>
      <c r="M68" s="194"/>
      <c r="N68" s="201"/>
      <c r="O68" s="194"/>
      <c r="P68" s="194"/>
      <c r="Q68" s="265"/>
      <c r="R68" s="265"/>
      <c r="S68" s="194"/>
      <c r="T68" s="194"/>
      <c r="U68" s="194"/>
      <c r="V68" s="340"/>
      <c r="W68" s="320"/>
      <c r="X68" s="265"/>
      <c r="Y68" s="265"/>
      <c r="Z68" s="194"/>
      <c r="AA68" s="331"/>
      <c r="AB68" s="290"/>
      <c r="AC68" s="194"/>
      <c r="AD68" s="194"/>
      <c r="AE68" s="296"/>
      <c r="AF68" s="265"/>
      <c r="AG68" s="284"/>
      <c r="AH68" s="286"/>
      <c r="AJ68" t="s">
        <v>87</v>
      </c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296"/>
      <c r="E69" s="194"/>
      <c r="F69" s="194"/>
      <c r="G69" s="201"/>
      <c r="H69" s="194"/>
      <c r="I69" s="194"/>
      <c r="J69" s="265"/>
      <c r="K69" s="265"/>
      <c r="L69" s="194"/>
      <c r="M69" s="194"/>
      <c r="N69" s="201"/>
      <c r="O69" s="194"/>
      <c r="P69" s="194"/>
      <c r="Q69" s="265"/>
      <c r="R69" s="265"/>
      <c r="S69" s="194"/>
      <c r="T69" s="194"/>
      <c r="U69" s="194"/>
      <c r="V69" s="340"/>
      <c r="W69" s="320"/>
      <c r="X69" s="265"/>
      <c r="Y69" s="265"/>
      <c r="Z69" s="194"/>
      <c r="AA69" s="331"/>
      <c r="AB69" s="290"/>
      <c r="AC69" s="194"/>
      <c r="AD69" s="194"/>
      <c r="AE69" s="296"/>
      <c r="AF69" s="265"/>
      <c r="AG69" s="284"/>
      <c r="AH69" s="286"/>
      <c r="AJ69" t="s">
        <v>87</v>
      </c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296"/>
      <c r="E70" s="194"/>
      <c r="F70" s="194"/>
      <c r="G70" s="201"/>
      <c r="H70" s="194"/>
      <c r="I70" s="194"/>
      <c r="J70" s="265"/>
      <c r="K70" s="265"/>
      <c r="L70" s="194"/>
      <c r="M70" s="194"/>
      <c r="N70" s="201"/>
      <c r="O70" s="194"/>
      <c r="P70" s="194"/>
      <c r="Q70" s="265"/>
      <c r="R70" s="265"/>
      <c r="S70" s="194"/>
      <c r="T70" s="194"/>
      <c r="U70" s="201"/>
      <c r="V70" s="340"/>
      <c r="W70" s="320"/>
      <c r="X70" s="265"/>
      <c r="Y70" s="265"/>
      <c r="Z70" s="194"/>
      <c r="AA70" s="331"/>
      <c r="AB70" s="290"/>
      <c r="AC70" s="194"/>
      <c r="AD70" s="194"/>
      <c r="AE70" s="296"/>
      <c r="AF70" s="265"/>
      <c r="AG70" s="284"/>
      <c r="AH70" s="286"/>
      <c r="AJ70" t="s">
        <v>87</v>
      </c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296"/>
      <c r="E71" s="194"/>
      <c r="F71" s="194"/>
      <c r="G71" s="201"/>
      <c r="H71" s="194"/>
      <c r="I71" s="194"/>
      <c r="J71" s="265"/>
      <c r="K71" s="265"/>
      <c r="L71" s="194"/>
      <c r="M71" s="194"/>
      <c r="N71" s="201"/>
      <c r="O71" s="194"/>
      <c r="P71" s="194"/>
      <c r="Q71" s="265"/>
      <c r="R71" s="265"/>
      <c r="S71" s="194"/>
      <c r="T71" s="194"/>
      <c r="U71" s="201"/>
      <c r="V71" s="340"/>
      <c r="W71" s="320"/>
      <c r="X71" s="265"/>
      <c r="Y71" s="265"/>
      <c r="Z71" s="194"/>
      <c r="AA71" s="331"/>
      <c r="AB71" s="290"/>
      <c r="AC71" s="194"/>
      <c r="AD71" s="194"/>
      <c r="AE71" s="296"/>
      <c r="AF71" s="265"/>
      <c r="AG71" s="284"/>
      <c r="AH71" s="286"/>
      <c r="AJ71" t="s">
        <v>87</v>
      </c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296"/>
      <c r="E72" s="194"/>
      <c r="F72" s="194"/>
      <c r="G72" s="194"/>
      <c r="H72" s="291"/>
      <c r="I72" s="194"/>
      <c r="J72" s="265"/>
      <c r="K72" s="265"/>
      <c r="L72" s="194"/>
      <c r="M72" s="194"/>
      <c r="N72" s="194"/>
      <c r="O72" s="194"/>
      <c r="P72" s="194"/>
      <c r="Q72" s="265"/>
      <c r="R72" s="265"/>
      <c r="S72" s="194"/>
      <c r="T72" s="194"/>
      <c r="U72" s="201"/>
      <c r="V72" s="194"/>
      <c r="W72" s="194"/>
      <c r="X72" s="265"/>
      <c r="Y72" s="265"/>
      <c r="Z72" s="194"/>
      <c r="AA72" s="340"/>
      <c r="AB72" s="321"/>
      <c r="AC72" s="194"/>
      <c r="AD72" s="331"/>
      <c r="AE72" s="296"/>
      <c r="AF72" s="265"/>
      <c r="AG72" s="343"/>
      <c r="AH72" s="194"/>
      <c r="AJ72" t="s">
        <v>766</v>
      </c>
    </row>
    <row r="73" spans="1:36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66" priority="8" operator="equal">
      <formula>"U"</formula>
    </cfRule>
  </conditionalFormatting>
  <conditionalFormatting sqref="N12:N17">
    <cfRule type="cellIs" dxfId="165" priority="1" operator="equal">
      <formula>"U"</formula>
    </cfRule>
  </conditionalFormatting>
  <conditionalFormatting sqref="N36">
    <cfRule type="cellIs" dxfId="164" priority="6" operator="equal">
      <formula>"U"</formula>
    </cfRule>
  </conditionalFormatting>
  <conditionalFormatting sqref="U48:U50">
    <cfRule type="cellIs" dxfId="163" priority="4" operator="equal">
      <formula>"U"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3DC1-71CC-44F5-9333-716EB1A806C1}">
  <dimension ref="A1:AI73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F5" sqref="AF5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3" width="3.54296875" customWidth="1"/>
    <col min="34" max="34" width="4.81640625" customWidth="1"/>
  </cols>
  <sheetData>
    <row r="1" spans="1:35" ht="15" thickBot="1" x14ac:dyDescent="0.4">
      <c r="A1" s="295" t="s">
        <v>266</v>
      </c>
      <c r="B1" s="450" t="s">
        <v>786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5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5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I3" s="214"/>
    </row>
    <row r="4" spans="1:35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344"/>
      <c r="H4" s="265"/>
      <c r="I4" s="194"/>
      <c r="J4" s="291"/>
      <c r="K4" s="194"/>
      <c r="L4" s="194"/>
      <c r="M4" s="194"/>
      <c r="N4" s="265"/>
      <c r="O4" s="265"/>
      <c r="P4" s="194"/>
      <c r="Q4" s="194"/>
      <c r="R4" s="194"/>
      <c r="S4" s="194"/>
      <c r="T4" s="194"/>
      <c r="U4" s="344"/>
      <c r="V4" s="265"/>
      <c r="W4" s="194"/>
      <c r="X4" s="194"/>
      <c r="Y4" s="194"/>
      <c r="Z4" s="194"/>
      <c r="AA4" s="194"/>
      <c r="AB4" s="296"/>
      <c r="AC4" s="265"/>
      <c r="AD4" s="194"/>
      <c r="AE4" s="349"/>
      <c r="AF4" s="320"/>
      <c r="AG4" s="188"/>
    </row>
    <row r="5" spans="1:35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265"/>
      <c r="H5" s="265"/>
      <c r="I5" s="194"/>
      <c r="J5" s="194"/>
      <c r="K5" s="291"/>
      <c r="L5" s="194"/>
      <c r="M5" s="194"/>
      <c r="N5" s="265"/>
      <c r="O5" s="265"/>
      <c r="P5" s="194"/>
      <c r="Q5" s="194"/>
      <c r="R5" s="194"/>
      <c r="S5" s="194"/>
      <c r="T5" s="194"/>
      <c r="U5" s="265"/>
      <c r="V5" s="265"/>
      <c r="W5" s="194"/>
      <c r="X5" s="194"/>
      <c r="Y5" s="194"/>
      <c r="Z5" s="194"/>
      <c r="AA5" s="194"/>
      <c r="AB5" s="296"/>
      <c r="AC5" s="265"/>
      <c r="AD5" s="194"/>
      <c r="AE5" s="290"/>
      <c r="AF5" s="340"/>
      <c r="AG5" s="338"/>
    </row>
    <row r="6" spans="1:35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265"/>
      <c r="H6" s="265"/>
      <c r="I6" s="194"/>
      <c r="J6" s="194"/>
      <c r="K6" s="291"/>
      <c r="L6" s="194"/>
      <c r="M6" s="194"/>
      <c r="N6" s="265"/>
      <c r="O6" s="265"/>
      <c r="P6" s="194"/>
      <c r="Q6" s="194"/>
      <c r="R6" s="194"/>
      <c r="S6" s="194"/>
      <c r="T6" s="194"/>
      <c r="U6" s="265"/>
      <c r="V6" s="265"/>
      <c r="W6" s="194"/>
      <c r="X6" s="194"/>
      <c r="Y6" s="194"/>
      <c r="Z6" s="194"/>
      <c r="AA6" s="194"/>
      <c r="AB6" s="296"/>
      <c r="AC6" s="265"/>
      <c r="AD6" s="194"/>
      <c r="AE6" s="290"/>
      <c r="AF6" s="340"/>
      <c r="AG6" s="338"/>
    </row>
    <row r="7" spans="1:35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265"/>
      <c r="H7" s="265"/>
      <c r="I7" s="331"/>
      <c r="J7" s="194"/>
      <c r="K7" s="194"/>
      <c r="L7" s="194"/>
      <c r="M7" s="291"/>
      <c r="N7" s="265"/>
      <c r="O7" s="265"/>
      <c r="P7" s="194"/>
      <c r="Q7" s="194"/>
      <c r="R7" s="194"/>
      <c r="S7" s="194"/>
      <c r="T7" s="194"/>
      <c r="U7" s="344"/>
      <c r="V7" s="265"/>
      <c r="W7" s="194"/>
      <c r="X7" s="194"/>
      <c r="Y7" s="194"/>
      <c r="Z7" s="194"/>
      <c r="AA7" s="194"/>
      <c r="AB7" s="296"/>
      <c r="AC7" s="265"/>
      <c r="AD7" s="194"/>
      <c r="AE7" s="290"/>
      <c r="AF7" s="340"/>
      <c r="AG7" s="338"/>
    </row>
    <row r="8" spans="1:35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265"/>
      <c r="H8" s="265"/>
      <c r="I8" s="331"/>
      <c r="J8" s="194"/>
      <c r="K8" s="194"/>
      <c r="L8" s="194"/>
      <c r="M8" s="291"/>
      <c r="N8" s="265"/>
      <c r="O8" s="265"/>
      <c r="P8" s="194"/>
      <c r="Q8" s="194"/>
      <c r="R8" s="194"/>
      <c r="S8" s="194"/>
      <c r="T8" s="194"/>
      <c r="U8" s="344"/>
      <c r="V8" s="265"/>
      <c r="W8" s="194"/>
      <c r="X8" s="194"/>
      <c r="Y8" s="194"/>
      <c r="Z8" s="194"/>
      <c r="AA8" s="194"/>
      <c r="AB8" s="296"/>
      <c r="AC8" s="265"/>
      <c r="AD8" s="194"/>
      <c r="AE8" s="290"/>
      <c r="AF8" s="340"/>
      <c r="AG8" s="338"/>
    </row>
    <row r="9" spans="1:35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265"/>
      <c r="H9" s="265"/>
      <c r="I9" s="331"/>
      <c r="J9" s="194"/>
      <c r="K9" s="194"/>
      <c r="L9" s="194"/>
      <c r="M9" s="291"/>
      <c r="N9" s="265"/>
      <c r="O9" s="265"/>
      <c r="P9" s="194"/>
      <c r="Q9" s="194"/>
      <c r="R9" s="194"/>
      <c r="S9" s="194"/>
      <c r="T9" s="194"/>
      <c r="U9" s="344"/>
      <c r="V9" s="265"/>
      <c r="W9" s="194"/>
      <c r="X9" s="194"/>
      <c r="Y9" s="194"/>
      <c r="Z9" s="194"/>
      <c r="AA9" s="194"/>
      <c r="AB9" s="296"/>
      <c r="AC9" s="265"/>
      <c r="AD9" s="194"/>
      <c r="AE9" s="290"/>
      <c r="AF9" s="340"/>
      <c r="AG9" s="338"/>
    </row>
    <row r="10" spans="1:35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265"/>
      <c r="H10" s="265"/>
      <c r="I10" s="331"/>
      <c r="J10" s="194"/>
      <c r="K10" s="194"/>
      <c r="L10" s="194"/>
      <c r="M10" s="291"/>
      <c r="N10" s="265"/>
      <c r="O10" s="265"/>
      <c r="P10" s="194"/>
      <c r="Q10" s="194"/>
      <c r="R10" s="194"/>
      <c r="S10" s="194"/>
      <c r="T10" s="194"/>
      <c r="U10" s="344"/>
      <c r="V10" s="265"/>
      <c r="W10" s="194"/>
      <c r="X10" s="194"/>
      <c r="Y10" s="194"/>
      <c r="Z10" s="194"/>
      <c r="AA10" s="194"/>
      <c r="AB10" s="296"/>
      <c r="AC10" s="265"/>
      <c r="AD10" s="194"/>
      <c r="AE10" s="290"/>
      <c r="AF10" s="340"/>
      <c r="AG10" s="338"/>
    </row>
    <row r="11" spans="1:35" ht="15" thickBot="1" x14ac:dyDescent="0.4">
      <c r="A11" s="228" t="s">
        <v>93</v>
      </c>
      <c r="B11" s="313" t="s">
        <v>690</v>
      </c>
      <c r="C11" s="195" t="s">
        <v>689</v>
      </c>
      <c r="D11" s="290"/>
      <c r="E11" s="340"/>
      <c r="F11" s="320"/>
      <c r="G11" s="344"/>
      <c r="H11" s="265"/>
      <c r="I11" s="194"/>
      <c r="J11" s="331"/>
      <c r="K11" s="194"/>
      <c r="L11" s="194"/>
      <c r="M11" s="194"/>
      <c r="N11" s="265"/>
      <c r="O11" s="265"/>
      <c r="P11" s="291"/>
      <c r="Q11" s="194"/>
      <c r="R11" s="194"/>
      <c r="S11" s="194"/>
      <c r="T11" s="194"/>
      <c r="U11" s="344"/>
      <c r="V11" s="265"/>
      <c r="W11" s="194"/>
      <c r="X11" s="194"/>
      <c r="Y11" s="194"/>
      <c r="Z11" s="194"/>
      <c r="AA11" s="194"/>
      <c r="AB11" s="296"/>
      <c r="AC11" s="265"/>
      <c r="AD11" s="194"/>
      <c r="AE11" s="290"/>
      <c r="AF11" s="194"/>
      <c r="AG11" s="188"/>
    </row>
    <row r="12" spans="1:35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194"/>
      <c r="G12" s="344"/>
      <c r="H12" s="340"/>
      <c r="I12" s="320"/>
      <c r="J12" s="194"/>
      <c r="K12" s="331"/>
      <c r="L12" s="194"/>
      <c r="M12" s="194"/>
      <c r="N12" s="344"/>
      <c r="O12" s="265"/>
      <c r="P12" s="194"/>
      <c r="Q12" s="291"/>
      <c r="R12" s="194"/>
      <c r="S12" s="194"/>
      <c r="T12" s="194"/>
      <c r="U12" s="265"/>
      <c r="V12" s="265"/>
      <c r="W12" s="194"/>
      <c r="X12" s="194"/>
      <c r="Y12" s="194"/>
      <c r="Z12" s="194"/>
      <c r="AA12" s="194"/>
      <c r="AB12" s="296"/>
      <c r="AC12" s="265"/>
      <c r="AD12" s="194"/>
      <c r="AE12" s="290"/>
      <c r="AF12" s="194"/>
      <c r="AG12" s="188"/>
    </row>
    <row r="13" spans="1:35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194"/>
      <c r="G13" s="344"/>
      <c r="H13" s="340"/>
      <c r="I13" s="320"/>
      <c r="J13" s="194"/>
      <c r="K13" s="331"/>
      <c r="L13" s="194"/>
      <c r="M13" s="194"/>
      <c r="N13" s="344"/>
      <c r="O13" s="265"/>
      <c r="P13" s="194"/>
      <c r="Q13" s="291"/>
      <c r="R13" s="194"/>
      <c r="S13" s="194"/>
      <c r="T13" s="194"/>
      <c r="U13" s="265"/>
      <c r="V13" s="265"/>
      <c r="W13" s="194"/>
      <c r="X13" s="194"/>
      <c r="Y13" s="194"/>
      <c r="Z13" s="194"/>
      <c r="AA13" s="194"/>
      <c r="AB13" s="296"/>
      <c r="AC13" s="265"/>
      <c r="AD13" s="194"/>
      <c r="AE13" s="290"/>
      <c r="AF13" s="194"/>
      <c r="AG13" s="188"/>
    </row>
    <row r="14" spans="1:35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194"/>
      <c r="G14" s="265"/>
      <c r="H14" s="340"/>
      <c r="I14" s="320"/>
      <c r="J14" s="194"/>
      <c r="K14" s="331"/>
      <c r="L14" s="194"/>
      <c r="M14" s="194"/>
      <c r="N14" s="344"/>
      <c r="O14" s="265"/>
      <c r="P14" s="194"/>
      <c r="Q14" s="291"/>
      <c r="R14" s="194"/>
      <c r="S14" s="194"/>
      <c r="T14" s="194"/>
      <c r="U14" s="344"/>
      <c r="V14" s="265"/>
      <c r="W14" s="194"/>
      <c r="X14" s="194"/>
      <c r="Y14" s="194"/>
      <c r="Z14" s="194"/>
      <c r="AA14" s="194"/>
      <c r="AB14" s="296"/>
      <c r="AC14" s="265"/>
      <c r="AD14" s="194"/>
      <c r="AE14" s="290"/>
      <c r="AF14" s="194"/>
      <c r="AG14" s="188"/>
    </row>
    <row r="15" spans="1:35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194"/>
      <c r="G15" s="344"/>
      <c r="H15" s="340"/>
      <c r="I15" s="320"/>
      <c r="J15" s="194"/>
      <c r="K15" s="331"/>
      <c r="L15" s="194"/>
      <c r="M15" s="194"/>
      <c r="N15" s="344"/>
      <c r="O15" s="265"/>
      <c r="P15" s="194"/>
      <c r="Q15" s="291"/>
      <c r="R15" s="194"/>
      <c r="S15" s="194"/>
      <c r="T15" s="194"/>
      <c r="U15" s="344"/>
      <c r="V15" s="265"/>
      <c r="W15" s="194"/>
      <c r="X15" s="194"/>
      <c r="Y15" s="194"/>
      <c r="Z15" s="194"/>
      <c r="AA15" s="194"/>
      <c r="AB15" s="296"/>
      <c r="AC15" s="265"/>
      <c r="AD15" s="194"/>
      <c r="AE15" s="290"/>
      <c r="AF15" s="194"/>
      <c r="AG15" s="188"/>
    </row>
    <row r="16" spans="1:35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265"/>
      <c r="H16" s="265"/>
      <c r="I16" s="340"/>
      <c r="J16" s="320"/>
      <c r="K16" s="194"/>
      <c r="L16" s="355"/>
      <c r="M16" s="194"/>
      <c r="N16" s="344"/>
      <c r="O16" s="265"/>
      <c r="P16" s="194"/>
      <c r="Q16" s="194"/>
      <c r="R16" s="291"/>
      <c r="S16" s="194"/>
      <c r="T16" s="194"/>
      <c r="U16" s="344"/>
      <c r="V16" s="265"/>
      <c r="W16" s="194"/>
      <c r="X16" s="194"/>
      <c r="Y16" s="194"/>
      <c r="Z16" s="194"/>
      <c r="AA16" s="194"/>
      <c r="AB16" s="296"/>
      <c r="AC16" s="265"/>
      <c r="AD16" s="194"/>
      <c r="AE16" s="290"/>
      <c r="AF16" s="194"/>
      <c r="AG16" s="188"/>
    </row>
    <row r="17" spans="1:33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265"/>
      <c r="H17" s="265"/>
      <c r="I17" s="340"/>
      <c r="J17" s="320"/>
      <c r="K17" s="194"/>
      <c r="L17" s="331"/>
      <c r="M17" s="194"/>
      <c r="N17" s="344"/>
      <c r="O17" s="265"/>
      <c r="P17" s="194"/>
      <c r="Q17" s="194"/>
      <c r="R17" s="291"/>
      <c r="S17" s="194"/>
      <c r="T17" s="194"/>
      <c r="U17" s="344"/>
      <c r="V17" s="265"/>
      <c r="W17" s="194"/>
      <c r="X17" s="194"/>
      <c r="Y17" s="194"/>
      <c r="Z17" s="194"/>
      <c r="AA17" s="194"/>
      <c r="AB17" s="296"/>
      <c r="AC17" s="265"/>
      <c r="AD17" s="194"/>
      <c r="AE17" s="290"/>
      <c r="AF17" s="194"/>
      <c r="AG17" s="188"/>
    </row>
    <row r="18" spans="1:33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265"/>
      <c r="H18" s="265"/>
      <c r="I18" s="340"/>
      <c r="J18" s="320"/>
      <c r="K18" s="194"/>
      <c r="L18" s="331"/>
      <c r="M18" s="194"/>
      <c r="N18" s="265"/>
      <c r="O18" s="265"/>
      <c r="P18" s="194"/>
      <c r="Q18" s="194"/>
      <c r="R18" s="291"/>
      <c r="S18" s="194"/>
      <c r="T18" s="194"/>
      <c r="U18" s="344"/>
      <c r="V18" s="265"/>
      <c r="W18" s="194"/>
      <c r="X18" s="194"/>
      <c r="Y18" s="194"/>
      <c r="Z18" s="194"/>
      <c r="AA18" s="194"/>
      <c r="AB18" s="296"/>
      <c r="AC18" s="265"/>
      <c r="AD18" s="194"/>
      <c r="AE18" s="290"/>
      <c r="AF18" s="194"/>
      <c r="AG18" s="188"/>
    </row>
    <row r="19" spans="1:33" ht="15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265"/>
      <c r="H19" s="265"/>
      <c r="I19" s="340"/>
      <c r="J19" s="320"/>
      <c r="K19" s="194"/>
      <c r="L19" s="331"/>
      <c r="M19" s="194"/>
      <c r="N19" s="265"/>
      <c r="O19" s="265"/>
      <c r="P19" s="194"/>
      <c r="Q19" s="194"/>
      <c r="R19" s="291"/>
      <c r="S19" s="194"/>
      <c r="T19" s="194"/>
      <c r="U19" s="344"/>
      <c r="V19" s="265"/>
      <c r="W19" s="194"/>
      <c r="X19" s="194"/>
      <c r="Y19" s="194"/>
      <c r="Z19" s="194"/>
      <c r="AA19" s="194"/>
      <c r="AB19" s="296"/>
      <c r="AC19" s="265"/>
      <c r="AD19" s="194"/>
      <c r="AE19" s="290"/>
      <c r="AF19" s="194"/>
      <c r="AG19" s="188"/>
    </row>
    <row r="20" spans="1:33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265"/>
      <c r="H20" s="265"/>
      <c r="I20" s="340"/>
      <c r="J20" s="320"/>
      <c r="K20" s="194"/>
      <c r="L20" s="331"/>
      <c r="M20" s="194"/>
      <c r="N20" s="265"/>
      <c r="O20" s="265"/>
      <c r="P20" s="194"/>
      <c r="Q20" s="194"/>
      <c r="R20" s="291"/>
      <c r="S20" s="194"/>
      <c r="T20" s="194"/>
      <c r="U20" s="344"/>
      <c r="V20" s="265"/>
      <c r="W20" s="194"/>
      <c r="X20" s="194"/>
      <c r="Y20" s="194"/>
      <c r="Z20" s="194"/>
      <c r="AA20" s="194"/>
      <c r="AB20" s="296"/>
      <c r="AC20" s="265"/>
      <c r="AD20" s="194"/>
      <c r="AE20" s="290"/>
      <c r="AF20" s="194"/>
      <c r="AG20" s="188"/>
    </row>
    <row r="21" spans="1:33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265"/>
      <c r="H21" s="265"/>
      <c r="I21" s="340"/>
      <c r="J21" s="320"/>
      <c r="K21" s="194"/>
      <c r="L21" s="331"/>
      <c r="M21" s="194"/>
      <c r="N21" s="265"/>
      <c r="O21" s="265"/>
      <c r="P21" s="194"/>
      <c r="Q21" s="194"/>
      <c r="R21" s="291"/>
      <c r="S21" s="194"/>
      <c r="T21" s="194"/>
      <c r="U21" s="344"/>
      <c r="V21" s="265"/>
      <c r="W21" s="194"/>
      <c r="X21" s="194"/>
      <c r="Y21" s="194"/>
      <c r="Z21" s="194"/>
      <c r="AA21" s="194"/>
      <c r="AB21" s="296"/>
      <c r="AC21" s="265"/>
      <c r="AD21" s="194"/>
      <c r="AE21" s="290"/>
      <c r="AF21" s="194"/>
      <c r="AG21" s="188"/>
    </row>
    <row r="22" spans="1:33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265"/>
      <c r="H22" s="265"/>
      <c r="I22" s="340"/>
      <c r="J22" s="320"/>
      <c r="K22" s="194"/>
      <c r="L22" s="331"/>
      <c r="M22" s="194"/>
      <c r="N22" s="265"/>
      <c r="O22" s="265"/>
      <c r="P22" s="194"/>
      <c r="Q22" s="194"/>
      <c r="R22" s="291"/>
      <c r="S22" s="194"/>
      <c r="T22" s="194"/>
      <c r="U22" s="344"/>
      <c r="V22" s="265"/>
      <c r="W22" s="194"/>
      <c r="X22" s="194"/>
      <c r="Y22" s="194"/>
      <c r="Z22" s="194"/>
      <c r="AA22" s="194"/>
      <c r="AB22" s="296"/>
      <c r="AC22" s="265"/>
      <c r="AD22" s="194"/>
      <c r="AE22" s="290"/>
      <c r="AF22" s="194"/>
      <c r="AG22" s="188"/>
    </row>
    <row r="23" spans="1:33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265"/>
      <c r="H23" s="265"/>
      <c r="I23" s="340"/>
      <c r="J23" s="320"/>
      <c r="K23" s="194"/>
      <c r="L23" s="331"/>
      <c r="M23" s="194"/>
      <c r="N23" s="265"/>
      <c r="O23" s="265"/>
      <c r="P23" s="194"/>
      <c r="Q23" s="194"/>
      <c r="R23" s="291"/>
      <c r="S23" s="194"/>
      <c r="T23" s="194"/>
      <c r="U23" s="344"/>
      <c r="V23" s="265"/>
      <c r="W23" s="194"/>
      <c r="X23" s="194"/>
      <c r="Y23" s="194"/>
      <c r="Z23" s="194"/>
      <c r="AA23" s="194"/>
      <c r="AB23" s="296"/>
      <c r="AC23" s="265"/>
      <c r="AD23" s="194"/>
      <c r="AE23" s="290"/>
      <c r="AF23" s="194"/>
      <c r="AG23" s="188"/>
    </row>
    <row r="24" spans="1:33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265"/>
      <c r="H24" s="265"/>
      <c r="I24" s="340"/>
      <c r="J24" s="320"/>
      <c r="K24" s="194"/>
      <c r="L24" s="331"/>
      <c r="M24" s="194"/>
      <c r="N24" s="265"/>
      <c r="O24" s="265"/>
      <c r="P24" s="194"/>
      <c r="Q24" s="194"/>
      <c r="R24" s="291"/>
      <c r="S24" s="194"/>
      <c r="T24" s="194"/>
      <c r="U24" s="344"/>
      <c r="V24" s="265"/>
      <c r="W24" s="194"/>
      <c r="X24" s="194"/>
      <c r="Y24" s="194"/>
      <c r="Z24" s="194"/>
      <c r="AA24" s="194"/>
      <c r="AB24" s="296"/>
      <c r="AC24" s="265"/>
      <c r="AD24" s="194"/>
      <c r="AE24" s="290"/>
      <c r="AF24" s="194"/>
      <c r="AG24" s="188"/>
    </row>
    <row r="25" spans="1:33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265"/>
      <c r="H25" s="265"/>
      <c r="I25" s="340"/>
      <c r="J25" s="320"/>
      <c r="K25" s="194"/>
      <c r="L25" s="331"/>
      <c r="M25" s="194"/>
      <c r="N25" s="265"/>
      <c r="O25" s="265"/>
      <c r="P25" s="194"/>
      <c r="Q25" s="194"/>
      <c r="R25" s="291"/>
      <c r="S25" s="194"/>
      <c r="T25" s="194"/>
      <c r="U25" s="344"/>
      <c r="V25" s="265"/>
      <c r="W25" s="194"/>
      <c r="X25" s="194"/>
      <c r="Y25" s="194"/>
      <c r="Z25" s="194"/>
      <c r="AA25" s="194"/>
      <c r="AB25" s="296"/>
      <c r="AC25" s="265"/>
      <c r="AD25" s="194"/>
      <c r="AE25" s="290"/>
      <c r="AF25" s="194"/>
      <c r="AG25" s="188"/>
    </row>
    <row r="26" spans="1:33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265"/>
      <c r="H26" s="265"/>
      <c r="I26" s="340"/>
      <c r="J26" s="320"/>
      <c r="K26" s="194"/>
      <c r="L26" s="331"/>
      <c r="M26" s="194"/>
      <c r="N26" s="265"/>
      <c r="O26" s="265"/>
      <c r="P26" s="194"/>
      <c r="Q26" s="194"/>
      <c r="R26" s="291"/>
      <c r="S26" s="194"/>
      <c r="T26" s="194"/>
      <c r="U26" s="344"/>
      <c r="V26" s="265"/>
      <c r="W26" s="194"/>
      <c r="X26" s="194"/>
      <c r="Y26" s="194"/>
      <c r="Z26" s="194"/>
      <c r="AA26" s="194"/>
      <c r="AB26" s="296"/>
      <c r="AC26" s="265"/>
      <c r="AD26" s="194"/>
      <c r="AE26" s="290"/>
      <c r="AF26" s="194"/>
      <c r="AG26" s="188"/>
    </row>
    <row r="27" spans="1:33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265"/>
      <c r="H27" s="265"/>
      <c r="I27" s="340"/>
      <c r="J27" s="320"/>
      <c r="K27" s="194"/>
      <c r="L27" s="331"/>
      <c r="M27" s="194"/>
      <c r="N27" s="265"/>
      <c r="O27" s="265"/>
      <c r="P27" s="194"/>
      <c r="Q27" s="194"/>
      <c r="R27" s="291"/>
      <c r="S27" s="194"/>
      <c r="T27" s="194"/>
      <c r="U27" s="344"/>
      <c r="V27" s="265"/>
      <c r="W27" s="194"/>
      <c r="X27" s="194"/>
      <c r="Y27" s="194"/>
      <c r="Z27" s="194"/>
      <c r="AA27" s="194"/>
      <c r="AB27" s="296"/>
      <c r="AC27" s="265"/>
      <c r="AD27" s="194"/>
      <c r="AE27" s="290"/>
      <c r="AF27" s="194"/>
      <c r="AG27" s="188"/>
    </row>
    <row r="28" spans="1:33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265"/>
      <c r="H28" s="265"/>
      <c r="I28" s="340"/>
      <c r="J28" s="320"/>
      <c r="K28" s="194"/>
      <c r="L28" s="331"/>
      <c r="M28" s="194"/>
      <c r="N28" s="265"/>
      <c r="O28" s="265"/>
      <c r="P28" s="194"/>
      <c r="Q28" s="194"/>
      <c r="R28" s="291"/>
      <c r="S28" s="194"/>
      <c r="T28" s="194"/>
      <c r="U28" s="344"/>
      <c r="V28" s="265"/>
      <c r="W28" s="194"/>
      <c r="X28" s="194"/>
      <c r="Y28" s="194"/>
      <c r="Z28" s="194"/>
      <c r="AA28" s="194"/>
      <c r="AB28" s="296"/>
      <c r="AC28" s="265"/>
      <c r="AD28" s="194"/>
      <c r="AE28" s="290"/>
      <c r="AF28" s="194"/>
      <c r="AG28" s="188"/>
    </row>
    <row r="29" spans="1:33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265"/>
      <c r="H29" s="265"/>
      <c r="I29" s="340"/>
      <c r="J29" s="320"/>
      <c r="K29" s="194"/>
      <c r="L29" s="331"/>
      <c r="M29" s="194"/>
      <c r="N29" s="265"/>
      <c r="O29" s="265"/>
      <c r="P29" s="194"/>
      <c r="Q29" s="194"/>
      <c r="R29" s="291"/>
      <c r="S29" s="194"/>
      <c r="T29" s="194"/>
      <c r="U29" s="344"/>
      <c r="V29" s="265"/>
      <c r="W29" s="194"/>
      <c r="X29" s="194"/>
      <c r="Y29" s="194"/>
      <c r="Z29" s="194"/>
      <c r="AA29" s="194"/>
      <c r="AB29" s="296"/>
      <c r="AC29" s="265"/>
      <c r="AD29" s="194"/>
      <c r="AE29" s="290"/>
      <c r="AF29" s="194"/>
      <c r="AG29" s="188"/>
    </row>
    <row r="30" spans="1:33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344"/>
      <c r="H30" s="265"/>
      <c r="I30" s="340"/>
      <c r="J30" s="320"/>
      <c r="K30" s="194"/>
      <c r="L30" s="331"/>
      <c r="M30" s="194"/>
      <c r="N30" s="265"/>
      <c r="O30" s="265"/>
      <c r="P30" s="194"/>
      <c r="Q30" s="194"/>
      <c r="R30" s="291"/>
      <c r="S30" s="194"/>
      <c r="T30" s="194"/>
      <c r="U30" s="344"/>
      <c r="V30" s="265"/>
      <c r="W30" s="194"/>
      <c r="X30" s="194"/>
      <c r="Y30" s="194"/>
      <c r="Z30" s="194"/>
      <c r="AA30" s="194"/>
      <c r="AB30" s="296"/>
      <c r="AC30" s="265"/>
      <c r="AD30" s="194"/>
      <c r="AE30" s="290"/>
      <c r="AF30" s="194"/>
      <c r="AG30" s="188"/>
    </row>
    <row r="31" spans="1:33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344"/>
      <c r="H31" s="265"/>
      <c r="I31" s="340"/>
      <c r="J31" s="320"/>
      <c r="K31" s="194"/>
      <c r="L31" s="331"/>
      <c r="M31" s="194"/>
      <c r="N31" s="265"/>
      <c r="O31" s="265"/>
      <c r="P31" s="194"/>
      <c r="Q31" s="194"/>
      <c r="R31" s="291"/>
      <c r="S31" s="194"/>
      <c r="T31" s="194"/>
      <c r="U31" s="344"/>
      <c r="V31" s="265"/>
      <c r="W31" s="194"/>
      <c r="X31" s="194"/>
      <c r="Y31" s="194"/>
      <c r="Z31" s="194"/>
      <c r="AA31" s="194"/>
      <c r="AB31" s="296"/>
      <c r="AC31" s="265"/>
      <c r="AD31" s="194"/>
      <c r="AE31" s="290"/>
      <c r="AF31" s="194"/>
      <c r="AG31" s="188"/>
    </row>
    <row r="32" spans="1:33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344"/>
      <c r="H32" s="265"/>
      <c r="I32" s="340"/>
      <c r="J32" s="320"/>
      <c r="K32" s="194"/>
      <c r="L32" s="331"/>
      <c r="M32" s="194"/>
      <c r="N32" s="265"/>
      <c r="O32" s="265"/>
      <c r="P32" s="194"/>
      <c r="Q32" s="194"/>
      <c r="R32" s="291"/>
      <c r="S32" s="194"/>
      <c r="T32" s="194"/>
      <c r="U32" s="344"/>
      <c r="V32" s="265"/>
      <c r="W32" s="194"/>
      <c r="X32" s="194"/>
      <c r="Y32" s="194"/>
      <c r="Z32" s="194"/>
      <c r="AA32" s="194"/>
      <c r="AB32" s="296"/>
      <c r="AC32" s="265"/>
      <c r="AD32" s="194"/>
      <c r="AE32" s="290"/>
      <c r="AF32" s="194"/>
      <c r="AG32" s="188"/>
    </row>
    <row r="33" spans="1:33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344"/>
      <c r="H33" s="265"/>
      <c r="I33" s="340"/>
      <c r="J33" s="320"/>
      <c r="K33" s="194"/>
      <c r="L33" s="331"/>
      <c r="M33" s="194"/>
      <c r="N33" s="265"/>
      <c r="O33" s="265"/>
      <c r="P33" s="194"/>
      <c r="Q33" s="194"/>
      <c r="R33" s="291"/>
      <c r="S33" s="194"/>
      <c r="T33" s="194"/>
      <c r="U33" s="344"/>
      <c r="V33" s="265"/>
      <c r="W33" s="194"/>
      <c r="X33" s="194"/>
      <c r="Y33" s="194"/>
      <c r="Z33" s="194"/>
      <c r="AA33" s="194"/>
      <c r="AB33" s="296"/>
      <c r="AC33" s="265"/>
      <c r="AD33" s="194"/>
      <c r="AE33" s="290"/>
      <c r="AF33" s="194"/>
      <c r="AG33" s="188"/>
    </row>
    <row r="34" spans="1:33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344"/>
      <c r="H34" s="265"/>
      <c r="I34" s="340"/>
      <c r="J34" s="320"/>
      <c r="K34" s="194"/>
      <c r="L34" s="331"/>
      <c r="M34" s="194"/>
      <c r="N34" s="265"/>
      <c r="O34" s="265"/>
      <c r="P34" s="194"/>
      <c r="Q34" s="194"/>
      <c r="R34" s="291"/>
      <c r="S34" s="194"/>
      <c r="T34" s="194"/>
      <c r="U34" s="344"/>
      <c r="V34" s="265"/>
      <c r="W34" s="194"/>
      <c r="X34" s="194"/>
      <c r="Y34" s="194"/>
      <c r="Z34" s="194"/>
      <c r="AA34" s="194"/>
      <c r="AB34" s="296"/>
      <c r="AC34" s="265"/>
      <c r="AD34" s="194"/>
      <c r="AE34" s="290"/>
      <c r="AF34" s="194"/>
      <c r="AG34" s="188"/>
    </row>
    <row r="35" spans="1:33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344"/>
      <c r="H35" s="265"/>
      <c r="I35" s="340"/>
      <c r="J35" s="320"/>
      <c r="K35" s="194"/>
      <c r="L35" s="331"/>
      <c r="M35" s="194"/>
      <c r="N35" s="265"/>
      <c r="O35" s="265"/>
      <c r="P35" s="194"/>
      <c r="Q35" s="194"/>
      <c r="R35" s="291"/>
      <c r="S35" s="194"/>
      <c r="T35" s="194"/>
      <c r="U35" s="265"/>
      <c r="V35" s="265"/>
      <c r="W35" s="194"/>
      <c r="X35" s="194"/>
      <c r="Y35" s="194"/>
      <c r="Z35" s="194"/>
      <c r="AA35" s="194"/>
      <c r="AB35" s="296"/>
      <c r="AC35" s="265"/>
      <c r="AD35" s="194"/>
      <c r="AE35" s="290"/>
      <c r="AF35" s="194"/>
      <c r="AG35" s="188"/>
    </row>
    <row r="36" spans="1:33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344"/>
      <c r="H36" s="265"/>
      <c r="I36" s="340"/>
      <c r="J36" s="320"/>
      <c r="K36" s="194"/>
      <c r="L36" s="331"/>
      <c r="M36" s="194"/>
      <c r="N36" s="344"/>
      <c r="O36" s="265"/>
      <c r="P36" s="194"/>
      <c r="Q36" s="194"/>
      <c r="R36" s="291"/>
      <c r="S36" s="194"/>
      <c r="T36" s="194"/>
      <c r="U36" s="265"/>
      <c r="V36" s="265"/>
      <c r="W36" s="194"/>
      <c r="X36" s="194"/>
      <c r="Y36" s="194"/>
      <c r="Z36" s="194"/>
      <c r="AA36" s="194"/>
      <c r="AB36" s="296"/>
      <c r="AC36" s="265"/>
      <c r="AD36" s="194"/>
      <c r="AE36" s="290"/>
      <c r="AF36" s="194"/>
      <c r="AG36" s="188"/>
    </row>
    <row r="37" spans="1:33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265"/>
      <c r="H37" s="265"/>
      <c r="I37" s="194"/>
      <c r="J37" s="340"/>
      <c r="K37" s="320"/>
      <c r="L37" s="194"/>
      <c r="M37" s="331"/>
      <c r="N37" s="265"/>
      <c r="O37" s="265"/>
      <c r="P37" s="194"/>
      <c r="Q37" s="194"/>
      <c r="R37" s="194"/>
      <c r="S37" s="291"/>
      <c r="T37" s="194"/>
      <c r="U37" s="344"/>
      <c r="V37" s="265"/>
      <c r="W37" s="194"/>
      <c r="X37" s="194"/>
      <c r="Y37" s="194"/>
      <c r="Z37" s="194"/>
      <c r="AA37" s="194"/>
      <c r="AB37" s="296"/>
      <c r="AC37" s="265"/>
      <c r="AD37" s="194"/>
      <c r="AE37" s="290"/>
      <c r="AF37" s="194"/>
      <c r="AG37" s="188"/>
    </row>
    <row r="38" spans="1:33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265"/>
      <c r="H38" s="265"/>
      <c r="I38" s="194"/>
      <c r="J38" s="340"/>
      <c r="K38" s="320"/>
      <c r="L38" s="194"/>
      <c r="M38" s="331"/>
      <c r="N38" s="265"/>
      <c r="O38" s="265"/>
      <c r="P38" s="194"/>
      <c r="Q38" s="194"/>
      <c r="R38" s="194"/>
      <c r="S38" s="291"/>
      <c r="T38" s="194"/>
      <c r="U38" s="344"/>
      <c r="V38" s="265"/>
      <c r="W38" s="194"/>
      <c r="X38" s="194"/>
      <c r="Y38" s="194"/>
      <c r="Z38" s="194"/>
      <c r="AA38" s="194"/>
      <c r="AB38" s="296"/>
      <c r="AC38" s="265"/>
      <c r="AD38" s="194"/>
      <c r="AE38" s="290"/>
      <c r="AF38" s="194"/>
      <c r="AG38" s="188"/>
    </row>
    <row r="39" spans="1:33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344"/>
      <c r="H39" s="265"/>
      <c r="I39" s="194"/>
      <c r="J39" s="194"/>
      <c r="K39" s="340"/>
      <c r="L39" s="320"/>
      <c r="M39" s="194"/>
      <c r="N39" s="344"/>
      <c r="O39" s="265"/>
      <c r="P39" s="331"/>
      <c r="Q39" s="194"/>
      <c r="R39" s="194"/>
      <c r="S39" s="194"/>
      <c r="T39" s="291"/>
      <c r="U39" s="265"/>
      <c r="V39" s="265"/>
      <c r="W39" s="194"/>
      <c r="X39" s="194"/>
      <c r="Y39" s="194"/>
      <c r="Z39" s="194"/>
      <c r="AA39" s="194"/>
      <c r="AB39" s="296"/>
      <c r="AC39" s="265"/>
      <c r="AD39" s="194"/>
      <c r="AE39" s="290"/>
      <c r="AF39" s="194"/>
      <c r="AG39" s="188"/>
    </row>
    <row r="40" spans="1:33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344"/>
      <c r="H40" s="265"/>
      <c r="I40" s="194"/>
      <c r="J40" s="194"/>
      <c r="K40" s="340"/>
      <c r="L40" s="320"/>
      <c r="M40" s="194"/>
      <c r="N40" s="344"/>
      <c r="O40" s="265"/>
      <c r="P40" s="331"/>
      <c r="Q40" s="194"/>
      <c r="R40" s="194"/>
      <c r="S40" s="194"/>
      <c r="T40" s="291"/>
      <c r="U40" s="265"/>
      <c r="V40" s="265"/>
      <c r="W40" s="194"/>
      <c r="X40" s="194"/>
      <c r="Y40" s="194"/>
      <c r="Z40" s="194"/>
      <c r="AA40" s="194"/>
      <c r="AB40" s="296"/>
      <c r="AC40" s="265"/>
      <c r="AD40" s="194"/>
      <c r="AE40" s="290"/>
      <c r="AF40" s="194"/>
      <c r="AG40" s="188"/>
    </row>
    <row r="41" spans="1:33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344"/>
      <c r="H41" s="265"/>
      <c r="I41" s="194"/>
      <c r="J41" s="194"/>
      <c r="K41" s="340"/>
      <c r="L41" s="320"/>
      <c r="M41" s="194"/>
      <c r="N41" s="344"/>
      <c r="O41" s="265"/>
      <c r="P41" s="331"/>
      <c r="Q41" s="194"/>
      <c r="R41" s="194"/>
      <c r="S41" s="194"/>
      <c r="T41" s="291"/>
      <c r="U41" s="265"/>
      <c r="V41" s="265"/>
      <c r="W41" s="194"/>
      <c r="X41" s="194"/>
      <c r="Y41" s="194"/>
      <c r="Z41" s="194"/>
      <c r="AA41" s="194"/>
      <c r="AB41" s="296"/>
      <c r="AC41" s="265"/>
      <c r="AD41" s="194"/>
      <c r="AE41" s="290"/>
      <c r="AF41" s="194"/>
      <c r="AG41" s="188"/>
    </row>
    <row r="42" spans="1:33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344"/>
      <c r="H42" s="265"/>
      <c r="I42" s="194"/>
      <c r="J42" s="194"/>
      <c r="K42" s="340"/>
      <c r="L42" s="320"/>
      <c r="M42" s="194"/>
      <c r="N42" s="344"/>
      <c r="O42" s="265"/>
      <c r="P42" s="331"/>
      <c r="Q42" s="194"/>
      <c r="R42" s="194"/>
      <c r="S42" s="194"/>
      <c r="T42" s="291"/>
      <c r="U42" s="265"/>
      <c r="V42" s="265"/>
      <c r="W42" s="194"/>
      <c r="X42" s="194"/>
      <c r="Y42" s="194"/>
      <c r="Z42" s="194"/>
      <c r="AA42" s="194"/>
      <c r="AB42" s="296"/>
      <c r="AC42" s="265"/>
      <c r="AD42" s="194"/>
      <c r="AE42" s="290"/>
      <c r="AF42" s="194"/>
      <c r="AG42" s="188"/>
    </row>
    <row r="43" spans="1:33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265"/>
      <c r="H43" s="265"/>
      <c r="I43" s="194"/>
      <c r="J43" s="194"/>
      <c r="K43" s="340"/>
      <c r="L43" s="320"/>
      <c r="M43" s="194"/>
      <c r="N43" s="344"/>
      <c r="O43" s="265"/>
      <c r="P43" s="331"/>
      <c r="Q43" s="194"/>
      <c r="R43" s="194"/>
      <c r="S43" s="194"/>
      <c r="T43" s="291"/>
      <c r="U43" s="265"/>
      <c r="V43" s="265"/>
      <c r="W43" s="194"/>
      <c r="X43" s="194"/>
      <c r="Y43" s="194"/>
      <c r="Z43" s="194"/>
      <c r="AA43" s="194"/>
      <c r="AB43" s="296"/>
      <c r="AC43" s="265"/>
      <c r="AD43" s="194"/>
      <c r="AE43" s="290"/>
      <c r="AF43" s="194"/>
      <c r="AG43" s="188"/>
    </row>
    <row r="44" spans="1:33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344"/>
      <c r="H44" s="265"/>
      <c r="I44" s="194"/>
      <c r="J44" s="194"/>
      <c r="K44" s="340"/>
      <c r="L44" s="320"/>
      <c r="M44" s="194"/>
      <c r="N44" s="344"/>
      <c r="O44" s="265"/>
      <c r="P44" s="331"/>
      <c r="Q44" s="194"/>
      <c r="R44" s="194"/>
      <c r="S44" s="194"/>
      <c r="T44" s="291"/>
      <c r="U44" s="265"/>
      <c r="V44" s="265"/>
      <c r="W44" s="194"/>
      <c r="X44" s="194"/>
      <c r="Y44" s="194"/>
      <c r="Z44" s="194"/>
      <c r="AA44" s="194"/>
      <c r="AB44" s="296"/>
      <c r="AC44" s="265"/>
      <c r="AD44" s="194"/>
      <c r="AE44" s="290"/>
      <c r="AF44" s="194"/>
      <c r="AG44" s="188"/>
    </row>
    <row r="45" spans="1:33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344"/>
      <c r="H45" s="265"/>
      <c r="I45" s="194"/>
      <c r="J45" s="194"/>
      <c r="K45" s="194"/>
      <c r="L45" s="340"/>
      <c r="M45" s="320"/>
      <c r="N45" s="344"/>
      <c r="O45" s="265"/>
      <c r="P45" s="194"/>
      <c r="Q45" s="331"/>
      <c r="R45" s="194"/>
      <c r="S45" s="194"/>
      <c r="T45" s="194"/>
      <c r="U45" s="265"/>
      <c r="V45" s="265"/>
      <c r="W45" s="291"/>
      <c r="X45" s="194"/>
      <c r="Y45" s="194"/>
      <c r="Z45" s="194"/>
      <c r="AA45" s="194"/>
      <c r="AB45" s="296"/>
      <c r="AC45" s="265"/>
      <c r="AD45" s="194"/>
      <c r="AE45" s="290"/>
      <c r="AF45" s="194"/>
      <c r="AG45" s="188"/>
    </row>
    <row r="46" spans="1:33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344"/>
      <c r="H46" s="265"/>
      <c r="I46" s="194"/>
      <c r="J46" s="194"/>
      <c r="K46" s="194"/>
      <c r="L46" s="340"/>
      <c r="M46" s="320"/>
      <c r="N46" s="344"/>
      <c r="O46" s="265"/>
      <c r="P46" s="194"/>
      <c r="Q46" s="331"/>
      <c r="R46" s="194"/>
      <c r="S46" s="194"/>
      <c r="T46" s="194"/>
      <c r="U46" s="265"/>
      <c r="V46" s="265"/>
      <c r="W46" s="291"/>
      <c r="X46" s="194"/>
      <c r="Y46" s="194"/>
      <c r="Z46" s="194"/>
      <c r="AA46" s="194"/>
      <c r="AB46" s="296"/>
      <c r="AC46" s="265"/>
      <c r="AD46" s="194"/>
      <c r="AE46" s="290"/>
      <c r="AF46" s="194"/>
      <c r="AG46" s="188"/>
    </row>
    <row r="47" spans="1:33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344"/>
      <c r="H47" s="265"/>
      <c r="I47" s="194"/>
      <c r="J47" s="194"/>
      <c r="K47" s="194"/>
      <c r="L47" s="340"/>
      <c r="M47" s="320"/>
      <c r="N47" s="344"/>
      <c r="O47" s="265"/>
      <c r="P47" s="194"/>
      <c r="Q47" s="331"/>
      <c r="R47" s="194"/>
      <c r="S47" s="194"/>
      <c r="T47" s="194"/>
      <c r="U47" s="265"/>
      <c r="V47" s="265"/>
      <c r="W47" s="291"/>
      <c r="X47" s="194"/>
      <c r="Y47" s="194"/>
      <c r="Z47" s="194"/>
      <c r="AA47" s="194"/>
      <c r="AB47" s="296"/>
      <c r="AC47" s="265"/>
      <c r="AD47" s="194"/>
      <c r="AE47" s="290"/>
      <c r="AF47" s="194"/>
      <c r="AG47" s="188"/>
    </row>
    <row r="48" spans="1:33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265"/>
      <c r="H48" s="265"/>
      <c r="I48" s="194"/>
      <c r="J48" s="194"/>
      <c r="K48" s="194"/>
      <c r="L48" s="194"/>
      <c r="M48" s="194"/>
      <c r="N48" s="344"/>
      <c r="O48" s="265"/>
      <c r="P48" s="340"/>
      <c r="Q48" s="320"/>
      <c r="R48" s="194"/>
      <c r="S48" s="331"/>
      <c r="T48" s="194"/>
      <c r="U48" s="344"/>
      <c r="V48" s="265"/>
      <c r="W48" s="194"/>
      <c r="X48" s="194"/>
      <c r="Y48" s="291"/>
      <c r="Z48" s="194"/>
      <c r="AA48" s="194"/>
      <c r="AB48" s="296"/>
      <c r="AC48" s="265"/>
      <c r="AD48" s="194"/>
      <c r="AE48" s="290"/>
      <c r="AF48" s="194"/>
      <c r="AG48" s="188"/>
    </row>
    <row r="49" spans="1:33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344"/>
      <c r="H49" s="265"/>
      <c r="I49" s="194"/>
      <c r="J49" s="194"/>
      <c r="K49" s="194"/>
      <c r="L49" s="194"/>
      <c r="M49" s="194"/>
      <c r="N49" s="344"/>
      <c r="O49" s="265"/>
      <c r="P49" s="340"/>
      <c r="Q49" s="320"/>
      <c r="R49" s="194"/>
      <c r="S49" s="331"/>
      <c r="T49" s="194"/>
      <c r="U49" s="344"/>
      <c r="V49" s="265"/>
      <c r="W49" s="194"/>
      <c r="X49" s="194"/>
      <c r="Y49" s="291"/>
      <c r="Z49" s="194"/>
      <c r="AA49" s="194"/>
      <c r="AB49" s="296"/>
      <c r="AC49" s="265"/>
      <c r="AD49" s="194"/>
      <c r="AE49" s="290"/>
      <c r="AF49" s="194"/>
      <c r="AG49" s="188"/>
    </row>
    <row r="50" spans="1:33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265"/>
      <c r="H50" s="265"/>
      <c r="I50" s="194"/>
      <c r="J50" s="194"/>
      <c r="K50" s="194"/>
      <c r="L50" s="194"/>
      <c r="M50" s="194"/>
      <c r="N50" s="344"/>
      <c r="O50" s="265"/>
      <c r="P50" s="340"/>
      <c r="Q50" s="320"/>
      <c r="R50" s="194"/>
      <c r="S50" s="331"/>
      <c r="T50" s="194"/>
      <c r="U50" s="344"/>
      <c r="V50" s="265"/>
      <c r="W50" s="194"/>
      <c r="X50" s="194"/>
      <c r="Y50" s="291"/>
      <c r="Z50" s="194"/>
      <c r="AA50" s="194"/>
      <c r="AB50" s="296"/>
      <c r="AC50" s="265"/>
      <c r="AD50" s="194"/>
      <c r="AE50" s="290"/>
      <c r="AF50" s="194"/>
      <c r="AG50" s="188"/>
    </row>
    <row r="51" spans="1:33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265"/>
      <c r="H51" s="265"/>
      <c r="I51" s="194"/>
      <c r="J51" s="194"/>
      <c r="K51" s="194"/>
      <c r="L51" s="194"/>
      <c r="M51" s="194"/>
      <c r="N51" s="344"/>
      <c r="O51" s="265"/>
      <c r="P51" s="194"/>
      <c r="Q51" s="340"/>
      <c r="R51" s="320"/>
      <c r="S51" s="194"/>
      <c r="T51" s="331"/>
      <c r="U51" s="265"/>
      <c r="V51" s="265"/>
      <c r="W51" s="194"/>
      <c r="X51" s="194"/>
      <c r="Y51" s="194"/>
      <c r="Z51" s="291"/>
      <c r="AA51" s="194"/>
      <c r="AB51" s="296"/>
      <c r="AC51" s="265"/>
      <c r="AD51" s="194"/>
      <c r="AE51" s="290"/>
      <c r="AF51" s="194"/>
      <c r="AG51" s="188"/>
    </row>
    <row r="52" spans="1:33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265"/>
      <c r="H52" s="265"/>
      <c r="I52" s="194"/>
      <c r="J52" s="194"/>
      <c r="K52" s="194"/>
      <c r="L52" s="194"/>
      <c r="M52" s="194"/>
      <c r="N52" s="344"/>
      <c r="O52" s="265"/>
      <c r="P52" s="194"/>
      <c r="Q52" s="340"/>
      <c r="R52" s="320"/>
      <c r="S52" s="194"/>
      <c r="T52" s="331"/>
      <c r="U52" s="265"/>
      <c r="V52" s="265"/>
      <c r="W52" s="194"/>
      <c r="X52" s="194"/>
      <c r="Y52" s="194"/>
      <c r="Z52" s="291"/>
      <c r="AA52" s="194"/>
      <c r="AB52" s="296"/>
      <c r="AC52" s="265"/>
      <c r="AD52" s="194"/>
      <c r="AE52" s="290"/>
      <c r="AF52" s="194"/>
      <c r="AG52" s="188"/>
    </row>
    <row r="53" spans="1:33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265"/>
      <c r="H53" s="265"/>
      <c r="I53" s="194"/>
      <c r="J53" s="194"/>
      <c r="K53" s="194"/>
      <c r="L53" s="194"/>
      <c r="M53" s="194"/>
      <c r="N53" s="344"/>
      <c r="O53" s="265"/>
      <c r="P53" s="194"/>
      <c r="Q53" s="340"/>
      <c r="R53" s="320"/>
      <c r="S53" s="194"/>
      <c r="T53" s="331"/>
      <c r="U53" s="265"/>
      <c r="V53" s="265"/>
      <c r="W53" s="194"/>
      <c r="X53" s="194"/>
      <c r="Y53" s="194"/>
      <c r="Z53" s="291"/>
      <c r="AA53" s="194"/>
      <c r="AB53" s="296"/>
      <c r="AC53" s="265"/>
      <c r="AD53" s="194"/>
      <c r="AE53" s="290"/>
      <c r="AF53" s="194"/>
      <c r="AG53" s="188"/>
    </row>
    <row r="54" spans="1:33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265"/>
      <c r="H54" s="265"/>
      <c r="I54" s="194"/>
      <c r="J54" s="194"/>
      <c r="K54" s="194"/>
      <c r="L54" s="194"/>
      <c r="M54" s="194"/>
      <c r="N54" s="344"/>
      <c r="O54" s="265"/>
      <c r="P54" s="194"/>
      <c r="Q54" s="340"/>
      <c r="R54" s="320"/>
      <c r="S54" s="194"/>
      <c r="T54" s="331"/>
      <c r="U54" s="265"/>
      <c r="V54" s="265"/>
      <c r="W54" s="194"/>
      <c r="X54" s="194"/>
      <c r="Y54" s="194"/>
      <c r="Z54" s="291"/>
      <c r="AA54" s="194"/>
      <c r="AB54" s="296"/>
      <c r="AC54" s="265"/>
      <c r="AD54" s="194"/>
      <c r="AE54" s="290"/>
      <c r="AF54" s="194"/>
      <c r="AG54" s="188"/>
    </row>
    <row r="55" spans="1:33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344"/>
      <c r="H55" s="265"/>
      <c r="I55" s="194"/>
      <c r="J55" s="194"/>
      <c r="K55" s="194"/>
      <c r="L55" s="194"/>
      <c r="M55" s="194"/>
      <c r="N55" s="344"/>
      <c r="O55" s="265"/>
      <c r="P55" s="194"/>
      <c r="Q55" s="194"/>
      <c r="R55" s="340"/>
      <c r="S55" s="320"/>
      <c r="T55" s="194"/>
      <c r="U55" s="265"/>
      <c r="V55" s="265"/>
      <c r="W55" s="331"/>
      <c r="X55" s="194"/>
      <c r="Y55" s="194"/>
      <c r="Z55" s="194"/>
      <c r="AA55" s="291"/>
      <c r="AB55" s="296"/>
      <c r="AC55" s="265"/>
      <c r="AD55" s="194"/>
      <c r="AE55" s="290"/>
      <c r="AF55" s="194"/>
      <c r="AG55" s="188"/>
    </row>
    <row r="56" spans="1:33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344"/>
      <c r="H56" s="265"/>
      <c r="I56" s="194"/>
      <c r="J56" s="194"/>
      <c r="K56" s="194"/>
      <c r="L56" s="194"/>
      <c r="M56" s="194"/>
      <c r="N56" s="344"/>
      <c r="O56" s="265"/>
      <c r="P56" s="194"/>
      <c r="Q56" s="194"/>
      <c r="R56" s="340"/>
      <c r="S56" s="320"/>
      <c r="T56" s="194"/>
      <c r="U56" s="265"/>
      <c r="V56" s="265"/>
      <c r="W56" s="331"/>
      <c r="X56" s="194"/>
      <c r="Y56" s="194"/>
      <c r="Z56" s="194"/>
      <c r="AA56" s="291"/>
      <c r="AB56" s="296"/>
      <c r="AC56" s="265"/>
      <c r="AD56" s="194"/>
      <c r="AE56" s="290"/>
      <c r="AF56" s="194"/>
      <c r="AG56" s="188"/>
    </row>
    <row r="57" spans="1:33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344"/>
      <c r="H57" s="265"/>
      <c r="I57" s="194"/>
      <c r="J57" s="194"/>
      <c r="K57" s="194"/>
      <c r="L57" s="194"/>
      <c r="M57" s="194"/>
      <c r="N57" s="344"/>
      <c r="O57" s="265"/>
      <c r="P57" s="194"/>
      <c r="Q57" s="194"/>
      <c r="R57" s="340"/>
      <c r="S57" s="320"/>
      <c r="T57" s="194"/>
      <c r="U57" s="265"/>
      <c r="V57" s="265"/>
      <c r="W57" s="331"/>
      <c r="X57" s="194"/>
      <c r="Y57" s="194"/>
      <c r="Z57" s="194"/>
      <c r="AA57" s="291"/>
      <c r="AB57" s="296"/>
      <c r="AC57" s="265"/>
      <c r="AD57" s="194"/>
      <c r="AE57" s="290"/>
      <c r="AF57" s="194"/>
      <c r="AG57" s="188"/>
    </row>
    <row r="58" spans="1:33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344"/>
      <c r="H58" s="265"/>
      <c r="I58" s="194"/>
      <c r="J58" s="194"/>
      <c r="K58" s="194"/>
      <c r="L58" s="194"/>
      <c r="M58" s="194"/>
      <c r="N58" s="344"/>
      <c r="O58" s="265"/>
      <c r="P58" s="194"/>
      <c r="Q58" s="194"/>
      <c r="R58" s="340"/>
      <c r="S58" s="320"/>
      <c r="T58" s="194"/>
      <c r="U58" s="265"/>
      <c r="V58" s="265"/>
      <c r="W58" s="331"/>
      <c r="X58" s="194"/>
      <c r="Y58" s="194"/>
      <c r="Z58" s="194"/>
      <c r="AA58" s="291"/>
      <c r="AB58" s="296"/>
      <c r="AC58" s="265"/>
      <c r="AD58" s="194"/>
      <c r="AE58" s="290"/>
      <c r="AF58" s="194"/>
      <c r="AG58" s="188"/>
    </row>
    <row r="59" spans="1:33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344"/>
      <c r="H59" s="265"/>
      <c r="I59" s="194"/>
      <c r="J59" s="194"/>
      <c r="K59" s="194"/>
      <c r="L59" s="194"/>
      <c r="M59" s="194"/>
      <c r="N59" s="344"/>
      <c r="O59" s="265"/>
      <c r="P59" s="194"/>
      <c r="Q59" s="194"/>
      <c r="R59" s="340"/>
      <c r="S59" s="320"/>
      <c r="T59" s="194"/>
      <c r="U59" s="265"/>
      <c r="V59" s="265"/>
      <c r="W59" s="331"/>
      <c r="X59" s="194"/>
      <c r="Y59" s="194"/>
      <c r="Z59" s="194"/>
      <c r="AA59" s="291"/>
      <c r="AB59" s="296"/>
      <c r="AC59" s="265"/>
      <c r="AD59" s="194"/>
      <c r="AE59" s="290"/>
      <c r="AF59" s="194"/>
      <c r="AG59" s="188"/>
    </row>
    <row r="60" spans="1:33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344"/>
      <c r="H60" s="265"/>
      <c r="I60" s="194"/>
      <c r="J60" s="194"/>
      <c r="K60" s="194"/>
      <c r="L60" s="194"/>
      <c r="M60" s="194"/>
      <c r="N60" s="344"/>
      <c r="O60" s="265"/>
      <c r="P60" s="194"/>
      <c r="Q60" s="194"/>
      <c r="R60" s="340"/>
      <c r="S60" s="320"/>
      <c r="T60" s="194"/>
      <c r="U60" s="265"/>
      <c r="V60" s="265"/>
      <c r="W60" s="331"/>
      <c r="X60" s="228"/>
      <c r="Z60" s="194"/>
      <c r="AA60" s="291"/>
      <c r="AB60" s="296"/>
      <c r="AC60" s="265"/>
      <c r="AD60" s="194"/>
      <c r="AE60" s="290"/>
      <c r="AF60" s="194"/>
      <c r="AG60" s="188"/>
    </row>
    <row r="61" spans="1:33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265"/>
      <c r="H61" s="265"/>
      <c r="I61" s="194"/>
      <c r="J61" s="194"/>
      <c r="K61" s="194"/>
      <c r="L61" s="194"/>
      <c r="M61" s="194"/>
      <c r="N61" s="344"/>
      <c r="O61" s="265"/>
      <c r="P61" s="194"/>
      <c r="Q61" s="194"/>
      <c r="R61" s="194"/>
      <c r="S61" s="194"/>
      <c r="T61" s="194"/>
      <c r="U61" s="344"/>
      <c r="V61" s="265"/>
      <c r="W61" s="194"/>
      <c r="X61" s="340"/>
      <c r="Y61" s="320"/>
      <c r="Z61" s="194"/>
      <c r="AA61" s="331"/>
      <c r="AB61" s="296"/>
      <c r="AC61" s="265"/>
      <c r="AD61" s="194"/>
      <c r="AE61" s="290"/>
      <c r="AF61" s="194"/>
      <c r="AG61" s="286"/>
    </row>
    <row r="62" spans="1:33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344"/>
      <c r="H62" s="265"/>
      <c r="I62" s="194"/>
      <c r="J62" s="194"/>
      <c r="K62" s="194"/>
      <c r="L62" s="194"/>
      <c r="M62" s="194"/>
      <c r="N62" s="344"/>
      <c r="O62" s="265"/>
      <c r="P62" s="194"/>
      <c r="Q62" s="194"/>
      <c r="R62" s="194"/>
      <c r="S62" s="194"/>
      <c r="T62" s="194"/>
      <c r="U62" s="344"/>
      <c r="V62" s="265"/>
      <c r="W62" s="194"/>
      <c r="X62" s="340"/>
      <c r="Y62" s="320"/>
      <c r="Z62" s="194"/>
      <c r="AA62" s="331"/>
      <c r="AB62" s="296"/>
      <c r="AC62" s="265"/>
      <c r="AD62" s="194"/>
      <c r="AE62" s="290"/>
      <c r="AF62" s="194"/>
      <c r="AG62" s="286"/>
    </row>
    <row r="63" spans="1:33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344"/>
      <c r="H63" s="265"/>
      <c r="I63" s="194"/>
      <c r="J63" s="194"/>
      <c r="K63" s="194"/>
      <c r="L63" s="194"/>
      <c r="M63" s="194"/>
      <c r="N63" s="344"/>
      <c r="O63" s="265"/>
      <c r="P63" s="194"/>
      <c r="Q63" s="194"/>
      <c r="R63" s="194"/>
      <c r="S63" s="194"/>
      <c r="T63" s="194"/>
      <c r="U63" s="344"/>
      <c r="V63" s="265"/>
      <c r="W63" s="194"/>
      <c r="X63" s="340"/>
      <c r="Y63" s="320"/>
      <c r="Z63" s="194"/>
      <c r="AA63" s="331"/>
      <c r="AB63" s="296"/>
      <c r="AC63" s="265"/>
      <c r="AD63" s="194"/>
      <c r="AE63" s="290"/>
      <c r="AF63" s="194"/>
      <c r="AG63" s="286"/>
    </row>
    <row r="64" spans="1:33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344"/>
      <c r="H64" s="265"/>
      <c r="I64" s="194"/>
      <c r="J64" s="194"/>
      <c r="K64" s="194"/>
      <c r="L64" s="194"/>
      <c r="M64" s="194"/>
      <c r="N64" s="344"/>
      <c r="O64" s="265"/>
      <c r="P64" s="194"/>
      <c r="Q64" s="194"/>
      <c r="R64" s="194"/>
      <c r="S64" s="194"/>
      <c r="T64" s="194"/>
      <c r="U64" s="344"/>
      <c r="V64" s="265"/>
      <c r="W64" s="194"/>
      <c r="X64" s="340"/>
      <c r="Y64" s="320"/>
      <c r="Z64" s="194"/>
      <c r="AA64" s="331"/>
      <c r="AB64" s="296"/>
      <c r="AC64" s="265"/>
      <c r="AD64" s="194"/>
      <c r="AE64" s="290"/>
      <c r="AF64" s="194"/>
      <c r="AG64" s="286"/>
    </row>
    <row r="65" spans="1:33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344"/>
      <c r="H65" s="265"/>
      <c r="I65" s="194"/>
      <c r="J65" s="194"/>
      <c r="K65" s="194"/>
      <c r="L65" s="194"/>
      <c r="M65" s="194"/>
      <c r="N65" s="265"/>
      <c r="O65" s="265"/>
      <c r="P65" s="194"/>
      <c r="Q65" s="194"/>
      <c r="R65" s="194"/>
      <c r="S65" s="194"/>
      <c r="T65" s="194"/>
      <c r="U65" s="344"/>
      <c r="V65" s="265"/>
      <c r="W65" s="194"/>
      <c r="X65" s="340"/>
      <c r="Y65" s="320"/>
      <c r="Z65" s="194"/>
      <c r="AA65" s="331"/>
      <c r="AB65" s="296"/>
      <c r="AC65" s="265"/>
      <c r="AD65" s="194"/>
      <c r="AE65" s="290"/>
      <c r="AF65" s="194"/>
      <c r="AG65" s="286"/>
    </row>
    <row r="66" spans="1:33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344"/>
      <c r="H66" s="265"/>
      <c r="I66" s="194"/>
      <c r="J66" s="194"/>
      <c r="K66" s="194"/>
      <c r="L66" s="194"/>
      <c r="M66" s="194"/>
      <c r="N66" s="265"/>
      <c r="O66" s="265"/>
      <c r="P66" s="194"/>
      <c r="Q66" s="194"/>
      <c r="R66" s="194"/>
      <c r="S66" s="194"/>
      <c r="T66" s="194"/>
      <c r="U66" s="344"/>
      <c r="V66" s="265"/>
      <c r="W66" s="194"/>
      <c r="X66" s="340"/>
      <c r="Y66" s="320"/>
      <c r="Z66" s="194"/>
      <c r="AA66" s="331"/>
      <c r="AB66" s="296"/>
      <c r="AC66" s="265"/>
      <c r="AD66" s="194"/>
      <c r="AE66" s="290"/>
      <c r="AF66" s="194"/>
      <c r="AG66" s="286"/>
    </row>
    <row r="67" spans="1:33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344"/>
      <c r="H67" s="265"/>
      <c r="I67" s="194"/>
      <c r="J67" s="194"/>
      <c r="K67" s="194"/>
      <c r="L67" s="194"/>
      <c r="M67" s="194"/>
      <c r="N67" s="344"/>
      <c r="O67" s="265"/>
      <c r="P67" s="194"/>
      <c r="Q67" s="194"/>
      <c r="R67" s="194"/>
      <c r="S67" s="194"/>
      <c r="T67" s="194"/>
      <c r="U67" s="265"/>
      <c r="V67" s="265"/>
      <c r="W67" s="194"/>
      <c r="X67" s="340"/>
      <c r="Y67" s="320"/>
      <c r="Z67" s="194"/>
      <c r="AA67" s="331"/>
      <c r="AB67" s="296"/>
      <c r="AC67" s="265"/>
      <c r="AD67" s="194"/>
      <c r="AE67" s="290"/>
      <c r="AF67" s="194"/>
      <c r="AG67" s="286"/>
    </row>
    <row r="68" spans="1:33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344"/>
      <c r="H68" s="265"/>
      <c r="I68" s="194"/>
      <c r="J68" s="194"/>
      <c r="K68" s="194"/>
      <c r="L68" s="194"/>
      <c r="M68" s="194"/>
      <c r="N68" s="344"/>
      <c r="O68" s="265"/>
      <c r="P68" s="194"/>
      <c r="Q68" s="194"/>
      <c r="R68" s="194"/>
      <c r="S68" s="194"/>
      <c r="T68" s="194"/>
      <c r="U68" s="265"/>
      <c r="V68" s="265"/>
      <c r="W68" s="194"/>
      <c r="X68" s="340"/>
      <c r="Y68" s="320"/>
      <c r="Z68" s="194"/>
      <c r="AA68" s="331"/>
      <c r="AB68" s="296"/>
      <c r="AC68" s="265"/>
      <c r="AD68" s="194"/>
      <c r="AE68" s="290"/>
      <c r="AF68" s="194"/>
      <c r="AG68" s="286"/>
    </row>
    <row r="69" spans="1:33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344"/>
      <c r="H69" s="265"/>
      <c r="I69" s="194"/>
      <c r="J69" s="194"/>
      <c r="K69" s="194"/>
      <c r="L69" s="194"/>
      <c r="M69" s="194"/>
      <c r="N69" s="344"/>
      <c r="O69" s="265"/>
      <c r="P69" s="194"/>
      <c r="Q69" s="194"/>
      <c r="R69" s="194"/>
      <c r="S69" s="194"/>
      <c r="T69" s="194"/>
      <c r="U69" s="265"/>
      <c r="V69" s="265"/>
      <c r="W69" s="194"/>
      <c r="X69" s="340"/>
      <c r="Y69" s="320"/>
      <c r="Z69" s="194"/>
      <c r="AA69" s="331"/>
      <c r="AB69" s="296"/>
      <c r="AC69" s="265"/>
      <c r="AD69" s="194"/>
      <c r="AE69" s="290"/>
      <c r="AF69" s="194"/>
      <c r="AG69" s="286"/>
    </row>
    <row r="70" spans="1:33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344"/>
      <c r="H70" s="265"/>
      <c r="I70" s="194"/>
      <c r="J70" s="194"/>
      <c r="K70" s="194"/>
      <c r="L70" s="194"/>
      <c r="M70" s="194"/>
      <c r="N70" s="344"/>
      <c r="O70" s="265"/>
      <c r="P70" s="194"/>
      <c r="Q70" s="194"/>
      <c r="R70" s="194"/>
      <c r="S70" s="194"/>
      <c r="T70" s="194"/>
      <c r="U70" s="344"/>
      <c r="V70" s="265"/>
      <c r="W70" s="194"/>
      <c r="X70" s="340"/>
      <c r="Y70" s="320"/>
      <c r="Z70" s="194"/>
      <c r="AA70" s="331"/>
      <c r="AB70" s="296"/>
      <c r="AC70" s="265"/>
      <c r="AD70" s="194"/>
      <c r="AE70" s="290"/>
      <c r="AF70" s="194"/>
      <c r="AG70" s="286"/>
    </row>
    <row r="71" spans="1:33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344"/>
      <c r="H71" s="265"/>
      <c r="I71" s="194"/>
      <c r="J71" s="194"/>
      <c r="K71" s="194"/>
      <c r="L71" s="194"/>
      <c r="M71" s="194"/>
      <c r="N71" s="344"/>
      <c r="O71" s="265"/>
      <c r="P71" s="194"/>
      <c r="Q71" s="194"/>
      <c r="R71" s="194"/>
      <c r="S71" s="194"/>
      <c r="T71" s="194"/>
      <c r="U71" s="344"/>
      <c r="V71" s="265"/>
      <c r="W71" s="194"/>
      <c r="X71" s="340"/>
      <c r="Y71" s="320"/>
      <c r="Z71" s="194"/>
      <c r="AA71" s="331"/>
      <c r="AB71" s="296"/>
      <c r="AC71" s="265"/>
      <c r="AD71" s="194"/>
      <c r="AE71" s="290"/>
      <c r="AF71" s="194"/>
      <c r="AG71" s="286"/>
    </row>
    <row r="72" spans="1:33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291"/>
      <c r="G72" s="265"/>
      <c r="H72" s="265"/>
      <c r="I72" s="194"/>
      <c r="J72" s="194"/>
      <c r="K72" s="194"/>
      <c r="L72" s="194"/>
      <c r="M72" s="194"/>
      <c r="N72" s="265"/>
      <c r="O72" s="265"/>
      <c r="P72" s="194"/>
      <c r="Q72" s="194"/>
      <c r="R72" s="194"/>
      <c r="S72" s="194"/>
      <c r="T72" s="194"/>
      <c r="U72" s="344"/>
      <c r="V72" s="265"/>
      <c r="W72" s="194"/>
      <c r="X72" s="194"/>
      <c r="Y72" s="194"/>
      <c r="Z72" s="194"/>
      <c r="AA72" s="194"/>
      <c r="AB72" s="296"/>
      <c r="AC72" s="340"/>
      <c r="AD72" s="320"/>
      <c r="AE72" s="290"/>
      <c r="AF72" s="331"/>
      <c r="AG72" s="194"/>
    </row>
    <row r="73" spans="1:33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62" priority="8" operator="equal">
      <formula>"U"</formula>
    </cfRule>
  </conditionalFormatting>
  <conditionalFormatting sqref="N12:N17">
    <cfRule type="cellIs" dxfId="161" priority="1" operator="equal">
      <formula>"U"</formula>
    </cfRule>
  </conditionalFormatting>
  <conditionalFormatting sqref="N36">
    <cfRule type="cellIs" dxfId="160" priority="6" operator="equal">
      <formula>"U"</formula>
    </cfRule>
  </conditionalFormatting>
  <conditionalFormatting sqref="U48:U50">
    <cfRule type="cellIs" dxfId="159" priority="4" operator="equal">
      <formula>"U"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0116-9C0C-4B94-935E-8571737E106A}">
  <dimension ref="A1:AJ73"/>
  <sheetViews>
    <sheetView zoomScale="90" zoomScaleNormal="90"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W51" sqref="W51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4" width="3.54296875" customWidth="1"/>
    <col min="35" max="35" width="4.1796875" customWidth="1"/>
    <col min="36" max="36" width="19.7265625" customWidth="1"/>
  </cols>
  <sheetData>
    <row r="1" spans="1:36" ht="15" thickBot="1" x14ac:dyDescent="0.4">
      <c r="A1" s="295" t="s">
        <v>266</v>
      </c>
      <c r="B1" s="450" t="s">
        <v>786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6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J3" s="364" t="s">
        <v>787</v>
      </c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331"/>
      <c r="E4" s="356"/>
      <c r="F4" s="356"/>
      <c r="G4" s="201"/>
      <c r="H4" s="194"/>
      <c r="I4" s="194"/>
      <c r="J4" s="291"/>
      <c r="K4" s="194"/>
      <c r="L4" s="356"/>
      <c r="M4" s="356"/>
      <c r="N4" s="194"/>
      <c r="O4" s="194"/>
      <c r="P4" s="194"/>
      <c r="Q4" s="194"/>
      <c r="R4" s="194"/>
      <c r="S4" s="356"/>
      <c r="T4" s="356"/>
      <c r="U4" s="201"/>
      <c r="V4" s="194"/>
      <c r="W4" s="194"/>
      <c r="X4" s="194"/>
      <c r="Y4" s="194"/>
      <c r="Z4" s="356"/>
      <c r="AA4" s="356"/>
      <c r="AB4" s="290"/>
      <c r="AC4" s="194"/>
      <c r="AD4" s="340"/>
      <c r="AE4" s="321"/>
      <c r="AF4" s="194"/>
      <c r="AG4" s="357"/>
      <c r="AH4" s="357"/>
      <c r="AJ4" s="366" t="s">
        <v>789</v>
      </c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290"/>
      <c r="E5" s="356"/>
      <c r="F5" s="356"/>
      <c r="G5" s="331"/>
      <c r="H5" s="194"/>
      <c r="I5" s="194"/>
      <c r="J5" s="194"/>
      <c r="K5" s="291"/>
      <c r="L5" s="356"/>
      <c r="M5" s="356"/>
      <c r="N5" s="194"/>
      <c r="O5" s="194"/>
      <c r="P5" s="194"/>
      <c r="Q5" s="194"/>
      <c r="R5" s="194"/>
      <c r="S5" s="356"/>
      <c r="T5" s="356"/>
      <c r="U5" s="194"/>
      <c r="V5" s="194"/>
      <c r="W5" s="194"/>
      <c r="X5" s="194"/>
      <c r="Y5" s="194"/>
      <c r="Z5" s="356"/>
      <c r="AA5" s="356"/>
      <c r="AB5" s="290"/>
      <c r="AC5" s="194"/>
      <c r="AD5" s="194"/>
      <c r="AE5" s="349"/>
      <c r="AF5" s="320"/>
      <c r="AG5" s="357"/>
      <c r="AH5" s="357"/>
      <c r="AJ5" s="366" t="s">
        <v>790</v>
      </c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290"/>
      <c r="E6" s="356"/>
      <c r="F6" s="356"/>
      <c r="G6" s="331"/>
      <c r="H6" s="194"/>
      <c r="I6" s="194"/>
      <c r="J6" s="194"/>
      <c r="K6" s="291"/>
      <c r="L6" s="356"/>
      <c r="M6" s="356"/>
      <c r="N6" s="194"/>
      <c r="O6" s="194"/>
      <c r="P6" s="194"/>
      <c r="Q6" s="194"/>
      <c r="R6" s="194"/>
      <c r="S6" s="356"/>
      <c r="T6" s="356"/>
      <c r="U6" s="194"/>
      <c r="V6" s="194"/>
      <c r="W6" s="194"/>
      <c r="X6" s="194"/>
      <c r="Y6" s="194"/>
      <c r="Z6" s="356"/>
      <c r="AA6" s="356"/>
      <c r="AB6" s="290"/>
      <c r="AC6" s="194"/>
      <c r="AD6" s="194"/>
      <c r="AE6" s="349"/>
      <c r="AF6" s="320"/>
      <c r="AG6" s="357"/>
      <c r="AH6" s="357"/>
      <c r="AJ6" s="366" t="s">
        <v>790</v>
      </c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290"/>
      <c r="E7" s="356"/>
      <c r="F7" s="356"/>
      <c r="G7" s="331"/>
      <c r="H7" s="194"/>
      <c r="I7" s="194"/>
      <c r="J7" s="194"/>
      <c r="K7" s="291"/>
      <c r="L7" s="356"/>
      <c r="M7" s="356"/>
      <c r="N7" s="194"/>
      <c r="O7" s="194"/>
      <c r="P7" s="194"/>
      <c r="Q7" s="194"/>
      <c r="R7" s="194"/>
      <c r="S7" s="356"/>
      <c r="T7" s="356"/>
      <c r="U7" s="201"/>
      <c r="V7" s="194"/>
      <c r="W7" s="194"/>
      <c r="X7" s="194"/>
      <c r="Y7" s="194"/>
      <c r="Z7" s="356"/>
      <c r="AA7" s="356"/>
      <c r="AB7" s="290"/>
      <c r="AC7" s="194"/>
      <c r="AD7" s="194"/>
      <c r="AE7" s="290"/>
      <c r="AF7" s="194"/>
      <c r="AG7" s="357"/>
      <c r="AH7" s="357"/>
      <c r="AJ7" s="366" t="s">
        <v>791</v>
      </c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290"/>
      <c r="E8" s="356"/>
      <c r="F8" s="356"/>
      <c r="G8" s="331"/>
      <c r="H8" s="194"/>
      <c r="I8" s="194"/>
      <c r="J8" s="194"/>
      <c r="K8" s="291"/>
      <c r="L8" s="356"/>
      <c r="M8" s="356"/>
      <c r="N8" s="194"/>
      <c r="O8" s="194"/>
      <c r="P8" s="194"/>
      <c r="Q8" s="194"/>
      <c r="R8" s="194"/>
      <c r="S8" s="356"/>
      <c r="T8" s="356"/>
      <c r="U8" s="201"/>
      <c r="V8" s="194"/>
      <c r="W8" s="194"/>
      <c r="X8" s="194"/>
      <c r="Y8" s="194"/>
      <c r="Z8" s="356"/>
      <c r="AA8" s="356"/>
      <c r="AB8" s="290"/>
      <c r="AC8" s="194"/>
      <c r="AD8" s="194"/>
      <c r="AE8" s="290"/>
      <c r="AF8" s="194"/>
      <c r="AG8" s="357"/>
      <c r="AH8" s="357"/>
      <c r="AJ8" s="366" t="s">
        <v>791</v>
      </c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290"/>
      <c r="E9" s="356"/>
      <c r="F9" s="356"/>
      <c r="G9" s="331"/>
      <c r="H9" s="194"/>
      <c r="I9" s="194"/>
      <c r="J9" s="194"/>
      <c r="K9" s="291"/>
      <c r="L9" s="356"/>
      <c r="M9" s="356"/>
      <c r="N9" s="194"/>
      <c r="O9" s="194"/>
      <c r="P9" s="194"/>
      <c r="Q9" s="194"/>
      <c r="R9" s="194"/>
      <c r="S9" s="356"/>
      <c r="T9" s="356"/>
      <c r="U9" s="201"/>
      <c r="V9" s="194"/>
      <c r="W9" s="194"/>
      <c r="X9" s="194"/>
      <c r="Y9" s="194"/>
      <c r="Z9" s="356"/>
      <c r="AA9" s="356"/>
      <c r="AB9" s="290"/>
      <c r="AC9" s="194"/>
      <c r="AD9" s="194"/>
      <c r="AE9" s="290"/>
      <c r="AF9" s="194"/>
      <c r="AG9" s="357"/>
      <c r="AH9" s="357"/>
      <c r="AJ9" s="366" t="s">
        <v>791</v>
      </c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290"/>
      <c r="E10" s="356"/>
      <c r="F10" s="356"/>
      <c r="G10" s="331"/>
      <c r="H10" s="194"/>
      <c r="I10" s="194"/>
      <c r="J10" s="194"/>
      <c r="K10" s="291"/>
      <c r="L10" s="356"/>
      <c r="M10" s="356"/>
      <c r="N10" s="194"/>
      <c r="O10" s="194"/>
      <c r="P10" s="194"/>
      <c r="Q10" s="194"/>
      <c r="R10" s="194"/>
      <c r="S10" s="356"/>
      <c r="T10" s="356"/>
      <c r="U10" s="201"/>
      <c r="V10" s="194"/>
      <c r="W10" s="194"/>
      <c r="X10" s="194"/>
      <c r="Y10" s="194"/>
      <c r="Z10" s="356"/>
      <c r="AA10" s="356"/>
      <c r="AB10" s="290"/>
      <c r="AC10" s="194"/>
      <c r="AD10" s="194"/>
      <c r="AE10" s="290"/>
      <c r="AF10" s="194"/>
      <c r="AG10" s="357"/>
      <c r="AH10" s="357"/>
      <c r="AJ10" s="366" t="s">
        <v>791</v>
      </c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290"/>
      <c r="E11" s="356"/>
      <c r="F11" s="356"/>
      <c r="G11" s="350"/>
      <c r="H11" s="320"/>
      <c r="I11" s="194"/>
      <c r="J11" s="331"/>
      <c r="K11" s="194"/>
      <c r="L11" s="356"/>
      <c r="M11" s="356"/>
      <c r="N11" s="194"/>
      <c r="O11" s="194"/>
      <c r="P11" s="291"/>
      <c r="Q11" s="194"/>
      <c r="R11" s="194"/>
      <c r="S11" s="356"/>
      <c r="T11" s="356"/>
      <c r="U11" s="201"/>
      <c r="V11" s="194"/>
      <c r="W11" s="194"/>
      <c r="X11" s="194"/>
      <c r="Y11" s="194"/>
      <c r="Z11" s="356"/>
      <c r="AA11" s="356"/>
      <c r="AB11" s="290"/>
      <c r="AC11" s="194"/>
      <c r="AD11" s="194"/>
      <c r="AE11" s="290"/>
      <c r="AF11" s="194"/>
      <c r="AG11" s="357"/>
      <c r="AH11" s="357"/>
      <c r="AJ11" s="366" t="s">
        <v>792</v>
      </c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290"/>
      <c r="E12" s="356"/>
      <c r="F12" s="356"/>
      <c r="G12" s="201"/>
      <c r="H12" s="340"/>
      <c r="I12" s="320"/>
      <c r="J12" s="194"/>
      <c r="K12" s="331"/>
      <c r="L12" s="356"/>
      <c r="M12" s="356"/>
      <c r="N12" s="201"/>
      <c r="O12" s="194"/>
      <c r="P12" s="194"/>
      <c r="Q12" s="291"/>
      <c r="R12" s="194"/>
      <c r="S12" s="356"/>
      <c r="T12" s="356"/>
      <c r="U12" s="194"/>
      <c r="V12" s="194"/>
      <c r="W12" s="194"/>
      <c r="X12" s="194"/>
      <c r="Y12" s="194"/>
      <c r="Z12" s="356"/>
      <c r="AA12" s="356"/>
      <c r="AB12" s="290"/>
      <c r="AC12" s="194"/>
      <c r="AD12" s="194"/>
      <c r="AE12" s="290"/>
      <c r="AF12" s="194"/>
      <c r="AG12" s="357"/>
      <c r="AH12" s="357"/>
      <c r="AJ12" s="366" t="s">
        <v>793</v>
      </c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194"/>
      <c r="E13" s="356"/>
      <c r="F13" s="356"/>
      <c r="G13" s="201"/>
      <c r="H13" s="340"/>
      <c r="I13" s="320"/>
      <c r="J13" s="194"/>
      <c r="K13" s="331"/>
      <c r="L13" s="356"/>
      <c r="M13" s="356"/>
      <c r="N13" s="201"/>
      <c r="O13" s="194"/>
      <c r="P13" s="194"/>
      <c r="Q13" s="291"/>
      <c r="R13" s="194"/>
      <c r="S13" s="356"/>
      <c r="T13" s="356"/>
      <c r="U13" s="194"/>
      <c r="V13" s="194"/>
      <c r="W13" s="194"/>
      <c r="X13" s="194"/>
      <c r="Y13" s="194"/>
      <c r="Z13" s="356"/>
      <c r="AA13" s="356"/>
      <c r="AB13" s="290"/>
      <c r="AC13" s="194"/>
      <c r="AD13" s="194"/>
      <c r="AE13" s="290"/>
      <c r="AF13" s="194"/>
      <c r="AG13" s="357"/>
      <c r="AH13" s="357"/>
      <c r="AJ13" s="366" t="s">
        <v>793</v>
      </c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290"/>
      <c r="E14" s="356"/>
      <c r="F14" s="356"/>
      <c r="G14" s="194"/>
      <c r="H14" s="340"/>
      <c r="I14" s="320"/>
      <c r="J14" s="194"/>
      <c r="K14" s="331"/>
      <c r="L14" s="356"/>
      <c r="M14" s="356"/>
      <c r="N14" s="201"/>
      <c r="O14" s="194"/>
      <c r="P14" s="194"/>
      <c r="Q14" s="291"/>
      <c r="R14" s="194"/>
      <c r="S14" s="356"/>
      <c r="T14" s="356"/>
      <c r="U14" s="201"/>
      <c r="V14" s="194"/>
      <c r="W14" s="194"/>
      <c r="X14" s="194"/>
      <c r="Y14" s="194"/>
      <c r="Z14" s="356"/>
      <c r="AA14" s="356"/>
      <c r="AB14" s="290"/>
      <c r="AC14" s="194"/>
      <c r="AD14" s="194"/>
      <c r="AE14" s="290"/>
      <c r="AF14" s="194"/>
      <c r="AG14" s="357"/>
      <c r="AH14" s="357"/>
      <c r="AJ14" s="366" t="s">
        <v>793</v>
      </c>
    </row>
    <row r="15" spans="1:36" ht="15" thickBot="1" x14ac:dyDescent="0.4">
      <c r="A15" s="228" t="s">
        <v>112</v>
      </c>
      <c r="B15" s="300" t="s">
        <v>114</v>
      </c>
      <c r="C15" s="192" t="s">
        <v>682</v>
      </c>
      <c r="D15" s="290"/>
      <c r="E15" s="356"/>
      <c r="F15" s="356"/>
      <c r="G15" s="201"/>
      <c r="H15" s="340"/>
      <c r="I15" s="320"/>
      <c r="J15" s="194"/>
      <c r="K15" s="331"/>
      <c r="L15" s="356"/>
      <c r="M15" s="356"/>
      <c r="N15" s="201"/>
      <c r="O15" s="194"/>
      <c r="P15" s="194"/>
      <c r="Q15" s="291"/>
      <c r="R15" s="194"/>
      <c r="S15" s="356"/>
      <c r="T15" s="356"/>
      <c r="U15" s="201"/>
      <c r="V15" s="194"/>
      <c r="W15" s="194"/>
      <c r="X15" s="194"/>
      <c r="Y15" s="194"/>
      <c r="Z15" s="356"/>
      <c r="AA15" s="356"/>
      <c r="AB15" s="290"/>
      <c r="AC15" s="194"/>
      <c r="AD15" s="194"/>
      <c r="AE15" s="290"/>
      <c r="AF15" s="194"/>
      <c r="AG15" s="357"/>
      <c r="AH15" s="357"/>
      <c r="AJ15" s="366" t="s">
        <v>793</v>
      </c>
    </row>
    <row r="16" spans="1:36" ht="15" thickBot="1" x14ac:dyDescent="0.4">
      <c r="A16" s="228" t="s">
        <v>714</v>
      </c>
      <c r="B16" s="300" t="s">
        <v>340</v>
      </c>
      <c r="C16" s="192" t="s">
        <v>339</v>
      </c>
      <c r="D16" s="290"/>
      <c r="E16" s="356"/>
      <c r="F16" s="356"/>
      <c r="G16" s="194"/>
      <c r="H16" s="194"/>
      <c r="I16" s="340"/>
      <c r="J16" s="320"/>
      <c r="K16" s="194"/>
      <c r="L16" s="358"/>
      <c r="M16" s="356"/>
      <c r="N16" s="322"/>
      <c r="O16" s="194"/>
      <c r="P16" s="194"/>
      <c r="Q16" s="194"/>
      <c r="R16" s="291"/>
      <c r="S16" s="356"/>
      <c r="T16" s="356"/>
      <c r="U16" s="201"/>
      <c r="V16" s="194"/>
      <c r="W16" s="194"/>
      <c r="X16" s="194"/>
      <c r="Y16" s="194"/>
      <c r="Z16" s="356"/>
      <c r="AA16" s="356"/>
      <c r="AB16" s="290"/>
      <c r="AC16" s="194"/>
      <c r="AD16" s="194"/>
      <c r="AE16" s="290"/>
      <c r="AF16" s="194"/>
      <c r="AG16" s="357"/>
      <c r="AH16" s="357"/>
      <c r="AJ16" s="366" t="s">
        <v>88</v>
      </c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290"/>
      <c r="E17" s="356"/>
      <c r="F17" s="356"/>
      <c r="G17" s="194"/>
      <c r="H17" s="194"/>
      <c r="I17" s="340"/>
      <c r="J17" s="320"/>
      <c r="K17" s="194"/>
      <c r="L17" s="356"/>
      <c r="M17" s="356"/>
      <c r="N17" s="322"/>
      <c r="O17" s="194"/>
      <c r="P17" s="194"/>
      <c r="Q17" s="194"/>
      <c r="R17" s="291"/>
      <c r="S17" s="356"/>
      <c r="T17" s="356"/>
      <c r="U17" s="201"/>
      <c r="V17" s="194"/>
      <c r="W17" s="194"/>
      <c r="X17" s="194"/>
      <c r="Y17" s="194"/>
      <c r="Z17" s="356"/>
      <c r="AA17" s="356"/>
      <c r="AB17" s="290"/>
      <c r="AC17" s="194"/>
      <c r="AD17" s="194"/>
      <c r="AE17" s="290"/>
      <c r="AF17" s="194"/>
      <c r="AG17" s="357"/>
      <c r="AH17" s="357"/>
      <c r="AJ17" s="366" t="s">
        <v>88</v>
      </c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290"/>
      <c r="E18" s="356"/>
      <c r="F18" s="356"/>
      <c r="G18" s="194"/>
      <c r="H18" s="194"/>
      <c r="I18" s="340"/>
      <c r="J18" s="320"/>
      <c r="K18" s="194"/>
      <c r="L18" s="356"/>
      <c r="M18" s="356"/>
      <c r="N18" s="331"/>
      <c r="O18" s="194"/>
      <c r="P18" s="194"/>
      <c r="Q18" s="194"/>
      <c r="R18" s="291"/>
      <c r="S18" s="356"/>
      <c r="T18" s="356"/>
      <c r="U18" s="201"/>
      <c r="V18" s="194"/>
      <c r="W18" s="194"/>
      <c r="X18" s="194"/>
      <c r="Y18" s="194"/>
      <c r="Z18" s="356"/>
      <c r="AA18" s="356"/>
      <c r="AB18" s="290"/>
      <c r="AC18" s="194"/>
      <c r="AD18" s="194"/>
      <c r="AE18" s="290"/>
      <c r="AF18" s="194"/>
      <c r="AG18" s="357"/>
      <c r="AH18" s="357"/>
      <c r="AJ18" s="366" t="s">
        <v>88</v>
      </c>
    </row>
    <row r="19" spans="1:36" ht="15" thickBot="1" x14ac:dyDescent="0.4">
      <c r="A19" s="228" t="s">
        <v>93</v>
      </c>
      <c r="B19" s="314" t="s">
        <v>679</v>
      </c>
      <c r="C19" s="211" t="s">
        <v>678</v>
      </c>
      <c r="D19" s="290"/>
      <c r="E19" s="356"/>
      <c r="F19" s="356"/>
      <c r="G19" s="194"/>
      <c r="H19" s="194"/>
      <c r="I19" s="340"/>
      <c r="J19" s="320"/>
      <c r="K19" s="194"/>
      <c r="L19" s="356"/>
      <c r="M19" s="356"/>
      <c r="N19" s="331"/>
      <c r="O19" s="194"/>
      <c r="P19" s="194"/>
      <c r="Q19" s="194"/>
      <c r="R19" s="291"/>
      <c r="S19" s="356"/>
      <c r="T19" s="356"/>
      <c r="U19" s="201"/>
      <c r="V19" s="194"/>
      <c r="W19" s="194"/>
      <c r="X19" s="194"/>
      <c r="Y19" s="194"/>
      <c r="Z19" s="356"/>
      <c r="AA19" s="356"/>
      <c r="AB19" s="290"/>
      <c r="AC19" s="194"/>
      <c r="AD19" s="194"/>
      <c r="AE19" s="290"/>
      <c r="AF19" s="194"/>
      <c r="AG19" s="357"/>
      <c r="AH19" s="357"/>
      <c r="AJ19" s="366" t="s">
        <v>88</v>
      </c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290"/>
      <c r="E20" s="356"/>
      <c r="F20" s="356"/>
      <c r="G20" s="194"/>
      <c r="H20" s="194"/>
      <c r="I20" s="340"/>
      <c r="J20" s="320"/>
      <c r="K20" s="194"/>
      <c r="L20" s="356"/>
      <c r="M20" s="356"/>
      <c r="N20" s="331"/>
      <c r="O20" s="194"/>
      <c r="P20" s="194"/>
      <c r="Q20" s="194"/>
      <c r="R20" s="291"/>
      <c r="S20" s="356"/>
      <c r="T20" s="356"/>
      <c r="U20" s="201"/>
      <c r="V20" s="194"/>
      <c r="W20" s="194"/>
      <c r="X20" s="194"/>
      <c r="Y20" s="194"/>
      <c r="Z20" s="356"/>
      <c r="AA20" s="356"/>
      <c r="AB20" s="290"/>
      <c r="AC20" s="194"/>
      <c r="AD20" s="194"/>
      <c r="AE20" s="290"/>
      <c r="AF20" s="194"/>
      <c r="AG20" s="357"/>
      <c r="AH20" s="357"/>
      <c r="AJ20" s="366" t="s">
        <v>88</v>
      </c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290"/>
      <c r="E21" s="356"/>
      <c r="F21" s="356"/>
      <c r="G21" s="194"/>
      <c r="H21" s="194"/>
      <c r="I21" s="340"/>
      <c r="J21" s="320"/>
      <c r="K21" s="194"/>
      <c r="L21" s="356"/>
      <c r="M21" s="356"/>
      <c r="N21" s="331"/>
      <c r="O21" s="194"/>
      <c r="P21" s="194"/>
      <c r="Q21" s="194"/>
      <c r="R21" s="291"/>
      <c r="S21" s="356"/>
      <c r="T21" s="356"/>
      <c r="U21" s="201"/>
      <c r="V21" s="194"/>
      <c r="W21" s="194"/>
      <c r="X21" s="194"/>
      <c r="Y21" s="194"/>
      <c r="Z21" s="356"/>
      <c r="AA21" s="356"/>
      <c r="AB21" s="290"/>
      <c r="AC21" s="194"/>
      <c r="AD21" s="194"/>
      <c r="AE21" s="290"/>
      <c r="AF21" s="194"/>
      <c r="AG21" s="357"/>
      <c r="AH21" s="357"/>
      <c r="AJ21" s="366" t="s">
        <v>88</v>
      </c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290"/>
      <c r="E22" s="356"/>
      <c r="F22" s="356"/>
      <c r="G22" s="194"/>
      <c r="H22" s="194"/>
      <c r="I22" s="340"/>
      <c r="J22" s="320"/>
      <c r="K22" s="194"/>
      <c r="L22" s="356"/>
      <c r="M22" s="356"/>
      <c r="N22" s="331"/>
      <c r="O22" s="194"/>
      <c r="P22" s="194"/>
      <c r="Q22" s="194"/>
      <c r="R22" s="291"/>
      <c r="S22" s="356"/>
      <c r="T22" s="356"/>
      <c r="U22" s="201"/>
      <c r="V22" s="194"/>
      <c r="W22" s="194"/>
      <c r="X22" s="194"/>
      <c r="Y22" s="194"/>
      <c r="Z22" s="356"/>
      <c r="AA22" s="356"/>
      <c r="AB22" s="290"/>
      <c r="AC22" s="194"/>
      <c r="AD22" s="194"/>
      <c r="AE22" s="290"/>
      <c r="AF22" s="194"/>
      <c r="AG22" s="357"/>
      <c r="AH22" s="357"/>
      <c r="AJ22" s="366" t="s">
        <v>88</v>
      </c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290"/>
      <c r="E23" s="356"/>
      <c r="F23" s="356"/>
      <c r="G23" s="194"/>
      <c r="H23" s="194"/>
      <c r="I23" s="340"/>
      <c r="J23" s="320"/>
      <c r="K23" s="194"/>
      <c r="L23" s="356"/>
      <c r="M23" s="356"/>
      <c r="N23" s="331"/>
      <c r="O23" s="194"/>
      <c r="P23" s="194"/>
      <c r="Q23" s="194"/>
      <c r="R23" s="291"/>
      <c r="S23" s="356"/>
      <c r="T23" s="356"/>
      <c r="U23" s="201"/>
      <c r="V23" s="194"/>
      <c r="W23" s="194"/>
      <c r="X23" s="194"/>
      <c r="Y23" s="194"/>
      <c r="Z23" s="356"/>
      <c r="AA23" s="356"/>
      <c r="AB23" s="290"/>
      <c r="AC23" s="194"/>
      <c r="AD23" s="194"/>
      <c r="AE23" s="290"/>
      <c r="AF23" s="194"/>
      <c r="AG23" s="357"/>
      <c r="AH23" s="357"/>
      <c r="AJ23" s="366" t="s">
        <v>88</v>
      </c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290"/>
      <c r="E24" s="356"/>
      <c r="F24" s="356"/>
      <c r="G24" s="194"/>
      <c r="H24" s="194"/>
      <c r="I24" s="340"/>
      <c r="J24" s="320"/>
      <c r="K24" s="194"/>
      <c r="L24" s="356"/>
      <c r="M24" s="356"/>
      <c r="N24" s="331"/>
      <c r="O24" s="194"/>
      <c r="P24" s="194"/>
      <c r="Q24" s="194"/>
      <c r="R24" s="291"/>
      <c r="S24" s="356"/>
      <c r="T24" s="356"/>
      <c r="U24" s="201"/>
      <c r="V24" s="194"/>
      <c r="W24" s="194"/>
      <c r="X24" s="194"/>
      <c r="Y24" s="194"/>
      <c r="Z24" s="356"/>
      <c r="AA24" s="356"/>
      <c r="AB24" s="290"/>
      <c r="AC24" s="194"/>
      <c r="AD24" s="194"/>
      <c r="AE24" s="290"/>
      <c r="AF24" s="194"/>
      <c r="AG24" s="357"/>
      <c r="AH24" s="357"/>
      <c r="AJ24" s="366" t="s">
        <v>88</v>
      </c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290"/>
      <c r="E25" s="356"/>
      <c r="F25" s="356"/>
      <c r="G25" s="194"/>
      <c r="H25" s="194"/>
      <c r="I25" s="340"/>
      <c r="J25" s="320"/>
      <c r="K25" s="194"/>
      <c r="L25" s="356"/>
      <c r="M25" s="356"/>
      <c r="N25" s="331"/>
      <c r="O25" s="194"/>
      <c r="P25" s="194"/>
      <c r="Q25" s="194"/>
      <c r="R25" s="291"/>
      <c r="S25" s="356"/>
      <c r="T25" s="356"/>
      <c r="U25" s="201"/>
      <c r="V25" s="194"/>
      <c r="W25" s="194"/>
      <c r="X25" s="194"/>
      <c r="Y25" s="194"/>
      <c r="Z25" s="356"/>
      <c r="AA25" s="356"/>
      <c r="AB25" s="290"/>
      <c r="AC25" s="194"/>
      <c r="AD25" s="194"/>
      <c r="AE25" s="290"/>
      <c r="AF25" s="194"/>
      <c r="AG25" s="357"/>
      <c r="AH25" s="357"/>
      <c r="AJ25" s="366" t="s">
        <v>88</v>
      </c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290"/>
      <c r="E26" s="356"/>
      <c r="F26" s="356"/>
      <c r="G26" s="194"/>
      <c r="H26" s="194"/>
      <c r="I26" s="340"/>
      <c r="J26" s="320"/>
      <c r="K26" s="194"/>
      <c r="L26" s="356"/>
      <c r="M26" s="356"/>
      <c r="N26" s="331"/>
      <c r="O26" s="194"/>
      <c r="P26" s="194"/>
      <c r="Q26" s="194"/>
      <c r="R26" s="291"/>
      <c r="S26" s="356"/>
      <c r="T26" s="356"/>
      <c r="U26" s="201"/>
      <c r="V26" s="194"/>
      <c r="W26" s="194"/>
      <c r="X26" s="194"/>
      <c r="Y26" s="194"/>
      <c r="Z26" s="356"/>
      <c r="AA26" s="356"/>
      <c r="AB26" s="290"/>
      <c r="AC26" s="194"/>
      <c r="AD26" s="194"/>
      <c r="AE26" s="290"/>
      <c r="AF26" s="194"/>
      <c r="AG26" s="357"/>
      <c r="AH26" s="357"/>
      <c r="AJ26" s="366" t="s">
        <v>88</v>
      </c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290"/>
      <c r="E27" s="356"/>
      <c r="F27" s="356"/>
      <c r="G27" s="194"/>
      <c r="H27" s="194"/>
      <c r="I27" s="340"/>
      <c r="J27" s="320"/>
      <c r="K27" s="194"/>
      <c r="L27" s="356"/>
      <c r="M27" s="356"/>
      <c r="N27" s="331"/>
      <c r="O27" s="194"/>
      <c r="P27" s="194"/>
      <c r="Q27" s="194"/>
      <c r="R27" s="291"/>
      <c r="S27" s="356"/>
      <c r="T27" s="356"/>
      <c r="U27" s="201"/>
      <c r="V27" s="194"/>
      <c r="W27" s="194"/>
      <c r="X27" s="194"/>
      <c r="Y27" s="194"/>
      <c r="Z27" s="356"/>
      <c r="AA27" s="356"/>
      <c r="AB27" s="290"/>
      <c r="AC27" s="194"/>
      <c r="AD27" s="194"/>
      <c r="AE27" s="290"/>
      <c r="AF27" s="194"/>
      <c r="AG27" s="357"/>
      <c r="AH27" s="357"/>
      <c r="AJ27" s="366" t="s">
        <v>88</v>
      </c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290"/>
      <c r="E28" s="356"/>
      <c r="F28" s="356"/>
      <c r="G28" s="194"/>
      <c r="H28" s="194"/>
      <c r="I28" s="340"/>
      <c r="J28" s="320"/>
      <c r="K28" s="194"/>
      <c r="L28" s="356"/>
      <c r="M28" s="356"/>
      <c r="N28" s="331"/>
      <c r="O28" s="194"/>
      <c r="P28" s="194"/>
      <c r="Q28" s="194"/>
      <c r="R28" s="291"/>
      <c r="S28" s="356"/>
      <c r="T28" s="356"/>
      <c r="U28" s="201"/>
      <c r="V28" s="194"/>
      <c r="W28" s="194"/>
      <c r="X28" s="194"/>
      <c r="Y28" s="194"/>
      <c r="Z28" s="356"/>
      <c r="AA28" s="356"/>
      <c r="AB28" s="290"/>
      <c r="AC28" s="194"/>
      <c r="AD28" s="194"/>
      <c r="AE28" s="290"/>
      <c r="AF28" s="194"/>
      <c r="AG28" s="357"/>
      <c r="AH28" s="357"/>
      <c r="AJ28" s="366" t="s">
        <v>88</v>
      </c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290"/>
      <c r="E29" s="356"/>
      <c r="F29" s="356"/>
      <c r="G29" s="194"/>
      <c r="H29" s="194"/>
      <c r="I29" s="340"/>
      <c r="J29" s="320"/>
      <c r="K29" s="194"/>
      <c r="L29" s="356"/>
      <c r="M29" s="356"/>
      <c r="N29" s="331"/>
      <c r="O29" s="194"/>
      <c r="P29" s="194"/>
      <c r="Q29" s="194"/>
      <c r="R29" s="291"/>
      <c r="S29" s="356"/>
      <c r="T29" s="356"/>
      <c r="U29" s="201"/>
      <c r="V29" s="194"/>
      <c r="W29" s="194"/>
      <c r="X29" s="194"/>
      <c r="Y29" s="194"/>
      <c r="Z29" s="356"/>
      <c r="AA29" s="356"/>
      <c r="AB29" s="290"/>
      <c r="AC29" s="194"/>
      <c r="AD29" s="194"/>
      <c r="AE29" s="290"/>
      <c r="AF29" s="194"/>
      <c r="AG29" s="357"/>
      <c r="AH29" s="357"/>
      <c r="AJ29" s="366" t="s">
        <v>88</v>
      </c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290"/>
      <c r="E30" s="356"/>
      <c r="F30" s="356"/>
      <c r="G30" s="201"/>
      <c r="H30" s="194"/>
      <c r="I30" s="340"/>
      <c r="J30" s="320"/>
      <c r="K30" s="194"/>
      <c r="L30" s="356"/>
      <c r="M30" s="356"/>
      <c r="N30" s="331"/>
      <c r="O30" s="194"/>
      <c r="P30" s="194"/>
      <c r="Q30" s="194"/>
      <c r="R30" s="291"/>
      <c r="S30" s="356"/>
      <c r="T30" s="356"/>
      <c r="U30" s="201"/>
      <c r="V30" s="194"/>
      <c r="W30" s="194"/>
      <c r="X30" s="194"/>
      <c r="Y30" s="194"/>
      <c r="Z30" s="356"/>
      <c r="AA30" s="356"/>
      <c r="AB30" s="290"/>
      <c r="AC30" s="194"/>
      <c r="AD30" s="194"/>
      <c r="AE30" s="290"/>
      <c r="AF30" s="194"/>
      <c r="AG30" s="357"/>
      <c r="AH30" s="357"/>
      <c r="AJ30" s="366" t="s">
        <v>88</v>
      </c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290"/>
      <c r="E31" s="356"/>
      <c r="F31" s="356"/>
      <c r="G31" s="201"/>
      <c r="H31" s="194"/>
      <c r="I31" s="340"/>
      <c r="J31" s="320"/>
      <c r="K31" s="194"/>
      <c r="L31" s="356"/>
      <c r="M31" s="356"/>
      <c r="N31" s="331"/>
      <c r="O31" s="194"/>
      <c r="P31" s="194"/>
      <c r="Q31" s="194"/>
      <c r="R31" s="291"/>
      <c r="S31" s="356"/>
      <c r="T31" s="356"/>
      <c r="U31" s="201"/>
      <c r="V31" s="194"/>
      <c r="W31" s="194"/>
      <c r="X31" s="194"/>
      <c r="Y31" s="194"/>
      <c r="Z31" s="356"/>
      <c r="AA31" s="356"/>
      <c r="AB31" s="290"/>
      <c r="AC31" s="194"/>
      <c r="AD31" s="194"/>
      <c r="AE31" s="290"/>
      <c r="AF31" s="194"/>
      <c r="AG31" s="357"/>
      <c r="AH31" s="357"/>
      <c r="AJ31" s="366" t="s">
        <v>88</v>
      </c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194"/>
      <c r="E32" s="356"/>
      <c r="F32" s="356"/>
      <c r="G32" s="201"/>
      <c r="H32" s="194"/>
      <c r="I32" s="340"/>
      <c r="J32" s="320"/>
      <c r="K32" s="194"/>
      <c r="L32" s="356"/>
      <c r="M32" s="356"/>
      <c r="N32" s="331"/>
      <c r="O32" s="194"/>
      <c r="P32" s="194"/>
      <c r="Q32" s="194"/>
      <c r="R32" s="291"/>
      <c r="S32" s="356"/>
      <c r="T32" s="356"/>
      <c r="U32" s="201"/>
      <c r="V32" s="194"/>
      <c r="W32" s="194"/>
      <c r="X32" s="194"/>
      <c r="Y32" s="194"/>
      <c r="Z32" s="356"/>
      <c r="AA32" s="356"/>
      <c r="AB32" s="290"/>
      <c r="AC32" s="194"/>
      <c r="AD32" s="194"/>
      <c r="AE32" s="290"/>
      <c r="AF32" s="194"/>
      <c r="AG32" s="357"/>
      <c r="AH32" s="357"/>
      <c r="AJ32" s="366" t="s">
        <v>88</v>
      </c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290"/>
      <c r="E33" s="356"/>
      <c r="F33" s="356"/>
      <c r="G33" s="201"/>
      <c r="H33" s="194"/>
      <c r="I33" s="340"/>
      <c r="J33" s="320"/>
      <c r="K33" s="194"/>
      <c r="L33" s="356"/>
      <c r="M33" s="356"/>
      <c r="N33" s="331"/>
      <c r="O33" s="194"/>
      <c r="P33" s="194"/>
      <c r="Q33" s="194"/>
      <c r="R33" s="291"/>
      <c r="S33" s="356"/>
      <c r="T33" s="356"/>
      <c r="U33" s="201"/>
      <c r="V33" s="194"/>
      <c r="W33" s="194"/>
      <c r="X33" s="194"/>
      <c r="Y33" s="194"/>
      <c r="Z33" s="356"/>
      <c r="AA33" s="356"/>
      <c r="AB33" s="290"/>
      <c r="AC33" s="194"/>
      <c r="AD33" s="194"/>
      <c r="AE33" s="290"/>
      <c r="AF33" s="194"/>
      <c r="AG33" s="357"/>
      <c r="AH33" s="357"/>
      <c r="AJ33" s="366" t="s">
        <v>88</v>
      </c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290"/>
      <c r="E34" s="356"/>
      <c r="F34" s="356"/>
      <c r="G34" s="201"/>
      <c r="H34" s="194"/>
      <c r="I34" s="340"/>
      <c r="J34" s="320"/>
      <c r="K34" s="194"/>
      <c r="L34" s="356"/>
      <c r="M34" s="356"/>
      <c r="N34" s="331"/>
      <c r="O34" s="194"/>
      <c r="P34" s="194"/>
      <c r="Q34" s="194"/>
      <c r="R34" s="291"/>
      <c r="S34" s="356"/>
      <c r="T34" s="356"/>
      <c r="U34" s="201"/>
      <c r="V34" s="194"/>
      <c r="W34" s="194"/>
      <c r="X34" s="194"/>
      <c r="Y34" s="194"/>
      <c r="Z34" s="356"/>
      <c r="AA34" s="356"/>
      <c r="AB34" s="290"/>
      <c r="AC34" s="194"/>
      <c r="AD34" s="194"/>
      <c r="AE34" s="290"/>
      <c r="AF34" s="194"/>
      <c r="AG34" s="357"/>
      <c r="AH34" s="357"/>
      <c r="AJ34" s="366" t="s">
        <v>88</v>
      </c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290"/>
      <c r="E35" s="356"/>
      <c r="F35" s="356"/>
      <c r="G35" s="201"/>
      <c r="H35" s="194"/>
      <c r="I35" s="340"/>
      <c r="J35" s="320"/>
      <c r="K35" s="194"/>
      <c r="L35" s="356"/>
      <c r="M35" s="356"/>
      <c r="N35" s="331"/>
      <c r="O35" s="194"/>
      <c r="P35" s="194"/>
      <c r="Q35" s="194"/>
      <c r="R35" s="291"/>
      <c r="S35" s="356"/>
      <c r="T35" s="356"/>
      <c r="U35" s="194"/>
      <c r="V35" s="194"/>
      <c r="W35" s="194"/>
      <c r="X35" s="194"/>
      <c r="Y35" s="194"/>
      <c r="Z35" s="356"/>
      <c r="AA35" s="356"/>
      <c r="AB35" s="290"/>
      <c r="AC35" s="194"/>
      <c r="AD35" s="194"/>
      <c r="AE35" s="290"/>
      <c r="AF35" s="194"/>
      <c r="AG35" s="357"/>
      <c r="AH35" s="357"/>
      <c r="AJ35" s="366" t="s">
        <v>88</v>
      </c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290"/>
      <c r="E36" s="356"/>
      <c r="F36" s="356"/>
      <c r="G36" s="201"/>
      <c r="H36" s="194"/>
      <c r="I36" s="340"/>
      <c r="J36" s="320"/>
      <c r="K36" s="194"/>
      <c r="L36" s="356"/>
      <c r="M36" s="356"/>
      <c r="N36" s="322"/>
      <c r="O36" s="194"/>
      <c r="P36" s="194"/>
      <c r="Q36" s="194"/>
      <c r="R36" s="291"/>
      <c r="S36" s="356"/>
      <c r="T36" s="356"/>
      <c r="U36" s="194"/>
      <c r="V36" s="194"/>
      <c r="W36" s="194"/>
      <c r="X36" s="194"/>
      <c r="Y36" s="194"/>
      <c r="Z36" s="356"/>
      <c r="AA36" s="356"/>
      <c r="AB36" s="290"/>
      <c r="AC36" s="194"/>
      <c r="AD36" s="194"/>
      <c r="AE36" s="290"/>
      <c r="AF36" s="194"/>
      <c r="AG36" s="357"/>
      <c r="AH36" s="357"/>
      <c r="AJ36" s="366" t="s">
        <v>88</v>
      </c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290"/>
      <c r="E37" s="356"/>
      <c r="F37" s="356"/>
      <c r="G37" s="194"/>
      <c r="H37" s="194"/>
      <c r="I37" s="340"/>
      <c r="J37" s="320"/>
      <c r="K37" s="194"/>
      <c r="L37" s="356"/>
      <c r="M37" s="356"/>
      <c r="N37" s="331"/>
      <c r="O37" s="194"/>
      <c r="P37" s="194"/>
      <c r="Q37" s="194"/>
      <c r="R37" s="291"/>
      <c r="S37" s="356"/>
      <c r="T37" s="356"/>
      <c r="U37" s="201"/>
      <c r="V37" s="194"/>
      <c r="W37" s="194"/>
      <c r="X37" s="194"/>
      <c r="Y37" s="194"/>
      <c r="Z37" s="356"/>
      <c r="AA37" s="356"/>
      <c r="AB37" s="290"/>
      <c r="AC37" s="194"/>
      <c r="AD37" s="194"/>
      <c r="AE37" s="290"/>
      <c r="AF37" s="194"/>
      <c r="AG37" s="357"/>
      <c r="AH37" s="357"/>
      <c r="AJ37" s="366" t="s">
        <v>794</v>
      </c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290"/>
      <c r="E38" s="356"/>
      <c r="F38" s="356"/>
      <c r="G38" s="194"/>
      <c r="H38" s="194"/>
      <c r="I38" s="340"/>
      <c r="J38" s="320"/>
      <c r="K38" s="194"/>
      <c r="L38" s="356"/>
      <c r="M38" s="356"/>
      <c r="N38" s="331"/>
      <c r="O38" s="194"/>
      <c r="P38" s="194"/>
      <c r="Q38" s="194"/>
      <c r="R38" s="291"/>
      <c r="S38" s="356"/>
      <c r="T38" s="356"/>
      <c r="U38" s="201"/>
      <c r="V38" s="194"/>
      <c r="W38" s="194"/>
      <c r="X38" s="194"/>
      <c r="Y38" s="194"/>
      <c r="Z38" s="356"/>
      <c r="AA38" s="356"/>
      <c r="AB38" s="290"/>
      <c r="AC38" s="194"/>
      <c r="AD38" s="194"/>
      <c r="AE38" s="290"/>
      <c r="AF38" s="194"/>
      <c r="AG38" s="357"/>
      <c r="AH38" s="357"/>
      <c r="AJ38" s="366" t="s">
        <v>794</v>
      </c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290"/>
      <c r="E39" s="356"/>
      <c r="F39" s="356"/>
      <c r="G39" s="201"/>
      <c r="H39" s="194"/>
      <c r="I39" s="194"/>
      <c r="J39" s="340"/>
      <c r="K39" s="320"/>
      <c r="L39" s="356"/>
      <c r="M39" s="356"/>
      <c r="N39" s="201"/>
      <c r="O39" s="331"/>
      <c r="P39" s="194"/>
      <c r="Q39" s="194"/>
      <c r="R39" s="194"/>
      <c r="S39" s="356"/>
      <c r="T39" s="356"/>
      <c r="U39" s="291"/>
      <c r="V39" s="194"/>
      <c r="W39" s="194"/>
      <c r="X39" s="194"/>
      <c r="Y39" s="194"/>
      <c r="Z39" s="356"/>
      <c r="AA39" s="356"/>
      <c r="AB39" s="290"/>
      <c r="AC39" s="194"/>
      <c r="AD39" s="194"/>
      <c r="AE39" s="290"/>
      <c r="AF39" s="194"/>
      <c r="AG39" s="357"/>
      <c r="AH39" s="357"/>
      <c r="AJ39" s="366" t="s">
        <v>795</v>
      </c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290"/>
      <c r="E40" s="356"/>
      <c r="F40" s="356"/>
      <c r="G40" s="201"/>
      <c r="H40" s="194"/>
      <c r="I40" s="194"/>
      <c r="J40" s="340"/>
      <c r="K40" s="320"/>
      <c r="L40" s="356"/>
      <c r="M40" s="356"/>
      <c r="N40" s="201"/>
      <c r="O40" s="331"/>
      <c r="P40" s="194"/>
      <c r="Q40" s="194"/>
      <c r="R40" s="194"/>
      <c r="S40" s="356"/>
      <c r="T40" s="356"/>
      <c r="U40" s="291"/>
      <c r="V40" s="194"/>
      <c r="W40" s="194"/>
      <c r="X40" s="194"/>
      <c r="Y40" s="194"/>
      <c r="Z40" s="356"/>
      <c r="AA40" s="356"/>
      <c r="AB40" s="290"/>
      <c r="AC40" s="194"/>
      <c r="AD40" s="194"/>
      <c r="AE40" s="290"/>
      <c r="AF40" s="194"/>
      <c r="AG40" s="357"/>
      <c r="AH40" s="357"/>
      <c r="AJ40" s="366" t="s">
        <v>795</v>
      </c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290"/>
      <c r="E41" s="356"/>
      <c r="F41" s="356"/>
      <c r="G41" s="201"/>
      <c r="H41" s="194"/>
      <c r="I41" s="194"/>
      <c r="J41" s="194"/>
      <c r="K41" s="194"/>
      <c r="L41" s="356"/>
      <c r="M41" s="340"/>
      <c r="N41" s="354"/>
      <c r="O41" s="194"/>
      <c r="P41" s="331"/>
      <c r="Q41" s="194"/>
      <c r="R41" s="194"/>
      <c r="S41" s="356"/>
      <c r="T41" s="356"/>
      <c r="U41" s="194"/>
      <c r="V41" s="291"/>
      <c r="W41" s="194"/>
      <c r="X41" s="194"/>
      <c r="Y41" s="194"/>
      <c r="Z41" s="356"/>
      <c r="AA41" s="356"/>
      <c r="AB41" s="290"/>
      <c r="AC41" s="194"/>
      <c r="AD41" s="194"/>
      <c r="AE41" s="290"/>
      <c r="AF41" s="194"/>
      <c r="AG41" s="357"/>
      <c r="AH41" s="357"/>
      <c r="AJ41" s="366" t="s">
        <v>796</v>
      </c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290"/>
      <c r="E42" s="356"/>
      <c r="F42" s="356"/>
      <c r="G42" s="201"/>
      <c r="H42" s="194"/>
      <c r="I42" s="194"/>
      <c r="J42" s="194"/>
      <c r="K42" s="194"/>
      <c r="L42" s="356"/>
      <c r="M42" s="340"/>
      <c r="N42" s="354"/>
      <c r="O42" s="194"/>
      <c r="P42" s="331"/>
      <c r="Q42" s="194"/>
      <c r="R42" s="194"/>
      <c r="S42" s="356"/>
      <c r="T42" s="356"/>
      <c r="U42" s="194"/>
      <c r="V42" s="291"/>
      <c r="W42" s="194"/>
      <c r="X42" s="194"/>
      <c r="Y42" s="194"/>
      <c r="Z42" s="356"/>
      <c r="AA42" s="356"/>
      <c r="AB42" s="290"/>
      <c r="AC42" s="194"/>
      <c r="AD42" s="194"/>
      <c r="AE42" s="290"/>
      <c r="AF42" s="194"/>
      <c r="AG42" s="357"/>
      <c r="AH42" s="357"/>
      <c r="AJ42" s="366" t="s">
        <v>796</v>
      </c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290"/>
      <c r="E43" s="356"/>
      <c r="F43" s="356"/>
      <c r="G43" s="194"/>
      <c r="H43" s="194"/>
      <c r="I43" s="194"/>
      <c r="J43" s="194"/>
      <c r="K43" s="194"/>
      <c r="L43" s="356"/>
      <c r="M43" s="340"/>
      <c r="N43" s="354"/>
      <c r="O43" s="194"/>
      <c r="P43" s="331"/>
      <c r="Q43" s="194"/>
      <c r="R43" s="194"/>
      <c r="S43" s="356"/>
      <c r="T43" s="356"/>
      <c r="U43" s="194"/>
      <c r="V43" s="291"/>
      <c r="W43" s="194"/>
      <c r="X43" s="194"/>
      <c r="Y43" s="194"/>
      <c r="Z43" s="356"/>
      <c r="AA43" s="356"/>
      <c r="AB43" s="290"/>
      <c r="AC43" s="194"/>
      <c r="AD43" s="194"/>
      <c r="AE43" s="290"/>
      <c r="AF43" s="194"/>
      <c r="AG43" s="357"/>
      <c r="AH43" s="357"/>
      <c r="AJ43" s="366" t="s">
        <v>796</v>
      </c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290"/>
      <c r="E44" s="356"/>
      <c r="F44" s="356"/>
      <c r="G44" s="201"/>
      <c r="H44" s="194"/>
      <c r="I44" s="194"/>
      <c r="J44" s="194"/>
      <c r="K44" s="194"/>
      <c r="L44" s="356"/>
      <c r="M44" s="340"/>
      <c r="N44" s="354"/>
      <c r="O44" s="194"/>
      <c r="P44" s="331"/>
      <c r="Q44" s="194"/>
      <c r="R44" s="194"/>
      <c r="S44" s="356"/>
      <c r="T44" s="356"/>
      <c r="U44" s="194"/>
      <c r="V44" s="291"/>
      <c r="W44" s="194"/>
      <c r="X44" s="194"/>
      <c r="Y44" s="194"/>
      <c r="Z44" s="356"/>
      <c r="AA44" s="356"/>
      <c r="AB44" s="290"/>
      <c r="AC44" s="194"/>
      <c r="AD44" s="194"/>
      <c r="AE44" s="290"/>
      <c r="AF44" s="194"/>
      <c r="AG44" s="357"/>
      <c r="AH44" s="357"/>
      <c r="AJ44" s="366" t="s">
        <v>796</v>
      </c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194"/>
      <c r="E45" s="356"/>
      <c r="F45" s="356"/>
      <c r="G45" s="201"/>
      <c r="H45" s="194"/>
      <c r="I45" s="194"/>
      <c r="J45" s="194"/>
      <c r="K45" s="194"/>
      <c r="L45" s="356"/>
      <c r="M45" s="356"/>
      <c r="N45" s="350"/>
      <c r="O45" s="320"/>
      <c r="P45" s="194"/>
      <c r="Q45" s="331"/>
      <c r="R45" s="194"/>
      <c r="S45" s="356"/>
      <c r="T45" s="356"/>
      <c r="U45" s="194"/>
      <c r="V45" s="194"/>
      <c r="W45" s="291"/>
      <c r="X45" s="194"/>
      <c r="Y45" s="194"/>
      <c r="Z45" s="356"/>
      <c r="AA45" s="356"/>
      <c r="AB45" s="290"/>
      <c r="AC45" s="194"/>
      <c r="AD45" s="194"/>
      <c r="AE45" s="290"/>
      <c r="AF45" s="194"/>
      <c r="AG45" s="357"/>
      <c r="AH45" s="357"/>
      <c r="AJ45" s="366" t="s">
        <v>757</v>
      </c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290"/>
      <c r="E46" s="356"/>
      <c r="F46" s="356"/>
      <c r="G46" s="201"/>
      <c r="H46" s="194"/>
      <c r="I46" s="194"/>
      <c r="J46" s="194"/>
      <c r="K46" s="194"/>
      <c r="L46" s="356"/>
      <c r="M46" s="356"/>
      <c r="N46" s="350"/>
      <c r="O46" s="320"/>
      <c r="P46" s="194"/>
      <c r="Q46" s="331"/>
      <c r="R46" s="194"/>
      <c r="S46" s="356"/>
      <c r="T46" s="356"/>
      <c r="U46" s="194"/>
      <c r="V46" s="194"/>
      <c r="W46" s="291"/>
      <c r="X46" s="194"/>
      <c r="Y46" s="194"/>
      <c r="Z46" s="356"/>
      <c r="AA46" s="356"/>
      <c r="AB46" s="290"/>
      <c r="AC46" s="194"/>
      <c r="AD46" s="194"/>
      <c r="AE46" s="290"/>
      <c r="AF46" s="194"/>
      <c r="AG46" s="357"/>
      <c r="AH46" s="357"/>
      <c r="AJ46" s="366" t="s">
        <v>757</v>
      </c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290"/>
      <c r="E47" s="356"/>
      <c r="F47" s="356"/>
      <c r="G47" s="201"/>
      <c r="H47" s="194"/>
      <c r="I47" s="194"/>
      <c r="J47" s="194"/>
      <c r="K47" s="194"/>
      <c r="L47" s="356"/>
      <c r="M47" s="356"/>
      <c r="N47" s="350"/>
      <c r="O47" s="320"/>
      <c r="P47" s="194"/>
      <c r="Q47" s="331"/>
      <c r="R47" s="194"/>
      <c r="S47" s="356"/>
      <c r="T47" s="356"/>
      <c r="U47" s="194"/>
      <c r="V47" s="194"/>
      <c r="W47" s="291"/>
      <c r="X47" s="194"/>
      <c r="Y47" s="194"/>
      <c r="Z47" s="356"/>
      <c r="AA47" s="356"/>
      <c r="AB47" s="290"/>
      <c r="AC47" s="194"/>
      <c r="AD47" s="194"/>
      <c r="AE47" s="290"/>
      <c r="AF47" s="194"/>
      <c r="AG47" s="357"/>
      <c r="AH47" s="357"/>
      <c r="AJ47" s="366" t="s">
        <v>757</v>
      </c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290"/>
      <c r="E48" s="356"/>
      <c r="F48" s="356"/>
      <c r="G48" s="194"/>
      <c r="H48" s="194"/>
      <c r="I48" s="194"/>
      <c r="J48" s="194"/>
      <c r="K48" s="194"/>
      <c r="L48" s="356"/>
      <c r="M48" s="356"/>
      <c r="N48" s="201"/>
      <c r="O48" s="194"/>
      <c r="P48" s="340"/>
      <c r="Q48" s="320"/>
      <c r="R48" s="194"/>
      <c r="S48" s="356"/>
      <c r="T48" s="356"/>
      <c r="U48" s="322"/>
      <c r="V48" s="194"/>
      <c r="W48" s="194"/>
      <c r="X48" s="194"/>
      <c r="Y48" s="291"/>
      <c r="Z48" s="356"/>
      <c r="AA48" s="356"/>
      <c r="AB48" s="290"/>
      <c r="AC48" s="194"/>
      <c r="AD48" s="194"/>
      <c r="AE48" s="290"/>
      <c r="AF48" s="194"/>
      <c r="AG48" s="357"/>
      <c r="AH48" s="357"/>
      <c r="AJ48" s="366" t="s">
        <v>30</v>
      </c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290"/>
      <c r="E49" s="356"/>
      <c r="F49" s="356"/>
      <c r="G49" s="201"/>
      <c r="H49" s="194"/>
      <c r="I49" s="194"/>
      <c r="J49" s="194"/>
      <c r="K49" s="194"/>
      <c r="L49" s="356"/>
      <c r="M49" s="356"/>
      <c r="N49" s="201"/>
      <c r="O49" s="194"/>
      <c r="P49" s="340"/>
      <c r="Q49" s="320"/>
      <c r="R49" s="194"/>
      <c r="S49" s="356"/>
      <c r="T49" s="356"/>
      <c r="U49" s="322"/>
      <c r="V49" s="194"/>
      <c r="W49" s="194"/>
      <c r="X49" s="194"/>
      <c r="Y49" s="291"/>
      <c r="Z49" s="356"/>
      <c r="AA49" s="356"/>
      <c r="AB49" s="290"/>
      <c r="AC49" s="194"/>
      <c r="AD49" s="194"/>
      <c r="AE49" s="290"/>
      <c r="AF49" s="194"/>
      <c r="AG49" s="357"/>
      <c r="AH49" s="357"/>
      <c r="AJ49" s="366" t="s">
        <v>30</v>
      </c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290"/>
      <c r="E50" s="356"/>
      <c r="F50" s="356"/>
      <c r="G50" s="194"/>
      <c r="H50" s="194"/>
      <c r="I50" s="194"/>
      <c r="J50" s="194"/>
      <c r="K50" s="194"/>
      <c r="L50" s="356"/>
      <c r="M50" s="356"/>
      <c r="N50" s="201"/>
      <c r="O50" s="194"/>
      <c r="P50" s="340"/>
      <c r="Q50" s="320"/>
      <c r="R50" s="194"/>
      <c r="S50" s="356"/>
      <c r="T50" s="356"/>
      <c r="U50" s="322"/>
      <c r="V50" s="194"/>
      <c r="W50" s="194"/>
      <c r="X50" s="194"/>
      <c r="Y50" s="291"/>
      <c r="Z50" s="356"/>
      <c r="AA50" s="356"/>
      <c r="AB50" s="290"/>
      <c r="AC50" s="194"/>
      <c r="AD50" s="194"/>
      <c r="AE50" s="290"/>
      <c r="AF50" s="194"/>
      <c r="AG50" s="357"/>
      <c r="AH50" s="357"/>
      <c r="AJ50" s="366" t="s">
        <v>30</v>
      </c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290"/>
      <c r="E51" s="356"/>
      <c r="F51" s="356"/>
      <c r="G51" s="194"/>
      <c r="H51" s="194"/>
      <c r="I51" s="194"/>
      <c r="J51" s="194"/>
      <c r="K51" s="194"/>
      <c r="L51" s="356"/>
      <c r="M51" s="356"/>
      <c r="N51" s="201"/>
      <c r="O51" s="194"/>
      <c r="P51" s="340"/>
      <c r="Q51" s="320"/>
      <c r="R51" s="194"/>
      <c r="S51" s="356"/>
      <c r="T51" s="356"/>
      <c r="U51" s="331"/>
      <c r="V51" s="194"/>
      <c r="W51" s="194"/>
      <c r="X51" s="194"/>
      <c r="Y51" s="291"/>
      <c r="Z51" s="356"/>
      <c r="AA51" s="356"/>
      <c r="AB51" s="290"/>
      <c r="AC51" s="194"/>
      <c r="AD51" s="194"/>
      <c r="AE51" s="290"/>
      <c r="AF51" s="194"/>
      <c r="AG51" s="357"/>
      <c r="AH51" s="357"/>
      <c r="AJ51" s="366" t="s">
        <v>157</v>
      </c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290"/>
      <c r="E52" s="356"/>
      <c r="F52" s="356"/>
      <c r="G52" s="194"/>
      <c r="H52" s="194"/>
      <c r="I52" s="194"/>
      <c r="J52" s="194"/>
      <c r="K52" s="194"/>
      <c r="L52" s="356"/>
      <c r="M52" s="356"/>
      <c r="N52" s="201"/>
      <c r="O52" s="194"/>
      <c r="P52" s="340"/>
      <c r="Q52" s="320"/>
      <c r="R52" s="194"/>
      <c r="S52" s="356"/>
      <c r="T52" s="356"/>
      <c r="U52" s="331"/>
      <c r="V52" s="194"/>
      <c r="W52" s="194"/>
      <c r="X52" s="194"/>
      <c r="Y52" s="291"/>
      <c r="Z52" s="356"/>
      <c r="AA52" s="356"/>
      <c r="AB52" s="290"/>
      <c r="AC52" s="194"/>
      <c r="AD52" s="194"/>
      <c r="AE52" s="290"/>
      <c r="AF52" s="194"/>
      <c r="AG52" s="357"/>
      <c r="AH52" s="357"/>
      <c r="AJ52" s="366" t="s">
        <v>157</v>
      </c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290"/>
      <c r="E53" s="356"/>
      <c r="F53" s="356"/>
      <c r="G53" s="194"/>
      <c r="H53" s="194"/>
      <c r="I53" s="194"/>
      <c r="J53" s="194"/>
      <c r="K53" s="194"/>
      <c r="L53" s="356"/>
      <c r="M53" s="356"/>
      <c r="N53" s="201"/>
      <c r="O53" s="194"/>
      <c r="P53" s="340"/>
      <c r="Q53" s="320"/>
      <c r="R53" s="194"/>
      <c r="S53" s="356"/>
      <c r="T53" s="356"/>
      <c r="U53" s="331"/>
      <c r="V53" s="194"/>
      <c r="W53" s="194"/>
      <c r="X53" s="194"/>
      <c r="Y53" s="291"/>
      <c r="Z53" s="356"/>
      <c r="AA53" s="356"/>
      <c r="AB53" s="290"/>
      <c r="AC53" s="194"/>
      <c r="AD53" s="194"/>
      <c r="AE53" s="290"/>
      <c r="AF53" s="194"/>
      <c r="AG53" s="357"/>
      <c r="AH53" s="357"/>
      <c r="AJ53" s="366" t="s">
        <v>157</v>
      </c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290"/>
      <c r="E54" s="356"/>
      <c r="F54" s="356"/>
      <c r="G54" s="194"/>
      <c r="H54" s="194"/>
      <c r="I54" s="194"/>
      <c r="J54" s="194"/>
      <c r="K54" s="194"/>
      <c r="L54" s="356"/>
      <c r="M54" s="356"/>
      <c r="N54" s="201"/>
      <c r="O54" s="194"/>
      <c r="P54" s="340"/>
      <c r="Q54" s="320"/>
      <c r="R54" s="194"/>
      <c r="S54" s="356"/>
      <c r="T54" s="356"/>
      <c r="U54" s="331"/>
      <c r="V54" s="194"/>
      <c r="W54" s="194"/>
      <c r="X54" s="194"/>
      <c r="Y54" s="291"/>
      <c r="Z54" s="356"/>
      <c r="AA54" s="356"/>
      <c r="AB54" s="290"/>
      <c r="AC54" s="194"/>
      <c r="AD54" s="194"/>
      <c r="AE54" s="290"/>
      <c r="AF54" s="194"/>
      <c r="AG54" s="357"/>
      <c r="AH54" s="357"/>
      <c r="AJ54" s="366" t="s">
        <v>157</v>
      </c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290"/>
      <c r="E55" s="356"/>
      <c r="F55" s="356"/>
      <c r="G55" s="201"/>
      <c r="H55" s="194"/>
      <c r="I55" s="194"/>
      <c r="J55" s="194"/>
      <c r="K55" s="194"/>
      <c r="L55" s="356"/>
      <c r="M55" s="356"/>
      <c r="N55" s="201"/>
      <c r="O55" s="194"/>
      <c r="P55" s="340"/>
      <c r="Q55" s="320"/>
      <c r="R55" s="194"/>
      <c r="S55" s="356"/>
      <c r="T55" s="356"/>
      <c r="U55" s="331"/>
      <c r="V55" s="194"/>
      <c r="W55" s="194"/>
      <c r="X55" s="194"/>
      <c r="Y55" s="291"/>
      <c r="Z55" s="356"/>
      <c r="AA55" s="356"/>
      <c r="AB55" s="290"/>
      <c r="AC55" s="194"/>
      <c r="AD55" s="194"/>
      <c r="AE55" s="290"/>
      <c r="AF55" s="194"/>
      <c r="AG55" s="357"/>
      <c r="AH55" s="357"/>
      <c r="AJ55" s="366" t="s">
        <v>797</v>
      </c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290"/>
      <c r="E56" s="356"/>
      <c r="F56" s="356"/>
      <c r="G56" s="201"/>
      <c r="H56" s="194"/>
      <c r="I56" s="194"/>
      <c r="J56" s="194"/>
      <c r="K56" s="194"/>
      <c r="L56" s="356"/>
      <c r="M56" s="356"/>
      <c r="N56" s="201"/>
      <c r="O56" s="194"/>
      <c r="P56" s="340"/>
      <c r="Q56" s="320"/>
      <c r="R56" s="194"/>
      <c r="S56" s="356"/>
      <c r="T56" s="356"/>
      <c r="U56" s="331"/>
      <c r="V56" s="194"/>
      <c r="W56" s="194"/>
      <c r="X56" s="194"/>
      <c r="Y56" s="291"/>
      <c r="Z56" s="356"/>
      <c r="AA56" s="356"/>
      <c r="AB56" s="290"/>
      <c r="AC56" s="194"/>
      <c r="AD56" s="194"/>
      <c r="AE56" s="290"/>
      <c r="AF56" s="194"/>
      <c r="AG56" s="357"/>
      <c r="AH56" s="357"/>
      <c r="AJ56" s="366" t="s">
        <v>797</v>
      </c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290"/>
      <c r="E57" s="356"/>
      <c r="F57" s="356"/>
      <c r="G57" s="201"/>
      <c r="H57" s="194"/>
      <c r="I57" s="194"/>
      <c r="J57" s="194"/>
      <c r="K57" s="194"/>
      <c r="L57" s="356"/>
      <c r="M57" s="356"/>
      <c r="N57" s="201"/>
      <c r="O57" s="194"/>
      <c r="P57" s="340"/>
      <c r="Q57" s="320"/>
      <c r="R57" s="194"/>
      <c r="S57" s="356"/>
      <c r="T57" s="356"/>
      <c r="U57" s="331"/>
      <c r="V57" s="194"/>
      <c r="W57" s="194"/>
      <c r="X57" s="194"/>
      <c r="Y57" s="291"/>
      <c r="Z57" s="356"/>
      <c r="AA57" s="356"/>
      <c r="AB57" s="290"/>
      <c r="AC57" s="194"/>
      <c r="AD57" s="194"/>
      <c r="AE57" s="290"/>
      <c r="AF57" s="194"/>
      <c r="AG57" s="357"/>
      <c r="AH57" s="357"/>
      <c r="AJ57" s="366" t="s">
        <v>797</v>
      </c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290"/>
      <c r="E58" s="356"/>
      <c r="F58" s="356"/>
      <c r="G58" s="201"/>
      <c r="H58" s="194"/>
      <c r="I58" s="194"/>
      <c r="J58" s="194"/>
      <c r="K58" s="194"/>
      <c r="L58" s="356"/>
      <c r="M58" s="356"/>
      <c r="N58" s="201"/>
      <c r="O58" s="194"/>
      <c r="P58" s="194"/>
      <c r="Q58" s="340"/>
      <c r="R58" s="320"/>
      <c r="S58" s="356"/>
      <c r="T58" s="356"/>
      <c r="U58" s="194"/>
      <c r="V58" s="331"/>
      <c r="W58" s="194"/>
      <c r="X58" s="194"/>
      <c r="Y58" s="194"/>
      <c r="Z58" s="356"/>
      <c r="AA58" s="356"/>
      <c r="AB58" s="347"/>
      <c r="AC58" s="194"/>
      <c r="AD58" s="194"/>
      <c r="AE58" s="290"/>
      <c r="AF58" s="194"/>
      <c r="AG58" s="357"/>
      <c r="AH58" s="357"/>
      <c r="AJ58" s="366" t="s">
        <v>751</v>
      </c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356"/>
      <c r="F59" s="356"/>
      <c r="G59" s="201"/>
      <c r="H59" s="194"/>
      <c r="I59" s="194"/>
      <c r="J59" s="194"/>
      <c r="K59" s="194"/>
      <c r="L59" s="356"/>
      <c r="M59" s="356"/>
      <c r="N59" s="201"/>
      <c r="O59" s="194"/>
      <c r="P59" s="194"/>
      <c r="Q59" s="194"/>
      <c r="R59" s="194"/>
      <c r="S59" s="356"/>
      <c r="T59" s="340"/>
      <c r="U59" s="320"/>
      <c r="V59" s="194"/>
      <c r="W59" s="331"/>
      <c r="X59" s="194"/>
      <c r="Y59" s="194"/>
      <c r="Z59" s="356"/>
      <c r="AA59" s="356"/>
      <c r="AB59" s="290"/>
      <c r="AC59" s="291"/>
      <c r="AD59" s="194"/>
      <c r="AE59" s="290"/>
      <c r="AF59" s="194"/>
      <c r="AG59" s="357"/>
      <c r="AH59" s="357"/>
      <c r="AJ59" s="366" t="s">
        <v>798</v>
      </c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290"/>
      <c r="E60" s="356"/>
      <c r="F60" s="356"/>
      <c r="G60" s="201"/>
      <c r="H60" s="194"/>
      <c r="I60" s="194"/>
      <c r="J60" s="194"/>
      <c r="K60" s="194"/>
      <c r="L60" s="356"/>
      <c r="M60" s="356"/>
      <c r="N60" s="201"/>
      <c r="O60" s="194"/>
      <c r="P60" s="194"/>
      <c r="Q60" s="194"/>
      <c r="R60" s="194"/>
      <c r="S60" s="356"/>
      <c r="T60" s="356"/>
      <c r="U60" s="194"/>
      <c r="V60" s="194"/>
      <c r="W60" s="340"/>
      <c r="X60" s="320"/>
      <c r="Y60" s="194"/>
      <c r="Z60" s="356"/>
      <c r="AA60" s="359"/>
      <c r="AB60" s="345"/>
      <c r="AC60" s="194"/>
      <c r="AD60" s="194"/>
      <c r="AE60" s="290"/>
      <c r="AF60" s="291"/>
      <c r="AG60" s="357"/>
      <c r="AH60" s="357"/>
      <c r="AJ60" s="366" t="s">
        <v>799</v>
      </c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290"/>
      <c r="E61" s="356"/>
      <c r="F61" s="356"/>
      <c r="G61" s="194"/>
      <c r="H61" s="194"/>
      <c r="I61" s="194"/>
      <c r="J61" s="194"/>
      <c r="K61" s="194"/>
      <c r="L61" s="356"/>
      <c r="M61" s="356"/>
      <c r="N61" s="201"/>
      <c r="O61" s="194"/>
      <c r="P61" s="194"/>
      <c r="Q61" s="194"/>
      <c r="R61" s="194"/>
      <c r="S61" s="356"/>
      <c r="T61" s="356"/>
      <c r="U61" s="201"/>
      <c r="V61" s="194"/>
      <c r="W61" s="340"/>
      <c r="X61" s="320"/>
      <c r="Y61" s="194"/>
      <c r="Z61" s="356"/>
      <c r="AA61" s="356"/>
      <c r="AB61" s="345"/>
      <c r="AC61" s="194"/>
      <c r="AD61" s="194"/>
      <c r="AE61" s="290"/>
      <c r="AF61" s="291"/>
      <c r="AG61" s="357"/>
      <c r="AH61" s="357"/>
      <c r="AJ61" s="366" t="s">
        <v>800</v>
      </c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290"/>
      <c r="E62" s="356"/>
      <c r="F62" s="356"/>
      <c r="G62" s="201"/>
      <c r="H62" s="194"/>
      <c r="I62" s="194"/>
      <c r="J62" s="194"/>
      <c r="K62" s="194"/>
      <c r="L62" s="356"/>
      <c r="M62" s="356"/>
      <c r="N62" s="201"/>
      <c r="O62" s="194"/>
      <c r="P62" s="194"/>
      <c r="Q62" s="194"/>
      <c r="R62" s="194"/>
      <c r="S62" s="356"/>
      <c r="T62" s="356"/>
      <c r="U62" s="201"/>
      <c r="V62" s="194"/>
      <c r="W62" s="340"/>
      <c r="X62" s="320"/>
      <c r="Y62" s="194"/>
      <c r="Z62" s="356"/>
      <c r="AA62" s="356"/>
      <c r="AB62" s="345"/>
      <c r="AC62" s="194"/>
      <c r="AD62" s="194"/>
      <c r="AE62" s="290"/>
      <c r="AF62" s="291"/>
      <c r="AG62" s="357"/>
      <c r="AH62" s="357"/>
      <c r="AJ62" s="366" t="s">
        <v>87</v>
      </c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290"/>
      <c r="E63" s="356"/>
      <c r="F63" s="356"/>
      <c r="G63" s="201"/>
      <c r="H63" s="194"/>
      <c r="I63" s="194"/>
      <c r="J63" s="194"/>
      <c r="K63" s="194"/>
      <c r="L63" s="356"/>
      <c r="M63" s="356"/>
      <c r="N63" s="201"/>
      <c r="O63" s="194"/>
      <c r="P63" s="194"/>
      <c r="Q63" s="194"/>
      <c r="R63" s="194"/>
      <c r="S63" s="356"/>
      <c r="T63" s="356"/>
      <c r="U63" s="201"/>
      <c r="V63" s="194"/>
      <c r="W63" s="340"/>
      <c r="X63" s="320"/>
      <c r="Y63" s="194"/>
      <c r="Z63" s="356"/>
      <c r="AA63" s="356"/>
      <c r="AB63" s="345"/>
      <c r="AC63" s="194"/>
      <c r="AD63" s="194"/>
      <c r="AE63" s="290"/>
      <c r="AF63" s="291"/>
      <c r="AG63" s="357"/>
      <c r="AH63" s="357"/>
      <c r="AJ63" s="366" t="s">
        <v>87</v>
      </c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290"/>
      <c r="E64" s="356"/>
      <c r="F64" s="356"/>
      <c r="G64" s="201"/>
      <c r="H64" s="194"/>
      <c r="I64" s="194"/>
      <c r="J64" s="194"/>
      <c r="K64" s="194"/>
      <c r="L64" s="356"/>
      <c r="M64" s="356"/>
      <c r="N64" s="201"/>
      <c r="O64" s="194"/>
      <c r="P64" s="194"/>
      <c r="Q64" s="194"/>
      <c r="R64" s="194"/>
      <c r="S64" s="356"/>
      <c r="T64" s="356"/>
      <c r="U64" s="201"/>
      <c r="V64" s="194"/>
      <c r="W64" s="340"/>
      <c r="X64" s="320"/>
      <c r="Y64" s="194"/>
      <c r="Z64" s="356"/>
      <c r="AA64" s="356"/>
      <c r="AB64" s="345"/>
      <c r="AC64" s="194"/>
      <c r="AD64" s="194"/>
      <c r="AE64" s="290"/>
      <c r="AF64" s="291"/>
      <c r="AG64" s="357"/>
      <c r="AH64" s="357"/>
      <c r="AJ64" s="366" t="s">
        <v>87</v>
      </c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290"/>
      <c r="E65" s="356"/>
      <c r="F65" s="356"/>
      <c r="G65" s="201"/>
      <c r="H65" s="194"/>
      <c r="I65" s="194"/>
      <c r="J65" s="194"/>
      <c r="K65" s="194"/>
      <c r="L65" s="356"/>
      <c r="M65" s="356"/>
      <c r="N65" s="194"/>
      <c r="O65" s="194"/>
      <c r="P65" s="194"/>
      <c r="Q65" s="194"/>
      <c r="R65" s="194"/>
      <c r="S65" s="356"/>
      <c r="T65" s="356"/>
      <c r="U65" s="201"/>
      <c r="V65" s="194"/>
      <c r="W65" s="340"/>
      <c r="X65" s="320"/>
      <c r="Y65" s="194"/>
      <c r="Z65" s="356"/>
      <c r="AA65" s="356"/>
      <c r="AB65" s="345"/>
      <c r="AC65" s="194"/>
      <c r="AD65" s="194"/>
      <c r="AE65" s="290"/>
      <c r="AF65" s="291"/>
      <c r="AG65" s="357"/>
      <c r="AH65" s="357"/>
      <c r="AJ65" s="366" t="s">
        <v>87</v>
      </c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290"/>
      <c r="E66" s="356"/>
      <c r="F66" s="356"/>
      <c r="G66" s="201"/>
      <c r="H66" s="194"/>
      <c r="I66" s="194"/>
      <c r="J66" s="194"/>
      <c r="K66" s="194"/>
      <c r="L66" s="356"/>
      <c r="M66" s="356"/>
      <c r="N66" s="194"/>
      <c r="O66" s="194"/>
      <c r="P66" s="194"/>
      <c r="Q66" s="194"/>
      <c r="R66" s="194"/>
      <c r="S66" s="356"/>
      <c r="T66" s="356"/>
      <c r="U66" s="201"/>
      <c r="V66" s="194"/>
      <c r="W66" s="340"/>
      <c r="X66" s="320"/>
      <c r="Y66" s="194"/>
      <c r="Z66" s="356"/>
      <c r="AA66" s="356"/>
      <c r="AB66" s="345"/>
      <c r="AC66" s="194"/>
      <c r="AD66" s="194"/>
      <c r="AE66" s="290"/>
      <c r="AF66" s="291"/>
      <c r="AG66" s="357"/>
      <c r="AH66" s="357"/>
      <c r="AJ66" s="366" t="s">
        <v>87</v>
      </c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194"/>
      <c r="E67" s="356"/>
      <c r="F67" s="356"/>
      <c r="G67" s="201"/>
      <c r="H67" s="194"/>
      <c r="I67" s="194"/>
      <c r="J67" s="194"/>
      <c r="K67" s="194"/>
      <c r="L67" s="356"/>
      <c r="M67" s="356"/>
      <c r="N67" s="201"/>
      <c r="O67" s="194"/>
      <c r="P67" s="194"/>
      <c r="Q67" s="194"/>
      <c r="R67" s="194"/>
      <c r="S67" s="356"/>
      <c r="T67" s="356"/>
      <c r="U67" s="194"/>
      <c r="V67" s="194"/>
      <c r="W67" s="340"/>
      <c r="X67" s="320"/>
      <c r="Y67" s="194"/>
      <c r="Z67" s="356"/>
      <c r="AA67" s="356"/>
      <c r="AB67" s="345"/>
      <c r="AC67" s="194"/>
      <c r="AD67" s="194"/>
      <c r="AE67" s="290"/>
      <c r="AF67" s="291"/>
      <c r="AG67" s="357"/>
      <c r="AH67" s="357"/>
      <c r="AJ67" s="366" t="s">
        <v>87</v>
      </c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290"/>
      <c r="E68" s="356"/>
      <c r="F68" s="356"/>
      <c r="G68" s="201"/>
      <c r="H68" s="194"/>
      <c r="I68" s="194"/>
      <c r="J68" s="194"/>
      <c r="K68" s="194"/>
      <c r="L68" s="356"/>
      <c r="M68" s="356"/>
      <c r="N68" s="201"/>
      <c r="O68" s="194"/>
      <c r="P68" s="194"/>
      <c r="Q68" s="194"/>
      <c r="R68" s="194"/>
      <c r="S68" s="356"/>
      <c r="T68" s="356"/>
      <c r="U68" s="194"/>
      <c r="V68" s="194"/>
      <c r="W68" s="340"/>
      <c r="X68" s="320"/>
      <c r="Y68" s="194"/>
      <c r="Z68" s="356"/>
      <c r="AA68" s="356"/>
      <c r="AB68" s="345"/>
      <c r="AC68" s="194"/>
      <c r="AD68" s="194"/>
      <c r="AE68" s="290"/>
      <c r="AF68" s="291"/>
      <c r="AG68" s="357"/>
      <c r="AH68" s="357"/>
      <c r="AJ68" s="366" t="s">
        <v>87</v>
      </c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290"/>
      <c r="E69" s="356"/>
      <c r="F69" s="356"/>
      <c r="G69" s="201"/>
      <c r="H69" s="194"/>
      <c r="I69" s="194"/>
      <c r="J69" s="194"/>
      <c r="K69" s="194"/>
      <c r="L69" s="356"/>
      <c r="M69" s="356"/>
      <c r="N69" s="201"/>
      <c r="O69" s="194"/>
      <c r="P69" s="194"/>
      <c r="Q69" s="194"/>
      <c r="R69" s="194"/>
      <c r="S69" s="356"/>
      <c r="T69" s="356"/>
      <c r="U69" s="194"/>
      <c r="V69" s="194"/>
      <c r="W69" s="340"/>
      <c r="X69" s="320"/>
      <c r="Y69" s="194"/>
      <c r="Z69" s="356"/>
      <c r="AA69" s="356"/>
      <c r="AB69" s="345"/>
      <c r="AC69" s="194"/>
      <c r="AD69" s="194"/>
      <c r="AE69" s="290"/>
      <c r="AF69" s="291"/>
      <c r="AG69" s="357"/>
      <c r="AH69" s="357"/>
      <c r="AJ69" s="366" t="s">
        <v>87</v>
      </c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290"/>
      <c r="E70" s="356"/>
      <c r="F70" s="356"/>
      <c r="G70" s="201"/>
      <c r="H70" s="194"/>
      <c r="I70" s="194"/>
      <c r="J70" s="194"/>
      <c r="K70" s="194"/>
      <c r="L70" s="356"/>
      <c r="M70" s="356"/>
      <c r="N70" s="201"/>
      <c r="O70" s="194"/>
      <c r="P70" s="194"/>
      <c r="Q70" s="194"/>
      <c r="R70" s="194"/>
      <c r="S70" s="356"/>
      <c r="T70" s="356"/>
      <c r="U70" s="201"/>
      <c r="V70" s="194"/>
      <c r="W70" s="340"/>
      <c r="X70" s="320"/>
      <c r="Y70" s="194"/>
      <c r="Z70" s="356"/>
      <c r="AA70" s="356"/>
      <c r="AB70" s="345"/>
      <c r="AC70" s="194"/>
      <c r="AD70" s="194"/>
      <c r="AE70" s="290"/>
      <c r="AF70" s="291"/>
      <c r="AG70" s="357"/>
      <c r="AH70" s="357"/>
      <c r="AJ70" s="366" t="s">
        <v>87</v>
      </c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290"/>
      <c r="E71" s="356"/>
      <c r="F71" s="356"/>
      <c r="G71" s="201"/>
      <c r="H71" s="194"/>
      <c r="I71" s="194"/>
      <c r="J71" s="194"/>
      <c r="K71" s="194"/>
      <c r="L71" s="356"/>
      <c r="M71" s="356"/>
      <c r="N71" s="201"/>
      <c r="O71" s="194"/>
      <c r="P71" s="194"/>
      <c r="Q71" s="194"/>
      <c r="R71" s="194"/>
      <c r="S71" s="356"/>
      <c r="T71" s="356"/>
      <c r="U71" s="201"/>
      <c r="V71" s="194"/>
      <c r="W71" s="340"/>
      <c r="X71" s="320"/>
      <c r="Y71" s="194"/>
      <c r="Z71" s="356"/>
      <c r="AA71" s="356"/>
      <c r="AB71" s="345"/>
      <c r="AC71" s="194"/>
      <c r="AD71" s="194"/>
      <c r="AE71" s="290"/>
      <c r="AF71" s="291"/>
      <c r="AG71" s="357"/>
      <c r="AH71" s="357"/>
      <c r="AJ71" s="366" t="s">
        <v>87</v>
      </c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290"/>
      <c r="E72" s="356"/>
      <c r="F72" s="356"/>
      <c r="G72" s="194"/>
      <c r="H72" s="291"/>
      <c r="I72" s="194"/>
      <c r="J72" s="194"/>
      <c r="K72" s="194"/>
      <c r="L72" s="356"/>
      <c r="M72" s="356"/>
      <c r="N72" s="194"/>
      <c r="O72" s="194"/>
      <c r="P72" s="194"/>
      <c r="Q72" s="194"/>
      <c r="R72" s="194"/>
      <c r="S72" s="356"/>
      <c r="T72" s="356"/>
      <c r="U72" s="201"/>
      <c r="V72" s="194"/>
      <c r="W72" s="194"/>
      <c r="X72" s="194"/>
      <c r="Y72" s="194"/>
      <c r="Z72" s="356"/>
      <c r="AA72" s="356"/>
      <c r="AB72" s="290"/>
      <c r="AC72" s="194"/>
      <c r="AD72" s="340"/>
      <c r="AE72" s="321"/>
      <c r="AF72" s="194"/>
      <c r="AG72" s="356"/>
      <c r="AH72" s="356"/>
      <c r="AJ72" s="366" t="s">
        <v>788</v>
      </c>
    </row>
    <row r="73" spans="1:36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58" priority="8" operator="equal">
      <formula>"U"</formula>
    </cfRule>
  </conditionalFormatting>
  <conditionalFormatting sqref="N12:N17">
    <cfRule type="cellIs" dxfId="157" priority="1" operator="equal">
      <formula>"U"</formula>
    </cfRule>
  </conditionalFormatting>
  <conditionalFormatting sqref="N36">
    <cfRule type="cellIs" dxfId="156" priority="6" operator="equal">
      <formula>"U"</formula>
    </cfRule>
  </conditionalFormatting>
  <conditionalFormatting sqref="U48:U50">
    <cfRule type="cellIs" dxfId="155" priority="4" operator="equal">
      <formula>"U"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02555-1D68-47FD-A4BA-34D7F0A88F79}">
  <dimension ref="A1:AI73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Z61" sqref="Z61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3" width="3.54296875" customWidth="1"/>
    <col min="34" max="34" width="4.1796875" customWidth="1"/>
    <col min="35" max="35" width="19.7265625" customWidth="1"/>
  </cols>
  <sheetData>
    <row r="1" spans="1:35" ht="15" thickBot="1" x14ac:dyDescent="0.4">
      <c r="A1" s="295" t="s">
        <v>266</v>
      </c>
      <c r="B1" s="450" t="s">
        <v>786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5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5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I3" s="364" t="s">
        <v>787</v>
      </c>
    </row>
    <row r="4" spans="1:35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201"/>
      <c r="H4" s="291"/>
      <c r="I4" s="356"/>
      <c r="J4" s="356"/>
      <c r="K4" s="194"/>
      <c r="L4" s="194"/>
      <c r="M4" s="194"/>
      <c r="N4" s="194"/>
      <c r="O4" s="194"/>
      <c r="P4" s="356"/>
      <c r="Q4" s="356"/>
      <c r="R4" s="194"/>
      <c r="S4" s="194"/>
      <c r="T4" s="194"/>
      <c r="U4" s="201"/>
      <c r="V4" s="194"/>
      <c r="W4" s="356"/>
      <c r="X4" s="356"/>
      <c r="Y4" s="194"/>
      <c r="Z4" s="194"/>
      <c r="AA4" s="194"/>
      <c r="AB4" s="290"/>
      <c r="AC4" s="194"/>
      <c r="AD4" s="356"/>
      <c r="AE4" s="340"/>
      <c r="AF4" s="338"/>
      <c r="AG4" s="188"/>
      <c r="AI4" s="366" t="s">
        <v>789</v>
      </c>
    </row>
    <row r="5" spans="1:35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194"/>
      <c r="H5" s="194"/>
      <c r="I5" s="356"/>
      <c r="J5" s="356"/>
      <c r="K5" s="291"/>
      <c r="L5" s="194"/>
      <c r="M5" s="194"/>
      <c r="N5" s="194"/>
      <c r="O5" s="194"/>
      <c r="P5" s="356"/>
      <c r="Q5" s="356"/>
      <c r="R5" s="194"/>
      <c r="S5" s="194"/>
      <c r="T5" s="194"/>
      <c r="U5" s="194"/>
      <c r="V5" s="194"/>
      <c r="W5" s="356"/>
      <c r="X5" s="356"/>
      <c r="Y5" s="194"/>
      <c r="Z5" s="194"/>
      <c r="AA5" s="194"/>
      <c r="AB5" s="290"/>
      <c r="AC5" s="194"/>
      <c r="AD5" s="356"/>
      <c r="AE5" s="265"/>
      <c r="AF5" s="339"/>
      <c r="AG5" s="338"/>
      <c r="AI5" s="366" t="s">
        <v>790</v>
      </c>
    </row>
    <row r="6" spans="1:35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194"/>
      <c r="H6" s="194"/>
      <c r="I6" s="356"/>
      <c r="J6" s="356"/>
      <c r="K6" s="291"/>
      <c r="L6" s="194"/>
      <c r="M6" s="194"/>
      <c r="N6" s="194"/>
      <c r="O6" s="194"/>
      <c r="P6" s="356"/>
      <c r="Q6" s="356"/>
      <c r="R6" s="194"/>
      <c r="S6" s="194"/>
      <c r="T6" s="194"/>
      <c r="U6" s="194"/>
      <c r="V6" s="194"/>
      <c r="W6" s="356"/>
      <c r="X6" s="356"/>
      <c r="Y6" s="194"/>
      <c r="Z6" s="194"/>
      <c r="AA6" s="194"/>
      <c r="AB6" s="290"/>
      <c r="AC6" s="194"/>
      <c r="AD6" s="356"/>
      <c r="AE6" s="265"/>
      <c r="AF6" s="339"/>
      <c r="AG6" s="338"/>
      <c r="AI6" s="366" t="s">
        <v>790</v>
      </c>
    </row>
    <row r="7" spans="1:35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194"/>
      <c r="I7" s="356"/>
      <c r="J7" s="356"/>
      <c r="K7" s="194"/>
      <c r="L7" s="194"/>
      <c r="M7" s="363"/>
      <c r="N7" s="194"/>
      <c r="O7" s="194"/>
      <c r="P7" s="356"/>
      <c r="Q7" s="356"/>
      <c r="R7" s="194"/>
      <c r="S7" s="194"/>
      <c r="T7" s="194"/>
      <c r="U7" s="201"/>
      <c r="V7" s="194"/>
      <c r="W7" s="356"/>
      <c r="X7" s="356"/>
      <c r="Y7" s="194"/>
      <c r="Z7" s="194"/>
      <c r="AA7" s="194"/>
      <c r="AB7" s="290"/>
      <c r="AC7" s="194"/>
      <c r="AD7" s="356"/>
      <c r="AE7" s="360"/>
      <c r="AF7" s="194"/>
      <c r="AG7" s="188"/>
      <c r="AI7" s="366" t="s">
        <v>791</v>
      </c>
    </row>
    <row r="8" spans="1:35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194"/>
      <c r="I8" s="356"/>
      <c r="J8" s="356"/>
      <c r="K8" s="194"/>
      <c r="L8" s="194"/>
      <c r="M8" s="291"/>
      <c r="N8" s="194"/>
      <c r="O8" s="194"/>
      <c r="P8" s="356"/>
      <c r="Q8" s="356"/>
      <c r="R8" s="194"/>
      <c r="S8" s="194"/>
      <c r="T8" s="194"/>
      <c r="U8" s="201"/>
      <c r="V8" s="194"/>
      <c r="W8" s="356"/>
      <c r="X8" s="356"/>
      <c r="Y8" s="194"/>
      <c r="Z8" s="194"/>
      <c r="AA8" s="194"/>
      <c r="AB8" s="290"/>
      <c r="AC8" s="194"/>
      <c r="AD8" s="356"/>
      <c r="AE8" s="360"/>
      <c r="AF8" s="194"/>
      <c r="AG8" s="188"/>
      <c r="AI8" s="366" t="s">
        <v>791</v>
      </c>
    </row>
    <row r="9" spans="1:35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194"/>
      <c r="I9" s="356"/>
      <c r="J9" s="356"/>
      <c r="K9" s="194"/>
      <c r="L9" s="194"/>
      <c r="M9" s="291"/>
      <c r="N9" s="194"/>
      <c r="O9" s="194"/>
      <c r="P9" s="356"/>
      <c r="Q9" s="356"/>
      <c r="R9" s="194"/>
      <c r="S9" s="194"/>
      <c r="T9" s="194"/>
      <c r="U9" s="201"/>
      <c r="V9" s="194"/>
      <c r="W9" s="356"/>
      <c r="X9" s="356"/>
      <c r="Y9" s="194"/>
      <c r="Z9" s="194"/>
      <c r="AA9" s="194"/>
      <c r="AB9" s="290"/>
      <c r="AC9" s="194"/>
      <c r="AD9" s="356"/>
      <c r="AE9" s="360"/>
      <c r="AF9" s="194"/>
      <c r="AG9" s="188"/>
      <c r="AI9" s="366" t="s">
        <v>791</v>
      </c>
    </row>
    <row r="10" spans="1:35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194"/>
      <c r="I10" s="356"/>
      <c r="J10" s="356"/>
      <c r="K10" s="194"/>
      <c r="L10" s="194"/>
      <c r="M10" s="291"/>
      <c r="N10" s="194"/>
      <c r="O10" s="194"/>
      <c r="P10" s="356"/>
      <c r="Q10" s="356"/>
      <c r="R10" s="194"/>
      <c r="S10" s="194"/>
      <c r="T10" s="194"/>
      <c r="U10" s="201"/>
      <c r="V10" s="194"/>
      <c r="W10" s="356"/>
      <c r="X10" s="356"/>
      <c r="Y10" s="194"/>
      <c r="Z10" s="194"/>
      <c r="AA10" s="194"/>
      <c r="AB10" s="290"/>
      <c r="AC10" s="194"/>
      <c r="AD10" s="356"/>
      <c r="AE10" s="360"/>
      <c r="AF10" s="194"/>
      <c r="AG10" s="188"/>
      <c r="AI10" s="366" t="s">
        <v>791</v>
      </c>
    </row>
    <row r="11" spans="1:35" ht="15" thickBot="1" x14ac:dyDescent="0.4">
      <c r="A11" s="228" t="s">
        <v>93</v>
      </c>
      <c r="B11" s="313" t="s">
        <v>690</v>
      </c>
      <c r="C11" s="195" t="s">
        <v>689</v>
      </c>
      <c r="D11" s="290"/>
      <c r="E11" s="194"/>
      <c r="F11" s="340"/>
      <c r="G11" s="354"/>
      <c r="H11" s="194"/>
      <c r="I11" s="356"/>
      <c r="J11" s="356"/>
      <c r="K11" s="331"/>
      <c r="L11" s="194"/>
      <c r="M11" s="194"/>
      <c r="N11" s="194"/>
      <c r="O11" s="291"/>
      <c r="P11" s="356"/>
      <c r="Q11" s="356"/>
      <c r="R11" s="194"/>
      <c r="S11" s="194"/>
      <c r="T11" s="194"/>
      <c r="U11" s="201"/>
      <c r="V11" s="194"/>
      <c r="W11" s="356"/>
      <c r="X11" s="356"/>
      <c r="Y11" s="194"/>
      <c r="Z11" s="194"/>
      <c r="AA11" s="194"/>
      <c r="AB11" s="290"/>
      <c r="AC11" s="194"/>
      <c r="AD11" s="356"/>
      <c r="AE11" s="360"/>
      <c r="AF11" s="194"/>
      <c r="AG11" s="188"/>
      <c r="AI11" s="366" t="s">
        <v>792</v>
      </c>
    </row>
    <row r="12" spans="1:35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340"/>
      <c r="G12" s="354"/>
      <c r="H12" s="194"/>
      <c r="I12" s="356"/>
      <c r="J12" s="356"/>
      <c r="K12" s="331"/>
      <c r="L12" s="194"/>
      <c r="M12" s="194"/>
      <c r="N12" s="201"/>
      <c r="O12" s="291"/>
      <c r="P12" s="356"/>
      <c r="Q12" s="356"/>
      <c r="R12" s="194"/>
      <c r="S12" s="194"/>
      <c r="T12" s="194"/>
      <c r="U12" s="194"/>
      <c r="V12" s="194"/>
      <c r="W12" s="356"/>
      <c r="X12" s="356"/>
      <c r="Y12" s="194"/>
      <c r="Z12" s="194"/>
      <c r="AA12" s="194"/>
      <c r="AB12" s="290"/>
      <c r="AC12" s="194"/>
      <c r="AD12" s="356"/>
      <c r="AE12" s="360"/>
      <c r="AF12" s="194"/>
      <c r="AG12" s="188"/>
      <c r="AI12" s="366" t="s">
        <v>793</v>
      </c>
    </row>
    <row r="13" spans="1:35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340"/>
      <c r="G13" s="354"/>
      <c r="H13" s="194"/>
      <c r="I13" s="356"/>
      <c r="J13" s="356"/>
      <c r="K13" s="331"/>
      <c r="L13" s="194"/>
      <c r="M13" s="194"/>
      <c r="N13" s="201"/>
      <c r="O13" s="291"/>
      <c r="P13" s="356"/>
      <c r="Q13" s="356"/>
      <c r="R13" s="194"/>
      <c r="S13" s="194"/>
      <c r="T13" s="194"/>
      <c r="U13" s="194"/>
      <c r="V13" s="194"/>
      <c r="W13" s="356"/>
      <c r="X13" s="356"/>
      <c r="Y13" s="194"/>
      <c r="Z13" s="194"/>
      <c r="AA13" s="194"/>
      <c r="AB13" s="290"/>
      <c r="AC13" s="194"/>
      <c r="AD13" s="356"/>
      <c r="AE13" s="360"/>
      <c r="AF13" s="194"/>
      <c r="AG13" s="188"/>
      <c r="AI13" s="366" t="s">
        <v>793</v>
      </c>
    </row>
    <row r="14" spans="1:35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340"/>
      <c r="G14" s="320"/>
      <c r="H14" s="194"/>
      <c r="I14" s="356"/>
      <c r="J14" s="356"/>
      <c r="K14" s="331"/>
      <c r="L14" s="194"/>
      <c r="M14" s="194"/>
      <c r="N14" s="201"/>
      <c r="O14" s="291"/>
      <c r="P14" s="356"/>
      <c r="Q14" s="356"/>
      <c r="R14" s="194"/>
      <c r="S14" s="194"/>
      <c r="T14" s="194"/>
      <c r="U14" s="201"/>
      <c r="V14" s="194"/>
      <c r="W14" s="356"/>
      <c r="X14" s="356"/>
      <c r="Y14" s="194"/>
      <c r="Z14" s="194"/>
      <c r="AA14" s="194"/>
      <c r="AB14" s="290"/>
      <c r="AC14" s="194"/>
      <c r="AD14" s="356"/>
      <c r="AE14" s="360"/>
      <c r="AF14" s="194"/>
      <c r="AG14" s="188"/>
      <c r="AI14" s="366" t="s">
        <v>793</v>
      </c>
    </row>
    <row r="15" spans="1:35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340"/>
      <c r="G15" s="354"/>
      <c r="H15" s="194"/>
      <c r="I15" s="356"/>
      <c r="J15" s="356"/>
      <c r="K15" s="331"/>
      <c r="L15" s="194"/>
      <c r="M15" s="194"/>
      <c r="N15" s="201"/>
      <c r="O15" s="291"/>
      <c r="P15" s="356"/>
      <c r="Q15" s="356"/>
      <c r="R15" s="194"/>
      <c r="S15" s="194"/>
      <c r="T15" s="194"/>
      <c r="U15" s="201"/>
      <c r="V15" s="194"/>
      <c r="W15" s="356"/>
      <c r="X15" s="356"/>
      <c r="Y15" s="194"/>
      <c r="Z15" s="194"/>
      <c r="AA15" s="194"/>
      <c r="AB15" s="290"/>
      <c r="AC15" s="194"/>
      <c r="AD15" s="356"/>
      <c r="AE15" s="360"/>
      <c r="AF15" s="194"/>
      <c r="AG15" s="188"/>
      <c r="AI15" s="366" t="s">
        <v>793</v>
      </c>
    </row>
    <row r="16" spans="1:35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340"/>
      <c r="H16" s="320"/>
      <c r="I16" s="356"/>
      <c r="J16" s="356"/>
      <c r="K16" s="194"/>
      <c r="L16" s="346"/>
      <c r="M16" s="194"/>
      <c r="N16" s="201"/>
      <c r="O16" s="194"/>
      <c r="P16" s="356"/>
      <c r="Q16" s="356"/>
      <c r="R16" s="291"/>
      <c r="S16" s="194"/>
      <c r="T16" s="194"/>
      <c r="U16" s="201"/>
      <c r="V16" s="194"/>
      <c r="W16" s="356"/>
      <c r="X16" s="356"/>
      <c r="Y16" s="194"/>
      <c r="Z16" s="194"/>
      <c r="AA16" s="194"/>
      <c r="AB16" s="290"/>
      <c r="AC16" s="194"/>
      <c r="AD16" s="356"/>
      <c r="AE16" s="360"/>
      <c r="AF16" s="194"/>
      <c r="AG16" s="188"/>
      <c r="AI16" s="366" t="s">
        <v>88</v>
      </c>
    </row>
    <row r="17" spans="1:35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340"/>
      <c r="H17" s="320"/>
      <c r="I17" s="356"/>
      <c r="J17" s="356"/>
      <c r="K17" s="194"/>
      <c r="L17" s="331"/>
      <c r="M17" s="194"/>
      <c r="N17" s="201"/>
      <c r="O17" s="194"/>
      <c r="P17" s="356"/>
      <c r="Q17" s="356"/>
      <c r="R17" s="291"/>
      <c r="S17" s="194"/>
      <c r="T17" s="194"/>
      <c r="U17" s="201"/>
      <c r="V17" s="194"/>
      <c r="W17" s="356"/>
      <c r="X17" s="356"/>
      <c r="Y17" s="194"/>
      <c r="Z17" s="194"/>
      <c r="AA17" s="194"/>
      <c r="AB17" s="290"/>
      <c r="AC17" s="194"/>
      <c r="AD17" s="356"/>
      <c r="AE17" s="360"/>
      <c r="AF17" s="194"/>
      <c r="AG17" s="188"/>
      <c r="AI17" s="366" t="s">
        <v>88</v>
      </c>
    </row>
    <row r="18" spans="1:35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340"/>
      <c r="H18" s="320"/>
      <c r="I18" s="356"/>
      <c r="J18" s="356"/>
      <c r="K18" s="194"/>
      <c r="L18" s="331"/>
      <c r="M18" s="194"/>
      <c r="N18" s="194"/>
      <c r="O18" s="194"/>
      <c r="P18" s="356"/>
      <c r="Q18" s="356"/>
      <c r="R18" s="291"/>
      <c r="S18" s="194"/>
      <c r="T18" s="194"/>
      <c r="U18" s="201"/>
      <c r="V18" s="194"/>
      <c r="W18" s="356"/>
      <c r="X18" s="356"/>
      <c r="Y18" s="194"/>
      <c r="Z18" s="194"/>
      <c r="AA18" s="194"/>
      <c r="AB18" s="290"/>
      <c r="AC18" s="194"/>
      <c r="AD18" s="356"/>
      <c r="AE18" s="360"/>
      <c r="AF18" s="194"/>
      <c r="AG18" s="188"/>
      <c r="AI18" s="366" t="s">
        <v>88</v>
      </c>
    </row>
    <row r="19" spans="1:35" ht="15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340"/>
      <c r="H19" s="320"/>
      <c r="I19" s="356"/>
      <c r="J19" s="356"/>
      <c r="K19" s="194"/>
      <c r="L19" s="331"/>
      <c r="M19" s="194"/>
      <c r="N19" s="194"/>
      <c r="O19" s="194"/>
      <c r="P19" s="356"/>
      <c r="Q19" s="356"/>
      <c r="R19" s="291"/>
      <c r="S19" s="194"/>
      <c r="T19" s="194"/>
      <c r="U19" s="201"/>
      <c r="V19" s="194"/>
      <c r="W19" s="356"/>
      <c r="X19" s="356"/>
      <c r="Y19" s="194"/>
      <c r="Z19" s="194"/>
      <c r="AA19" s="194"/>
      <c r="AB19" s="290"/>
      <c r="AC19" s="194"/>
      <c r="AD19" s="356"/>
      <c r="AE19" s="360"/>
      <c r="AF19" s="194"/>
      <c r="AG19" s="188"/>
      <c r="AI19" s="366" t="s">
        <v>88</v>
      </c>
    </row>
    <row r="20" spans="1:35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340"/>
      <c r="H20" s="320"/>
      <c r="I20" s="356"/>
      <c r="J20" s="356"/>
      <c r="K20" s="194"/>
      <c r="L20" s="331"/>
      <c r="M20" s="194"/>
      <c r="N20" s="194"/>
      <c r="O20" s="194"/>
      <c r="P20" s="356"/>
      <c r="Q20" s="356"/>
      <c r="R20" s="291"/>
      <c r="S20" s="194"/>
      <c r="T20" s="194"/>
      <c r="U20" s="201"/>
      <c r="V20" s="194"/>
      <c r="W20" s="356"/>
      <c r="X20" s="356"/>
      <c r="Y20" s="194"/>
      <c r="Z20" s="194"/>
      <c r="AA20" s="194"/>
      <c r="AB20" s="290"/>
      <c r="AC20" s="194"/>
      <c r="AD20" s="356"/>
      <c r="AE20" s="360"/>
      <c r="AF20" s="194"/>
      <c r="AG20" s="188"/>
      <c r="AI20" s="366" t="s">
        <v>88</v>
      </c>
    </row>
    <row r="21" spans="1:35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340"/>
      <c r="H21" s="320"/>
      <c r="I21" s="356"/>
      <c r="J21" s="356"/>
      <c r="K21" s="194"/>
      <c r="L21" s="331"/>
      <c r="M21" s="194"/>
      <c r="N21" s="194"/>
      <c r="O21" s="194"/>
      <c r="P21" s="356"/>
      <c r="Q21" s="356"/>
      <c r="R21" s="291"/>
      <c r="S21" s="194"/>
      <c r="T21" s="194"/>
      <c r="U21" s="201"/>
      <c r="V21" s="194"/>
      <c r="W21" s="356"/>
      <c r="X21" s="356"/>
      <c r="Y21" s="194"/>
      <c r="Z21" s="194"/>
      <c r="AA21" s="194"/>
      <c r="AB21" s="290"/>
      <c r="AC21" s="194"/>
      <c r="AD21" s="356"/>
      <c r="AE21" s="360"/>
      <c r="AF21" s="194"/>
      <c r="AG21" s="188"/>
      <c r="AI21" s="366" t="s">
        <v>88</v>
      </c>
    </row>
    <row r="22" spans="1:35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340"/>
      <c r="H22" s="320"/>
      <c r="I22" s="356"/>
      <c r="J22" s="356"/>
      <c r="K22" s="194"/>
      <c r="L22" s="331"/>
      <c r="M22" s="194"/>
      <c r="N22" s="194"/>
      <c r="O22" s="194"/>
      <c r="P22" s="356"/>
      <c r="Q22" s="356"/>
      <c r="R22" s="291"/>
      <c r="S22" s="194"/>
      <c r="T22" s="194"/>
      <c r="U22" s="201"/>
      <c r="V22" s="194"/>
      <c r="W22" s="356"/>
      <c r="X22" s="356"/>
      <c r="Y22" s="194"/>
      <c r="Z22" s="194"/>
      <c r="AA22" s="194"/>
      <c r="AB22" s="290"/>
      <c r="AC22" s="194"/>
      <c r="AD22" s="356"/>
      <c r="AE22" s="360"/>
      <c r="AF22" s="194"/>
      <c r="AG22" s="188"/>
      <c r="AI22" s="366" t="s">
        <v>88</v>
      </c>
    </row>
    <row r="23" spans="1:35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340"/>
      <c r="H23" s="320"/>
      <c r="I23" s="356"/>
      <c r="J23" s="356"/>
      <c r="K23" s="194"/>
      <c r="L23" s="331"/>
      <c r="M23" s="194"/>
      <c r="N23" s="194"/>
      <c r="O23" s="194"/>
      <c r="P23" s="356"/>
      <c r="Q23" s="356"/>
      <c r="R23" s="291"/>
      <c r="S23" s="194"/>
      <c r="T23" s="194"/>
      <c r="U23" s="201"/>
      <c r="V23" s="194"/>
      <c r="W23" s="356"/>
      <c r="X23" s="356"/>
      <c r="Y23" s="194"/>
      <c r="Z23" s="194"/>
      <c r="AA23" s="194"/>
      <c r="AB23" s="290"/>
      <c r="AC23" s="194"/>
      <c r="AD23" s="356"/>
      <c r="AE23" s="360"/>
      <c r="AF23" s="194"/>
      <c r="AG23" s="188"/>
      <c r="AI23" s="366" t="s">
        <v>88</v>
      </c>
    </row>
    <row r="24" spans="1:35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340"/>
      <c r="H24" s="320"/>
      <c r="I24" s="356"/>
      <c r="J24" s="356"/>
      <c r="K24" s="194"/>
      <c r="L24" s="331"/>
      <c r="M24" s="194"/>
      <c r="N24" s="194"/>
      <c r="O24" s="194"/>
      <c r="P24" s="356"/>
      <c r="Q24" s="356"/>
      <c r="R24" s="291"/>
      <c r="S24" s="194"/>
      <c r="T24" s="194"/>
      <c r="U24" s="201"/>
      <c r="V24" s="194"/>
      <c r="W24" s="356"/>
      <c r="X24" s="356"/>
      <c r="Y24" s="194"/>
      <c r="Z24" s="194"/>
      <c r="AA24" s="194"/>
      <c r="AB24" s="290"/>
      <c r="AC24" s="194"/>
      <c r="AD24" s="356"/>
      <c r="AE24" s="360"/>
      <c r="AF24" s="194"/>
      <c r="AG24" s="188"/>
      <c r="AI24" s="366" t="s">
        <v>88</v>
      </c>
    </row>
    <row r="25" spans="1:35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340"/>
      <c r="H25" s="320"/>
      <c r="I25" s="356"/>
      <c r="J25" s="356"/>
      <c r="K25" s="194"/>
      <c r="L25" s="331"/>
      <c r="M25" s="194"/>
      <c r="N25" s="194"/>
      <c r="O25" s="194"/>
      <c r="P25" s="356"/>
      <c r="Q25" s="356"/>
      <c r="R25" s="291"/>
      <c r="S25" s="194"/>
      <c r="T25" s="194"/>
      <c r="U25" s="201"/>
      <c r="V25" s="194"/>
      <c r="W25" s="356"/>
      <c r="X25" s="356"/>
      <c r="Y25" s="194"/>
      <c r="Z25" s="194"/>
      <c r="AA25" s="194"/>
      <c r="AB25" s="290"/>
      <c r="AC25" s="194"/>
      <c r="AD25" s="356"/>
      <c r="AE25" s="360"/>
      <c r="AF25" s="194"/>
      <c r="AG25" s="188"/>
      <c r="AI25" s="366" t="s">
        <v>88</v>
      </c>
    </row>
    <row r="26" spans="1:35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340"/>
      <c r="H26" s="320"/>
      <c r="I26" s="356"/>
      <c r="J26" s="356"/>
      <c r="K26" s="194"/>
      <c r="L26" s="331"/>
      <c r="M26" s="194"/>
      <c r="N26" s="194"/>
      <c r="O26" s="194"/>
      <c r="P26" s="356"/>
      <c r="Q26" s="356"/>
      <c r="R26" s="291"/>
      <c r="S26" s="194"/>
      <c r="T26" s="194"/>
      <c r="U26" s="201"/>
      <c r="V26" s="194"/>
      <c r="W26" s="356"/>
      <c r="X26" s="356"/>
      <c r="Y26" s="194"/>
      <c r="Z26" s="194"/>
      <c r="AA26" s="194"/>
      <c r="AB26" s="290"/>
      <c r="AC26" s="194"/>
      <c r="AD26" s="356"/>
      <c r="AE26" s="360"/>
      <c r="AF26" s="194"/>
      <c r="AG26" s="188"/>
      <c r="AI26" s="366" t="s">
        <v>88</v>
      </c>
    </row>
    <row r="27" spans="1:35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340"/>
      <c r="H27" s="320"/>
      <c r="I27" s="356"/>
      <c r="J27" s="356"/>
      <c r="K27" s="194"/>
      <c r="L27" s="331"/>
      <c r="M27" s="194"/>
      <c r="N27" s="194"/>
      <c r="O27" s="194"/>
      <c r="P27" s="356"/>
      <c r="Q27" s="356"/>
      <c r="R27" s="291"/>
      <c r="S27" s="194"/>
      <c r="T27" s="194"/>
      <c r="U27" s="201"/>
      <c r="V27" s="194"/>
      <c r="W27" s="356"/>
      <c r="X27" s="356"/>
      <c r="Y27" s="194"/>
      <c r="Z27" s="194"/>
      <c r="AA27" s="194"/>
      <c r="AB27" s="290"/>
      <c r="AC27" s="194"/>
      <c r="AD27" s="356"/>
      <c r="AE27" s="360"/>
      <c r="AF27" s="194"/>
      <c r="AG27" s="188"/>
      <c r="AI27" s="366" t="s">
        <v>88</v>
      </c>
    </row>
    <row r="28" spans="1:35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340"/>
      <c r="H28" s="320"/>
      <c r="I28" s="356"/>
      <c r="J28" s="356"/>
      <c r="K28" s="194"/>
      <c r="L28" s="331"/>
      <c r="M28" s="194"/>
      <c r="N28" s="194"/>
      <c r="O28" s="194"/>
      <c r="P28" s="356"/>
      <c r="Q28" s="356"/>
      <c r="R28" s="291"/>
      <c r="S28" s="194"/>
      <c r="T28" s="194"/>
      <c r="U28" s="201"/>
      <c r="V28" s="194"/>
      <c r="W28" s="356"/>
      <c r="X28" s="356"/>
      <c r="Y28" s="194"/>
      <c r="Z28" s="194"/>
      <c r="AA28" s="194"/>
      <c r="AB28" s="290"/>
      <c r="AC28" s="194"/>
      <c r="AD28" s="356"/>
      <c r="AE28" s="360"/>
      <c r="AF28" s="194"/>
      <c r="AG28" s="188"/>
      <c r="AI28" s="366" t="s">
        <v>88</v>
      </c>
    </row>
    <row r="29" spans="1:35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340"/>
      <c r="H29" s="320"/>
      <c r="I29" s="356"/>
      <c r="J29" s="356"/>
      <c r="K29" s="194"/>
      <c r="L29" s="331"/>
      <c r="M29" s="194"/>
      <c r="N29" s="194"/>
      <c r="O29" s="194"/>
      <c r="P29" s="356"/>
      <c r="Q29" s="356"/>
      <c r="R29" s="291"/>
      <c r="S29" s="194"/>
      <c r="T29" s="194"/>
      <c r="U29" s="201"/>
      <c r="V29" s="194"/>
      <c r="W29" s="356"/>
      <c r="X29" s="356"/>
      <c r="Y29" s="194"/>
      <c r="Z29" s="194"/>
      <c r="AA29" s="194"/>
      <c r="AB29" s="290"/>
      <c r="AC29" s="194"/>
      <c r="AD29" s="356"/>
      <c r="AE29" s="360"/>
      <c r="AF29" s="194"/>
      <c r="AG29" s="188"/>
      <c r="AI29" s="366" t="s">
        <v>88</v>
      </c>
    </row>
    <row r="30" spans="1:35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350"/>
      <c r="H30" s="320"/>
      <c r="I30" s="356"/>
      <c r="J30" s="356"/>
      <c r="K30" s="194"/>
      <c r="L30" s="331"/>
      <c r="M30" s="194"/>
      <c r="N30" s="194"/>
      <c r="O30" s="194"/>
      <c r="P30" s="356"/>
      <c r="Q30" s="356"/>
      <c r="R30" s="291"/>
      <c r="S30" s="194"/>
      <c r="T30" s="194"/>
      <c r="U30" s="201"/>
      <c r="V30" s="194"/>
      <c r="W30" s="356"/>
      <c r="X30" s="356"/>
      <c r="Y30" s="194"/>
      <c r="Z30" s="194"/>
      <c r="AA30" s="194"/>
      <c r="AB30" s="290"/>
      <c r="AC30" s="194"/>
      <c r="AD30" s="356"/>
      <c r="AE30" s="360"/>
      <c r="AF30" s="194"/>
      <c r="AG30" s="188"/>
      <c r="AI30" s="366" t="s">
        <v>88</v>
      </c>
    </row>
    <row r="31" spans="1:35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350"/>
      <c r="H31" s="320"/>
      <c r="I31" s="356"/>
      <c r="J31" s="356"/>
      <c r="K31" s="194"/>
      <c r="L31" s="331"/>
      <c r="M31" s="194"/>
      <c r="N31" s="194"/>
      <c r="O31" s="194"/>
      <c r="P31" s="356"/>
      <c r="Q31" s="356"/>
      <c r="R31" s="291"/>
      <c r="S31" s="194"/>
      <c r="T31" s="194"/>
      <c r="U31" s="201"/>
      <c r="V31" s="194"/>
      <c r="W31" s="356"/>
      <c r="X31" s="356"/>
      <c r="Y31" s="194"/>
      <c r="Z31" s="194"/>
      <c r="AA31" s="194"/>
      <c r="AB31" s="290"/>
      <c r="AC31" s="194"/>
      <c r="AD31" s="356"/>
      <c r="AE31" s="360"/>
      <c r="AF31" s="194"/>
      <c r="AG31" s="188"/>
      <c r="AI31" s="366" t="s">
        <v>88</v>
      </c>
    </row>
    <row r="32" spans="1:35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350"/>
      <c r="H32" s="320"/>
      <c r="I32" s="356"/>
      <c r="J32" s="356"/>
      <c r="K32" s="194"/>
      <c r="L32" s="331"/>
      <c r="M32" s="194"/>
      <c r="N32" s="194"/>
      <c r="O32" s="194"/>
      <c r="P32" s="356"/>
      <c r="Q32" s="356"/>
      <c r="R32" s="291"/>
      <c r="S32" s="194"/>
      <c r="T32" s="194"/>
      <c r="U32" s="201"/>
      <c r="V32" s="194"/>
      <c r="W32" s="356"/>
      <c r="X32" s="356"/>
      <c r="Y32" s="194"/>
      <c r="Z32" s="194"/>
      <c r="AA32" s="194"/>
      <c r="AB32" s="290"/>
      <c r="AC32" s="194"/>
      <c r="AD32" s="356"/>
      <c r="AE32" s="360"/>
      <c r="AF32" s="194"/>
      <c r="AG32" s="188"/>
      <c r="AI32" s="366" t="s">
        <v>88</v>
      </c>
    </row>
    <row r="33" spans="1:35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350"/>
      <c r="H33" s="320"/>
      <c r="I33" s="356"/>
      <c r="J33" s="356"/>
      <c r="K33" s="194"/>
      <c r="L33" s="331"/>
      <c r="M33" s="194"/>
      <c r="N33" s="194"/>
      <c r="O33" s="194"/>
      <c r="P33" s="356"/>
      <c r="Q33" s="356"/>
      <c r="R33" s="291"/>
      <c r="S33" s="194"/>
      <c r="T33" s="194"/>
      <c r="U33" s="201"/>
      <c r="V33" s="194"/>
      <c r="W33" s="356"/>
      <c r="X33" s="356"/>
      <c r="Y33" s="194"/>
      <c r="Z33" s="194"/>
      <c r="AA33" s="194"/>
      <c r="AB33" s="290"/>
      <c r="AC33" s="194"/>
      <c r="AD33" s="356"/>
      <c r="AE33" s="360"/>
      <c r="AF33" s="194"/>
      <c r="AG33" s="188"/>
      <c r="AI33" s="366" t="s">
        <v>88</v>
      </c>
    </row>
    <row r="34" spans="1:35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350"/>
      <c r="H34" s="320"/>
      <c r="I34" s="356"/>
      <c r="J34" s="356"/>
      <c r="K34" s="194"/>
      <c r="L34" s="331"/>
      <c r="M34" s="194"/>
      <c r="N34" s="194"/>
      <c r="O34" s="194"/>
      <c r="P34" s="356"/>
      <c r="Q34" s="356"/>
      <c r="R34" s="291"/>
      <c r="S34" s="194"/>
      <c r="T34" s="194"/>
      <c r="U34" s="201"/>
      <c r="V34" s="194"/>
      <c r="W34" s="356"/>
      <c r="X34" s="356"/>
      <c r="Y34" s="194"/>
      <c r="Z34" s="194"/>
      <c r="AA34" s="194"/>
      <c r="AB34" s="290"/>
      <c r="AC34" s="194"/>
      <c r="AD34" s="356"/>
      <c r="AE34" s="360"/>
      <c r="AF34" s="194"/>
      <c r="AG34" s="188"/>
      <c r="AI34" s="366" t="s">
        <v>88</v>
      </c>
    </row>
    <row r="35" spans="1:35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350"/>
      <c r="H35" s="320"/>
      <c r="I35" s="356"/>
      <c r="J35" s="356"/>
      <c r="K35" s="194"/>
      <c r="L35" s="331"/>
      <c r="M35" s="194"/>
      <c r="N35" s="194"/>
      <c r="O35" s="194"/>
      <c r="P35" s="356"/>
      <c r="Q35" s="356"/>
      <c r="R35" s="291"/>
      <c r="S35" s="194"/>
      <c r="T35" s="194"/>
      <c r="U35" s="194"/>
      <c r="V35" s="194"/>
      <c r="W35" s="356"/>
      <c r="X35" s="356"/>
      <c r="Y35" s="194"/>
      <c r="Z35" s="194"/>
      <c r="AA35" s="194"/>
      <c r="AB35" s="290"/>
      <c r="AC35" s="194"/>
      <c r="AD35" s="356"/>
      <c r="AE35" s="360"/>
      <c r="AF35" s="194"/>
      <c r="AG35" s="188"/>
      <c r="AI35" s="366" t="s">
        <v>88</v>
      </c>
    </row>
    <row r="36" spans="1:35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350"/>
      <c r="H36" s="320"/>
      <c r="I36" s="356"/>
      <c r="J36" s="356"/>
      <c r="K36" s="194"/>
      <c r="L36" s="331"/>
      <c r="M36" s="194"/>
      <c r="N36" s="201"/>
      <c r="O36" s="194"/>
      <c r="P36" s="356"/>
      <c r="Q36" s="356"/>
      <c r="R36" s="291"/>
      <c r="S36" s="194"/>
      <c r="T36" s="194"/>
      <c r="U36" s="194"/>
      <c r="V36" s="194"/>
      <c r="W36" s="356"/>
      <c r="X36" s="356"/>
      <c r="Y36" s="194"/>
      <c r="Z36" s="194"/>
      <c r="AA36" s="194"/>
      <c r="AB36" s="290"/>
      <c r="AC36" s="194"/>
      <c r="AD36" s="356"/>
      <c r="AE36" s="360"/>
      <c r="AF36" s="194"/>
      <c r="AG36" s="188"/>
      <c r="AI36" s="366" t="s">
        <v>88</v>
      </c>
    </row>
    <row r="37" spans="1:35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194"/>
      <c r="H37" s="194"/>
      <c r="I37" s="356"/>
      <c r="J37" s="340"/>
      <c r="K37" s="320"/>
      <c r="L37" s="194"/>
      <c r="M37" s="331"/>
      <c r="N37" s="194"/>
      <c r="O37" s="194"/>
      <c r="P37" s="356"/>
      <c r="Q37" s="356"/>
      <c r="R37" s="194"/>
      <c r="S37" s="291"/>
      <c r="T37" s="194"/>
      <c r="U37" s="201"/>
      <c r="V37" s="194"/>
      <c r="W37" s="356"/>
      <c r="X37" s="356"/>
      <c r="Y37" s="194"/>
      <c r="Z37" s="194"/>
      <c r="AA37" s="194"/>
      <c r="AB37" s="290"/>
      <c r="AC37" s="194"/>
      <c r="AD37" s="356"/>
      <c r="AE37" s="360"/>
      <c r="AF37" s="194"/>
      <c r="AG37" s="188"/>
      <c r="AI37" s="366" t="s">
        <v>794</v>
      </c>
    </row>
    <row r="38" spans="1:35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194"/>
      <c r="H38" s="194"/>
      <c r="I38" s="356"/>
      <c r="J38" s="340"/>
      <c r="K38" s="320"/>
      <c r="L38" s="194"/>
      <c r="M38" s="331"/>
      <c r="N38" s="194"/>
      <c r="O38" s="194"/>
      <c r="P38" s="356"/>
      <c r="Q38" s="356"/>
      <c r="R38" s="194"/>
      <c r="S38" s="291"/>
      <c r="T38" s="194"/>
      <c r="U38" s="201"/>
      <c r="V38" s="194"/>
      <c r="W38" s="356"/>
      <c r="X38" s="356"/>
      <c r="Y38" s="194"/>
      <c r="Z38" s="194"/>
      <c r="AA38" s="194"/>
      <c r="AB38" s="290"/>
      <c r="AC38" s="194"/>
      <c r="AD38" s="356"/>
      <c r="AE38" s="360"/>
      <c r="AF38" s="194"/>
      <c r="AG38" s="188"/>
      <c r="AI38" s="366" t="s">
        <v>794</v>
      </c>
    </row>
    <row r="39" spans="1:35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201"/>
      <c r="H39" s="194"/>
      <c r="I39" s="356"/>
      <c r="J39" s="356"/>
      <c r="K39" s="194"/>
      <c r="L39" s="340"/>
      <c r="M39" s="320"/>
      <c r="N39" s="201"/>
      <c r="O39" s="331"/>
      <c r="P39" s="356"/>
      <c r="Q39" s="356"/>
      <c r="R39" s="194"/>
      <c r="S39" s="194"/>
      <c r="T39" s="194"/>
      <c r="U39" s="291"/>
      <c r="V39" s="194"/>
      <c r="W39" s="356"/>
      <c r="X39" s="356"/>
      <c r="Y39" s="194"/>
      <c r="Z39" s="194"/>
      <c r="AA39" s="194"/>
      <c r="AB39" s="290"/>
      <c r="AC39" s="194"/>
      <c r="AD39" s="356"/>
      <c r="AE39" s="360"/>
      <c r="AF39" s="194"/>
      <c r="AG39" s="188"/>
      <c r="AI39" s="366" t="s">
        <v>795</v>
      </c>
    </row>
    <row r="40" spans="1:35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201"/>
      <c r="H40" s="194"/>
      <c r="I40" s="356"/>
      <c r="J40" s="356"/>
      <c r="K40" s="194"/>
      <c r="L40" s="340"/>
      <c r="M40" s="320"/>
      <c r="N40" s="201"/>
      <c r="O40" s="331"/>
      <c r="P40" s="356"/>
      <c r="Q40" s="356"/>
      <c r="R40" s="194"/>
      <c r="S40" s="194"/>
      <c r="T40" s="194"/>
      <c r="U40" s="291"/>
      <c r="V40" s="194"/>
      <c r="W40" s="356"/>
      <c r="X40" s="356"/>
      <c r="Y40" s="194"/>
      <c r="Z40" s="194"/>
      <c r="AA40" s="194"/>
      <c r="AB40" s="290"/>
      <c r="AC40" s="194"/>
      <c r="AD40" s="356"/>
      <c r="AE40" s="360"/>
      <c r="AF40" s="194"/>
      <c r="AG40" s="188"/>
      <c r="AI40" s="366" t="s">
        <v>795</v>
      </c>
    </row>
    <row r="41" spans="1:35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201"/>
      <c r="H41" s="194"/>
      <c r="I41" s="356"/>
      <c r="J41" s="356"/>
      <c r="K41" s="194"/>
      <c r="L41" s="194"/>
      <c r="M41" s="340"/>
      <c r="N41" s="354"/>
      <c r="O41" s="194"/>
      <c r="P41" s="356"/>
      <c r="Q41" s="356"/>
      <c r="R41" s="331"/>
      <c r="S41" s="194"/>
      <c r="T41" s="194"/>
      <c r="U41" s="194"/>
      <c r="V41" s="291"/>
      <c r="W41" s="356"/>
      <c r="X41" s="356"/>
      <c r="Y41" s="194"/>
      <c r="Z41" s="194"/>
      <c r="AA41" s="194"/>
      <c r="AB41" s="290"/>
      <c r="AC41" s="194"/>
      <c r="AD41" s="356"/>
      <c r="AE41" s="360"/>
      <c r="AF41" s="194"/>
      <c r="AG41" s="188"/>
      <c r="AI41" s="366" t="s">
        <v>796</v>
      </c>
    </row>
    <row r="42" spans="1:35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201"/>
      <c r="H42" s="194"/>
      <c r="I42" s="356"/>
      <c r="J42" s="356"/>
      <c r="K42" s="194"/>
      <c r="L42" s="194"/>
      <c r="M42" s="340"/>
      <c r="N42" s="354"/>
      <c r="O42" s="194"/>
      <c r="P42" s="356"/>
      <c r="Q42" s="356"/>
      <c r="R42" s="331"/>
      <c r="S42" s="194"/>
      <c r="T42" s="194"/>
      <c r="U42" s="194"/>
      <c r="V42" s="291"/>
      <c r="W42" s="356"/>
      <c r="X42" s="356"/>
      <c r="Y42" s="194"/>
      <c r="Z42" s="194"/>
      <c r="AA42" s="194"/>
      <c r="AB42" s="290"/>
      <c r="AC42" s="194"/>
      <c r="AD42" s="356"/>
      <c r="AE42" s="360"/>
      <c r="AF42" s="194"/>
      <c r="AG42" s="188"/>
      <c r="AI42" s="366" t="s">
        <v>796</v>
      </c>
    </row>
    <row r="43" spans="1:35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194"/>
      <c r="H43" s="194"/>
      <c r="I43" s="356"/>
      <c r="J43" s="356"/>
      <c r="K43" s="194"/>
      <c r="L43" s="194"/>
      <c r="M43" s="340"/>
      <c r="N43" s="354"/>
      <c r="O43" s="194"/>
      <c r="P43" s="356"/>
      <c r="Q43" s="356"/>
      <c r="R43" s="331"/>
      <c r="S43" s="194"/>
      <c r="T43" s="194"/>
      <c r="U43" s="194"/>
      <c r="V43" s="291"/>
      <c r="W43" s="356"/>
      <c r="X43" s="356"/>
      <c r="Y43" s="194"/>
      <c r="Z43" s="194"/>
      <c r="AA43" s="194"/>
      <c r="AB43" s="290"/>
      <c r="AC43" s="194"/>
      <c r="AD43" s="356"/>
      <c r="AE43" s="360"/>
      <c r="AF43" s="194"/>
      <c r="AG43" s="188"/>
      <c r="AI43" s="366" t="s">
        <v>796</v>
      </c>
    </row>
    <row r="44" spans="1:35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201"/>
      <c r="H44" s="194"/>
      <c r="I44" s="356"/>
      <c r="J44" s="356"/>
      <c r="K44" s="194"/>
      <c r="L44" s="194"/>
      <c r="M44" s="340"/>
      <c r="N44" s="354"/>
      <c r="O44" s="194"/>
      <c r="P44" s="356"/>
      <c r="Q44" s="356"/>
      <c r="R44" s="331"/>
      <c r="S44" s="194"/>
      <c r="T44" s="194"/>
      <c r="U44" s="194"/>
      <c r="V44" s="291"/>
      <c r="W44" s="356"/>
      <c r="X44" s="356"/>
      <c r="Y44" s="194"/>
      <c r="Z44" s="194"/>
      <c r="AA44" s="194"/>
      <c r="AB44" s="290"/>
      <c r="AC44" s="194"/>
      <c r="AD44" s="356"/>
      <c r="AE44" s="360"/>
      <c r="AF44" s="194"/>
      <c r="AG44" s="188"/>
      <c r="AI44" s="366" t="s">
        <v>796</v>
      </c>
    </row>
    <row r="45" spans="1:35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201"/>
      <c r="H45" s="194"/>
      <c r="I45" s="356"/>
      <c r="J45" s="356"/>
      <c r="K45" s="194"/>
      <c r="L45" s="194"/>
      <c r="M45" s="340"/>
      <c r="N45" s="354"/>
      <c r="O45" s="194"/>
      <c r="P45" s="356"/>
      <c r="Q45" s="356"/>
      <c r="R45" s="331"/>
      <c r="S45" s="194"/>
      <c r="T45" s="194"/>
      <c r="U45" s="194"/>
      <c r="V45" s="291"/>
      <c r="W45" s="356"/>
      <c r="X45" s="356"/>
      <c r="Y45" s="194"/>
      <c r="Z45" s="194"/>
      <c r="AA45" s="194"/>
      <c r="AB45" s="290"/>
      <c r="AC45" s="194"/>
      <c r="AD45" s="356"/>
      <c r="AE45" s="360"/>
      <c r="AF45" s="194"/>
      <c r="AG45" s="188"/>
      <c r="AI45" s="366" t="s">
        <v>757</v>
      </c>
    </row>
    <row r="46" spans="1:35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201"/>
      <c r="H46" s="194"/>
      <c r="I46" s="356"/>
      <c r="J46" s="356"/>
      <c r="K46" s="194"/>
      <c r="L46" s="194"/>
      <c r="M46" s="340"/>
      <c r="N46" s="354"/>
      <c r="O46" s="194"/>
      <c r="P46" s="356"/>
      <c r="Q46" s="356"/>
      <c r="R46" s="331"/>
      <c r="S46" s="194"/>
      <c r="T46" s="194"/>
      <c r="U46" s="194"/>
      <c r="V46" s="291"/>
      <c r="W46" s="356"/>
      <c r="X46" s="356"/>
      <c r="Y46" s="194"/>
      <c r="Z46" s="194"/>
      <c r="AA46" s="194"/>
      <c r="AB46" s="290"/>
      <c r="AC46" s="194"/>
      <c r="AD46" s="356"/>
      <c r="AE46" s="360"/>
      <c r="AF46" s="194"/>
      <c r="AG46" s="188"/>
      <c r="AI46" s="366" t="s">
        <v>757</v>
      </c>
    </row>
    <row r="47" spans="1:35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201"/>
      <c r="H47" s="194"/>
      <c r="I47" s="356"/>
      <c r="J47" s="356"/>
      <c r="K47" s="194"/>
      <c r="L47" s="194"/>
      <c r="M47" s="340"/>
      <c r="N47" s="354"/>
      <c r="O47" s="194"/>
      <c r="P47" s="356"/>
      <c r="Q47" s="356"/>
      <c r="R47" s="331"/>
      <c r="S47" s="194"/>
      <c r="T47" s="194"/>
      <c r="U47" s="194"/>
      <c r="V47" s="291"/>
      <c r="W47" s="356"/>
      <c r="X47" s="356"/>
      <c r="Y47" s="194"/>
      <c r="Z47" s="194"/>
      <c r="AA47" s="194"/>
      <c r="AB47" s="290"/>
      <c r="AC47" s="194"/>
      <c r="AD47" s="356"/>
      <c r="AE47" s="360"/>
      <c r="AF47" s="194"/>
      <c r="AG47" s="188"/>
      <c r="AI47" s="366" t="s">
        <v>757</v>
      </c>
    </row>
    <row r="48" spans="1:35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194"/>
      <c r="H48" s="194"/>
      <c r="I48" s="356"/>
      <c r="J48" s="356"/>
      <c r="K48" s="194"/>
      <c r="L48" s="194"/>
      <c r="M48" s="194"/>
      <c r="N48" s="350"/>
      <c r="O48" s="320"/>
      <c r="P48" s="356"/>
      <c r="Q48" s="356"/>
      <c r="R48" s="194"/>
      <c r="S48" s="331"/>
      <c r="T48" s="194"/>
      <c r="U48" s="201"/>
      <c r="V48" s="194"/>
      <c r="W48" s="356"/>
      <c r="X48" s="356"/>
      <c r="Y48" s="291"/>
      <c r="Z48" s="194"/>
      <c r="AA48" s="194"/>
      <c r="AB48" s="290"/>
      <c r="AC48" s="194"/>
      <c r="AD48" s="356"/>
      <c r="AE48" s="360"/>
      <c r="AF48" s="194"/>
      <c r="AG48" s="188"/>
      <c r="AI48" s="366" t="s">
        <v>30</v>
      </c>
    </row>
    <row r="49" spans="1:35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201"/>
      <c r="H49" s="194"/>
      <c r="I49" s="356"/>
      <c r="J49" s="356"/>
      <c r="K49" s="194"/>
      <c r="L49" s="194"/>
      <c r="M49" s="194"/>
      <c r="N49" s="350"/>
      <c r="O49" s="320"/>
      <c r="P49" s="356"/>
      <c r="Q49" s="356"/>
      <c r="R49" s="194"/>
      <c r="S49" s="331"/>
      <c r="T49" s="194"/>
      <c r="U49" s="201"/>
      <c r="V49" s="194"/>
      <c r="W49" s="356"/>
      <c r="X49" s="356"/>
      <c r="Y49" s="291"/>
      <c r="Z49" s="194"/>
      <c r="AA49" s="194"/>
      <c r="AB49" s="290"/>
      <c r="AC49" s="194"/>
      <c r="AD49" s="356"/>
      <c r="AE49" s="360"/>
      <c r="AF49" s="194"/>
      <c r="AG49" s="188"/>
      <c r="AI49" s="366" t="s">
        <v>30</v>
      </c>
    </row>
    <row r="50" spans="1:35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194"/>
      <c r="H50" s="194"/>
      <c r="I50" s="356"/>
      <c r="J50" s="356"/>
      <c r="K50" s="194"/>
      <c r="L50" s="194"/>
      <c r="M50" s="194"/>
      <c r="N50" s="350"/>
      <c r="O50" s="320"/>
      <c r="P50" s="356"/>
      <c r="Q50" s="356"/>
      <c r="R50" s="194"/>
      <c r="S50" s="331"/>
      <c r="T50" s="194"/>
      <c r="U50" s="201"/>
      <c r="V50" s="194"/>
      <c r="W50" s="356"/>
      <c r="X50" s="356"/>
      <c r="Y50" s="291"/>
      <c r="Z50" s="194"/>
      <c r="AA50" s="194"/>
      <c r="AB50" s="290"/>
      <c r="AC50" s="194"/>
      <c r="AD50" s="356"/>
      <c r="AE50" s="360"/>
      <c r="AF50" s="194"/>
      <c r="AG50" s="188"/>
      <c r="AI50" s="366" t="s">
        <v>30</v>
      </c>
    </row>
    <row r="51" spans="1:35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194"/>
      <c r="H51" s="194"/>
      <c r="I51" s="356"/>
      <c r="J51" s="356"/>
      <c r="K51" s="194"/>
      <c r="L51" s="194"/>
      <c r="M51" s="194"/>
      <c r="N51" s="201"/>
      <c r="O51" s="194"/>
      <c r="P51" s="356"/>
      <c r="Q51" s="340"/>
      <c r="R51" s="320"/>
      <c r="S51" s="194"/>
      <c r="T51" s="331"/>
      <c r="U51" s="194"/>
      <c r="V51" s="194"/>
      <c r="W51" s="356"/>
      <c r="X51" s="356"/>
      <c r="Y51" s="194"/>
      <c r="Z51" s="291"/>
      <c r="AA51" s="194"/>
      <c r="AB51" s="290"/>
      <c r="AC51" s="194"/>
      <c r="AD51" s="356"/>
      <c r="AE51" s="360"/>
      <c r="AF51" s="194"/>
      <c r="AG51" s="188"/>
      <c r="AI51" s="366" t="s">
        <v>157</v>
      </c>
    </row>
    <row r="52" spans="1:35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194"/>
      <c r="H52" s="194"/>
      <c r="I52" s="356"/>
      <c r="J52" s="356"/>
      <c r="K52" s="194"/>
      <c r="L52" s="194"/>
      <c r="M52" s="194"/>
      <c r="N52" s="201"/>
      <c r="O52" s="194"/>
      <c r="P52" s="356"/>
      <c r="Q52" s="340"/>
      <c r="R52" s="320"/>
      <c r="S52" s="194"/>
      <c r="T52" s="331"/>
      <c r="U52" s="194"/>
      <c r="V52" s="194"/>
      <c r="W52" s="356"/>
      <c r="X52" s="356"/>
      <c r="Y52" s="194"/>
      <c r="Z52" s="291"/>
      <c r="AA52" s="194"/>
      <c r="AB52" s="290"/>
      <c r="AC52" s="194"/>
      <c r="AD52" s="356"/>
      <c r="AE52" s="360"/>
      <c r="AF52" s="194"/>
      <c r="AG52" s="188"/>
      <c r="AI52" s="366" t="s">
        <v>157</v>
      </c>
    </row>
    <row r="53" spans="1:35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194"/>
      <c r="H53" s="194"/>
      <c r="I53" s="356"/>
      <c r="J53" s="356"/>
      <c r="K53" s="194"/>
      <c r="L53" s="194"/>
      <c r="M53" s="194"/>
      <c r="N53" s="201"/>
      <c r="O53" s="194"/>
      <c r="P53" s="356"/>
      <c r="Q53" s="340"/>
      <c r="R53" s="320"/>
      <c r="S53" s="194"/>
      <c r="T53" s="331"/>
      <c r="U53" s="194"/>
      <c r="V53" s="194"/>
      <c r="W53" s="356"/>
      <c r="X53" s="356"/>
      <c r="Y53" s="194"/>
      <c r="Z53" s="291"/>
      <c r="AA53" s="194"/>
      <c r="AB53" s="290"/>
      <c r="AC53" s="194"/>
      <c r="AD53" s="356"/>
      <c r="AE53" s="360"/>
      <c r="AF53" s="194"/>
      <c r="AG53" s="188"/>
      <c r="AI53" s="366" t="s">
        <v>157</v>
      </c>
    </row>
    <row r="54" spans="1:35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194"/>
      <c r="H54" s="194"/>
      <c r="I54" s="356"/>
      <c r="J54" s="356"/>
      <c r="K54" s="194"/>
      <c r="L54" s="194"/>
      <c r="M54" s="194"/>
      <c r="N54" s="201"/>
      <c r="O54" s="194"/>
      <c r="P54" s="356"/>
      <c r="Q54" s="340"/>
      <c r="R54" s="320"/>
      <c r="S54" s="194"/>
      <c r="T54" s="331"/>
      <c r="U54" s="194"/>
      <c r="V54" s="194"/>
      <c r="W54" s="356"/>
      <c r="X54" s="356"/>
      <c r="Y54" s="194"/>
      <c r="Z54" s="291"/>
      <c r="AA54" s="194"/>
      <c r="AB54" s="290"/>
      <c r="AC54" s="194"/>
      <c r="AD54" s="356"/>
      <c r="AE54" s="360"/>
      <c r="AF54" s="194"/>
      <c r="AG54" s="188"/>
      <c r="AI54" s="366" t="s">
        <v>157</v>
      </c>
    </row>
    <row r="55" spans="1:35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201"/>
      <c r="H55" s="194"/>
      <c r="I55" s="356"/>
      <c r="J55" s="356"/>
      <c r="K55" s="194"/>
      <c r="L55" s="194"/>
      <c r="M55" s="194"/>
      <c r="N55" s="201"/>
      <c r="O55" s="194"/>
      <c r="P55" s="356"/>
      <c r="Q55" s="356"/>
      <c r="R55" s="340"/>
      <c r="S55" s="320"/>
      <c r="T55" s="194"/>
      <c r="U55" s="331"/>
      <c r="V55" s="194"/>
      <c r="W55" s="356"/>
      <c r="X55" s="356"/>
      <c r="Y55" s="194"/>
      <c r="Z55" s="194"/>
      <c r="AA55" s="291"/>
      <c r="AB55" s="290"/>
      <c r="AC55" s="194"/>
      <c r="AD55" s="356"/>
      <c r="AE55" s="360"/>
      <c r="AF55" s="194"/>
      <c r="AG55" s="188"/>
      <c r="AI55" s="366" t="s">
        <v>797</v>
      </c>
    </row>
    <row r="56" spans="1:35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201"/>
      <c r="H56" s="194"/>
      <c r="I56" s="356"/>
      <c r="J56" s="356"/>
      <c r="K56" s="194"/>
      <c r="L56" s="194"/>
      <c r="M56" s="194"/>
      <c r="N56" s="201"/>
      <c r="O56" s="194"/>
      <c r="P56" s="356"/>
      <c r="Q56" s="356"/>
      <c r="R56" s="340"/>
      <c r="S56" s="320"/>
      <c r="T56" s="194"/>
      <c r="U56" s="331"/>
      <c r="V56" s="194"/>
      <c r="W56" s="356"/>
      <c r="X56" s="356"/>
      <c r="Y56" s="194"/>
      <c r="Z56" s="194"/>
      <c r="AA56" s="291"/>
      <c r="AB56" s="290"/>
      <c r="AC56" s="194"/>
      <c r="AD56" s="356"/>
      <c r="AE56" s="360"/>
      <c r="AF56" s="194"/>
      <c r="AG56" s="188"/>
      <c r="AI56" s="366" t="s">
        <v>797</v>
      </c>
    </row>
    <row r="57" spans="1:35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201"/>
      <c r="H57" s="194"/>
      <c r="I57" s="356"/>
      <c r="J57" s="356"/>
      <c r="K57" s="194"/>
      <c r="L57" s="194"/>
      <c r="M57" s="194"/>
      <c r="N57" s="201"/>
      <c r="O57" s="194"/>
      <c r="P57" s="356"/>
      <c r="Q57" s="356"/>
      <c r="R57" s="340"/>
      <c r="S57" s="320"/>
      <c r="T57" s="194"/>
      <c r="U57" s="331"/>
      <c r="V57" s="194"/>
      <c r="W57" s="356"/>
      <c r="X57" s="356"/>
      <c r="Y57" s="194"/>
      <c r="Z57" s="194"/>
      <c r="AA57" s="291"/>
      <c r="AB57" s="290"/>
      <c r="AC57" s="194"/>
      <c r="AD57" s="356"/>
      <c r="AE57" s="360"/>
      <c r="AF57" s="194"/>
      <c r="AG57" s="188"/>
      <c r="AI57" s="366" t="s">
        <v>797</v>
      </c>
    </row>
    <row r="58" spans="1:35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201"/>
      <c r="H58" s="194"/>
      <c r="I58" s="356"/>
      <c r="J58" s="356"/>
      <c r="K58" s="194"/>
      <c r="L58" s="194"/>
      <c r="M58" s="194"/>
      <c r="N58" s="201"/>
      <c r="O58" s="194"/>
      <c r="P58" s="356"/>
      <c r="Q58" s="356"/>
      <c r="R58" s="194"/>
      <c r="S58" s="340"/>
      <c r="T58" s="320"/>
      <c r="U58" s="194"/>
      <c r="V58" s="331"/>
      <c r="W58" s="356"/>
      <c r="X58" s="356"/>
      <c r="Y58" s="194"/>
      <c r="Z58" s="194"/>
      <c r="AA58" s="194"/>
      <c r="AB58" s="347"/>
      <c r="AC58" s="194"/>
      <c r="AD58" s="356"/>
      <c r="AE58" s="360"/>
      <c r="AF58" s="194"/>
      <c r="AG58" s="188"/>
      <c r="AI58" s="366" t="s">
        <v>751</v>
      </c>
    </row>
    <row r="59" spans="1:35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201"/>
      <c r="H59" s="194"/>
      <c r="I59" s="356"/>
      <c r="J59" s="356"/>
      <c r="K59" s="194"/>
      <c r="L59" s="194"/>
      <c r="M59" s="194"/>
      <c r="N59" s="201"/>
      <c r="O59" s="194"/>
      <c r="P59" s="356"/>
      <c r="Q59" s="356"/>
      <c r="R59" s="194"/>
      <c r="S59" s="194"/>
      <c r="T59" s="340"/>
      <c r="U59" s="320"/>
      <c r="V59" s="194"/>
      <c r="W59" s="356"/>
      <c r="X59" s="356"/>
      <c r="Y59" s="331"/>
      <c r="Z59" s="194"/>
      <c r="AA59" s="194"/>
      <c r="AB59" s="290"/>
      <c r="AC59" s="291"/>
      <c r="AD59" s="356"/>
      <c r="AE59" s="360"/>
      <c r="AF59" s="194"/>
      <c r="AG59" s="188"/>
      <c r="AI59" s="366" t="s">
        <v>798</v>
      </c>
    </row>
    <row r="60" spans="1:35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201"/>
      <c r="H60" s="194"/>
      <c r="I60" s="356"/>
      <c r="J60" s="356"/>
      <c r="K60" s="194"/>
      <c r="L60" s="194"/>
      <c r="M60" s="194"/>
      <c r="N60" s="201"/>
      <c r="O60" s="194"/>
      <c r="P60" s="356"/>
      <c r="Q60" s="356"/>
      <c r="R60" s="194"/>
      <c r="S60" s="194"/>
      <c r="T60" s="340"/>
      <c r="U60" s="320"/>
      <c r="V60" s="194"/>
      <c r="W60" s="356"/>
      <c r="X60" s="356"/>
      <c r="Y60" s="331"/>
      <c r="Z60" s="194"/>
      <c r="AB60" s="290"/>
      <c r="AC60" s="291"/>
      <c r="AD60" s="356"/>
      <c r="AE60" s="360"/>
      <c r="AF60" s="194"/>
      <c r="AG60" s="188"/>
      <c r="AI60" s="366" t="s">
        <v>799</v>
      </c>
    </row>
    <row r="61" spans="1:35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194"/>
      <c r="H61" s="194"/>
      <c r="I61" s="356"/>
      <c r="J61" s="356"/>
      <c r="K61" s="194"/>
      <c r="L61" s="194"/>
      <c r="M61" s="194"/>
      <c r="N61" s="201"/>
      <c r="O61" s="194"/>
      <c r="P61" s="356"/>
      <c r="Q61" s="356"/>
      <c r="R61" s="194"/>
      <c r="S61" s="194"/>
      <c r="T61" s="194"/>
      <c r="U61" s="201"/>
      <c r="V61" s="194"/>
      <c r="W61" s="356"/>
      <c r="X61" s="340"/>
      <c r="Y61" s="320"/>
      <c r="Z61" s="194"/>
      <c r="AA61" s="345"/>
      <c r="AB61" s="290"/>
      <c r="AC61" s="194"/>
      <c r="AD61" s="356"/>
      <c r="AE61" s="360"/>
      <c r="AF61" s="194"/>
      <c r="AG61" s="286"/>
      <c r="AI61" s="366" t="s">
        <v>800</v>
      </c>
    </row>
    <row r="62" spans="1:35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201"/>
      <c r="H62" s="194"/>
      <c r="I62" s="356"/>
      <c r="J62" s="356"/>
      <c r="K62" s="194"/>
      <c r="L62" s="194"/>
      <c r="M62" s="194"/>
      <c r="N62" s="201"/>
      <c r="O62" s="194"/>
      <c r="P62" s="356"/>
      <c r="Q62" s="356"/>
      <c r="R62" s="194"/>
      <c r="S62" s="194"/>
      <c r="T62" s="194"/>
      <c r="U62" s="201"/>
      <c r="V62" s="194"/>
      <c r="W62" s="356"/>
      <c r="X62" s="340"/>
      <c r="Y62" s="320"/>
      <c r="Z62" s="194"/>
      <c r="AA62" s="345"/>
      <c r="AB62" s="290"/>
      <c r="AC62" s="194"/>
      <c r="AD62" s="356"/>
      <c r="AE62" s="360"/>
      <c r="AF62" s="194"/>
      <c r="AG62" s="286"/>
      <c r="AI62" s="366" t="s">
        <v>87</v>
      </c>
    </row>
    <row r="63" spans="1:35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201"/>
      <c r="H63" s="194"/>
      <c r="I63" s="356"/>
      <c r="J63" s="356"/>
      <c r="K63" s="194"/>
      <c r="L63" s="194"/>
      <c r="M63" s="194"/>
      <c r="N63" s="201"/>
      <c r="O63" s="194"/>
      <c r="P63" s="356"/>
      <c r="Q63" s="356"/>
      <c r="R63" s="194"/>
      <c r="S63" s="194"/>
      <c r="T63" s="194"/>
      <c r="U63" s="201"/>
      <c r="V63" s="194"/>
      <c r="W63" s="356"/>
      <c r="X63" s="340"/>
      <c r="Y63" s="320"/>
      <c r="Z63" s="194"/>
      <c r="AA63" s="345"/>
      <c r="AB63" s="290"/>
      <c r="AC63" s="194"/>
      <c r="AD63" s="356"/>
      <c r="AE63" s="360"/>
      <c r="AF63" s="194"/>
      <c r="AG63" s="286"/>
      <c r="AI63" s="366" t="s">
        <v>87</v>
      </c>
    </row>
    <row r="64" spans="1:35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201"/>
      <c r="H64" s="194"/>
      <c r="I64" s="356"/>
      <c r="J64" s="356"/>
      <c r="K64" s="194"/>
      <c r="L64" s="194"/>
      <c r="M64" s="194"/>
      <c r="N64" s="201"/>
      <c r="O64" s="194"/>
      <c r="P64" s="356"/>
      <c r="Q64" s="356"/>
      <c r="R64" s="194"/>
      <c r="S64" s="194"/>
      <c r="T64" s="194"/>
      <c r="U64" s="201"/>
      <c r="V64" s="194"/>
      <c r="W64" s="356"/>
      <c r="X64" s="340"/>
      <c r="Y64" s="320"/>
      <c r="Z64" s="194"/>
      <c r="AA64" s="345"/>
      <c r="AB64" s="290"/>
      <c r="AC64" s="194"/>
      <c r="AD64" s="356"/>
      <c r="AE64" s="360"/>
      <c r="AF64" s="194"/>
      <c r="AG64" s="286"/>
      <c r="AI64" s="366" t="s">
        <v>87</v>
      </c>
    </row>
    <row r="65" spans="1:35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201"/>
      <c r="H65" s="194"/>
      <c r="I65" s="356"/>
      <c r="J65" s="356"/>
      <c r="K65" s="194"/>
      <c r="L65" s="194"/>
      <c r="M65" s="194"/>
      <c r="N65" s="194"/>
      <c r="O65" s="194"/>
      <c r="P65" s="356"/>
      <c r="Q65" s="356"/>
      <c r="R65" s="194"/>
      <c r="S65" s="194"/>
      <c r="T65" s="194"/>
      <c r="U65" s="201"/>
      <c r="V65" s="194"/>
      <c r="W65" s="356"/>
      <c r="X65" s="340"/>
      <c r="Y65" s="320"/>
      <c r="Z65" s="194"/>
      <c r="AA65" s="345"/>
      <c r="AB65" s="290"/>
      <c r="AC65" s="194"/>
      <c r="AD65" s="356"/>
      <c r="AE65" s="360"/>
      <c r="AF65" s="194"/>
      <c r="AG65" s="286"/>
      <c r="AI65" s="366" t="s">
        <v>87</v>
      </c>
    </row>
    <row r="66" spans="1:35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201"/>
      <c r="H66" s="194"/>
      <c r="I66" s="356"/>
      <c r="J66" s="356"/>
      <c r="K66" s="194"/>
      <c r="L66" s="194"/>
      <c r="M66" s="194"/>
      <c r="N66" s="194"/>
      <c r="O66" s="194"/>
      <c r="P66" s="356"/>
      <c r="Q66" s="356"/>
      <c r="R66" s="194"/>
      <c r="S66" s="194"/>
      <c r="T66" s="194"/>
      <c r="U66" s="201"/>
      <c r="V66" s="194"/>
      <c r="W66" s="356"/>
      <c r="X66" s="340"/>
      <c r="Y66" s="320"/>
      <c r="Z66" s="194"/>
      <c r="AA66" s="345"/>
      <c r="AB66" s="290"/>
      <c r="AC66" s="194"/>
      <c r="AD66" s="356"/>
      <c r="AE66" s="360"/>
      <c r="AF66" s="194"/>
      <c r="AG66" s="286"/>
      <c r="AI66" s="366" t="s">
        <v>87</v>
      </c>
    </row>
    <row r="67" spans="1:35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201"/>
      <c r="H67" s="194"/>
      <c r="I67" s="356"/>
      <c r="J67" s="356"/>
      <c r="K67" s="194"/>
      <c r="L67" s="194"/>
      <c r="M67" s="194"/>
      <c r="N67" s="201"/>
      <c r="O67" s="194"/>
      <c r="P67" s="356"/>
      <c r="Q67" s="356"/>
      <c r="R67" s="194"/>
      <c r="S67" s="194"/>
      <c r="T67" s="194"/>
      <c r="U67" s="194"/>
      <c r="V67" s="194"/>
      <c r="W67" s="356"/>
      <c r="X67" s="340"/>
      <c r="Y67" s="320"/>
      <c r="Z67" s="194"/>
      <c r="AA67" s="345"/>
      <c r="AB67" s="290"/>
      <c r="AC67" s="194"/>
      <c r="AD67" s="356"/>
      <c r="AE67" s="360"/>
      <c r="AF67" s="194"/>
      <c r="AG67" s="286"/>
      <c r="AI67" s="366" t="s">
        <v>87</v>
      </c>
    </row>
    <row r="68" spans="1:35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201"/>
      <c r="H68" s="194"/>
      <c r="I68" s="356"/>
      <c r="J68" s="356"/>
      <c r="K68" s="194"/>
      <c r="L68" s="194"/>
      <c r="M68" s="194"/>
      <c r="N68" s="201"/>
      <c r="O68" s="194"/>
      <c r="P68" s="356"/>
      <c r="Q68" s="356"/>
      <c r="R68" s="194"/>
      <c r="S68" s="194"/>
      <c r="T68" s="194"/>
      <c r="U68" s="194"/>
      <c r="V68" s="194"/>
      <c r="W68" s="356"/>
      <c r="X68" s="340"/>
      <c r="Y68" s="320"/>
      <c r="Z68" s="194"/>
      <c r="AA68" s="345"/>
      <c r="AB68" s="290"/>
      <c r="AC68" s="194"/>
      <c r="AD68" s="356"/>
      <c r="AE68" s="360"/>
      <c r="AF68" s="194"/>
      <c r="AG68" s="286"/>
      <c r="AI68" s="366" t="s">
        <v>87</v>
      </c>
    </row>
    <row r="69" spans="1:35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201"/>
      <c r="H69" s="194"/>
      <c r="I69" s="356"/>
      <c r="J69" s="356"/>
      <c r="K69" s="194"/>
      <c r="L69" s="194"/>
      <c r="M69" s="194"/>
      <c r="N69" s="201"/>
      <c r="O69" s="194"/>
      <c r="P69" s="356"/>
      <c r="Q69" s="356"/>
      <c r="R69" s="194"/>
      <c r="S69" s="194"/>
      <c r="T69" s="194"/>
      <c r="U69" s="194"/>
      <c r="V69" s="194"/>
      <c r="W69" s="356"/>
      <c r="X69" s="340"/>
      <c r="Y69" s="320"/>
      <c r="Z69" s="194"/>
      <c r="AA69" s="345"/>
      <c r="AB69" s="290"/>
      <c r="AC69" s="194"/>
      <c r="AD69" s="356"/>
      <c r="AE69" s="360"/>
      <c r="AF69" s="194"/>
      <c r="AG69" s="286"/>
      <c r="AI69" s="366" t="s">
        <v>87</v>
      </c>
    </row>
    <row r="70" spans="1:35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201"/>
      <c r="H70" s="194"/>
      <c r="I70" s="356"/>
      <c r="J70" s="356"/>
      <c r="K70" s="194"/>
      <c r="L70" s="194"/>
      <c r="M70" s="194"/>
      <c r="N70" s="201"/>
      <c r="O70" s="194"/>
      <c r="P70" s="356"/>
      <c r="Q70" s="356"/>
      <c r="R70" s="194"/>
      <c r="S70" s="194"/>
      <c r="T70" s="194"/>
      <c r="U70" s="201"/>
      <c r="V70" s="194"/>
      <c r="W70" s="356"/>
      <c r="X70" s="340"/>
      <c r="Y70" s="320"/>
      <c r="Z70" s="194"/>
      <c r="AA70" s="345"/>
      <c r="AB70" s="290"/>
      <c r="AC70" s="194"/>
      <c r="AD70" s="356"/>
      <c r="AE70" s="360"/>
      <c r="AF70" s="194"/>
      <c r="AG70" s="286"/>
      <c r="AI70" s="366" t="s">
        <v>87</v>
      </c>
    </row>
    <row r="71" spans="1:35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201"/>
      <c r="H71" s="194"/>
      <c r="I71" s="356"/>
      <c r="J71" s="356"/>
      <c r="K71" s="194"/>
      <c r="L71" s="194"/>
      <c r="M71" s="194"/>
      <c r="N71" s="201"/>
      <c r="O71" s="194"/>
      <c r="P71" s="356"/>
      <c r="Q71" s="356"/>
      <c r="R71" s="194"/>
      <c r="S71" s="194"/>
      <c r="T71" s="194"/>
      <c r="U71" s="201"/>
      <c r="V71" s="194"/>
      <c r="W71" s="356"/>
      <c r="X71" s="340"/>
      <c r="Y71" s="320"/>
      <c r="Z71" s="194"/>
      <c r="AA71" s="345"/>
      <c r="AB71" s="290"/>
      <c r="AC71" s="194"/>
      <c r="AD71" s="356"/>
      <c r="AE71" s="360"/>
      <c r="AF71" s="194"/>
      <c r="AG71" s="286"/>
      <c r="AI71" s="366" t="s">
        <v>87</v>
      </c>
    </row>
    <row r="72" spans="1:35" ht="15" thickBot="1" x14ac:dyDescent="0.4">
      <c r="A72" s="228" t="s">
        <v>42</v>
      </c>
      <c r="B72" s="300" t="s">
        <v>608</v>
      </c>
      <c r="C72" s="190" t="s">
        <v>607</v>
      </c>
      <c r="D72" s="345"/>
      <c r="E72" s="194"/>
      <c r="F72" s="194"/>
      <c r="G72" s="194"/>
      <c r="H72" s="291"/>
      <c r="I72" s="356"/>
      <c r="J72" s="356"/>
      <c r="K72" s="194"/>
      <c r="L72" s="194"/>
      <c r="M72" s="194"/>
      <c r="N72" s="194"/>
      <c r="O72" s="194"/>
      <c r="P72" s="356"/>
      <c r="Q72" s="356"/>
      <c r="R72" s="194"/>
      <c r="S72" s="194"/>
      <c r="T72" s="194"/>
      <c r="U72" s="201"/>
      <c r="V72" s="194"/>
      <c r="W72" s="356"/>
      <c r="X72" s="356"/>
      <c r="Y72" s="194"/>
      <c r="Z72" s="194"/>
      <c r="AA72" s="349"/>
      <c r="AB72" s="320"/>
      <c r="AC72" s="194"/>
      <c r="AD72" s="356"/>
      <c r="AE72" s="360"/>
      <c r="AF72" s="331"/>
      <c r="AG72" s="194"/>
      <c r="AI72" s="366" t="s">
        <v>788</v>
      </c>
    </row>
    <row r="73" spans="1:35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54" priority="8" operator="equal">
      <formula>"U"</formula>
    </cfRule>
  </conditionalFormatting>
  <conditionalFormatting sqref="N12:N17">
    <cfRule type="cellIs" dxfId="153" priority="1" operator="equal">
      <formula>"U"</formula>
    </cfRule>
  </conditionalFormatting>
  <conditionalFormatting sqref="N36">
    <cfRule type="cellIs" dxfId="152" priority="6" operator="equal">
      <formula>"U"</formula>
    </cfRule>
  </conditionalFormatting>
  <conditionalFormatting sqref="U48:U50">
    <cfRule type="cellIs" dxfId="151" priority="4" operator="equal">
      <formula>"U"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8"/>
  <sheetViews>
    <sheetView topLeftCell="A13" workbookViewId="0">
      <selection activeCell="C45" sqref="C45"/>
    </sheetView>
  </sheetViews>
  <sheetFormatPr defaultRowHeight="14.5" x14ac:dyDescent="0.35"/>
  <cols>
    <col min="1" max="1" width="10.1796875" customWidth="1"/>
    <col min="3" max="3" width="44" customWidth="1"/>
    <col min="4" max="4" width="10" customWidth="1"/>
    <col min="7" max="7" width="15.7265625" customWidth="1"/>
    <col min="8" max="8" width="23.81640625" customWidth="1"/>
    <col min="9" max="9" width="32.26953125" style="30" customWidth="1"/>
  </cols>
  <sheetData>
    <row r="1" spans="1:9" ht="25.5" customHeight="1" x14ac:dyDescent="0.35">
      <c r="A1" s="413">
        <v>43770</v>
      </c>
      <c r="B1" s="413"/>
      <c r="C1" s="109"/>
      <c r="D1" s="109"/>
      <c r="E1" s="109"/>
      <c r="F1" s="109"/>
      <c r="G1" s="109"/>
      <c r="H1" s="109"/>
      <c r="I1" s="117"/>
    </row>
    <row r="2" spans="1:9" ht="31" x14ac:dyDescent="0.35">
      <c r="A2" s="74" t="s">
        <v>269</v>
      </c>
      <c r="B2" s="74" t="s">
        <v>257</v>
      </c>
      <c r="C2" s="74" t="s">
        <v>253</v>
      </c>
      <c r="D2" s="74" t="s">
        <v>254</v>
      </c>
      <c r="E2" s="74" t="s">
        <v>255</v>
      </c>
      <c r="F2" s="74" t="s">
        <v>256</v>
      </c>
      <c r="G2" s="74" t="s">
        <v>266</v>
      </c>
      <c r="H2" s="74" t="s">
        <v>268</v>
      </c>
      <c r="I2" s="75" t="s">
        <v>267</v>
      </c>
    </row>
    <row r="3" spans="1:9" ht="36" customHeight="1" x14ac:dyDescent="0.35">
      <c r="A3" s="414" t="s">
        <v>345</v>
      </c>
      <c r="B3" s="417" t="s">
        <v>346</v>
      </c>
      <c r="C3" s="70" t="s">
        <v>337</v>
      </c>
      <c r="D3" s="97" t="s">
        <v>347</v>
      </c>
      <c r="E3" s="97" t="s">
        <v>348</v>
      </c>
      <c r="F3" s="97" t="s">
        <v>349</v>
      </c>
      <c r="G3" s="123" t="s">
        <v>350</v>
      </c>
      <c r="H3" s="124" t="s">
        <v>351</v>
      </c>
      <c r="I3" s="124" t="s">
        <v>352</v>
      </c>
    </row>
    <row r="4" spans="1:9" ht="36" customHeight="1" x14ac:dyDescent="0.35">
      <c r="A4" s="415"/>
      <c r="B4" s="418"/>
      <c r="C4" s="70" t="s">
        <v>337</v>
      </c>
      <c r="D4" s="97" t="s">
        <v>353</v>
      </c>
      <c r="E4" s="97" t="s">
        <v>354</v>
      </c>
      <c r="F4" s="97" t="s">
        <v>355</v>
      </c>
      <c r="G4" s="123" t="s">
        <v>350</v>
      </c>
      <c r="H4" s="124" t="s">
        <v>356</v>
      </c>
      <c r="I4" s="124" t="s">
        <v>357</v>
      </c>
    </row>
    <row r="5" spans="1:9" ht="36" customHeight="1" x14ac:dyDescent="0.35">
      <c r="A5" s="415"/>
      <c r="B5" s="418"/>
      <c r="C5" s="70" t="s">
        <v>248</v>
      </c>
      <c r="D5" s="97" t="s">
        <v>358</v>
      </c>
      <c r="E5" s="97" t="s">
        <v>1</v>
      </c>
      <c r="F5" s="97" t="s">
        <v>359</v>
      </c>
      <c r="G5" s="123" t="s">
        <v>2</v>
      </c>
      <c r="H5" s="124" t="s">
        <v>360</v>
      </c>
      <c r="I5" s="124" t="s">
        <v>361</v>
      </c>
    </row>
    <row r="6" spans="1:9" ht="36" customHeight="1" x14ac:dyDescent="0.35">
      <c r="A6" s="415"/>
      <c r="B6" s="418"/>
      <c r="C6" s="70" t="s">
        <v>248</v>
      </c>
      <c r="D6" s="97" t="s">
        <v>3</v>
      </c>
      <c r="E6" s="97" t="s">
        <v>1</v>
      </c>
      <c r="F6" s="97">
        <v>28</v>
      </c>
      <c r="G6" s="123" t="s">
        <v>2</v>
      </c>
      <c r="H6" s="97" t="s">
        <v>4</v>
      </c>
      <c r="I6" s="124" t="s">
        <v>229</v>
      </c>
    </row>
    <row r="7" spans="1:9" ht="36" customHeight="1" x14ac:dyDescent="0.35">
      <c r="A7" s="415"/>
      <c r="B7" s="418"/>
      <c r="C7" s="36" t="s">
        <v>248</v>
      </c>
      <c r="D7" s="97" t="s">
        <v>362</v>
      </c>
      <c r="E7" s="98" t="s">
        <v>124</v>
      </c>
      <c r="F7" s="98" t="s">
        <v>363</v>
      </c>
      <c r="G7" s="98" t="s">
        <v>2</v>
      </c>
      <c r="H7" s="98" t="s">
        <v>364</v>
      </c>
      <c r="I7" s="124" t="s">
        <v>365</v>
      </c>
    </row>
    <row r="8" spans="1:9" ht="36" customHeight="1" x14ac:dyDescent="0.35">
      <c r="A8" s="415"/>
      <c r="B8" s="418"/>
      <c r="C8" s="36" t="s">
        <v>248</v>
      </c>
      <c r="D8" s="98" t="s">
        <v>126</v>
      </c>
      <c r="E8" s="98" t="s">
        <v>124</v>
      </c>
      <c r="F8" s="98" t="s">
        <v>125</v>
      </c>
      <c r="G8" s="99" t="s">
        <v>2</v>
      </c>
      <c r="H8" s="98" t="s">
        <v>127</v>
      </c>
      <c r="I8" s="126" t="s">
        <v>230</v>
      </c>
    </row>
    <row r="9" spans="1:9" ht="36" customHeight="1" x14ac:dyDescent="0.35">
      <c r="A9" s="416"/>
      <c r="B9" s="419"/>
      <c r="C9" s="36" t="s">
        <v>248</v>
      </c>
      <c r="D9" s="98" t="s">
        <v>145</v>
      </c>
      <c r="E9" s="98" t="s">
        <v>124</v>
      </c>
      <c r="F9" s="98" t="s">
        <v>144</v>
      </c>
      <c r="G9" s="99" t="s">
        <v>2</v>
      </c>
      <c r="H9" s="98" t="s">
        <v>146</v>
      </c>
      <c r="I9" s="127" t="s">
        <v>231</v>
      </c>
    </row>
    <row r="10" spans="1:9" ht="36" customHeight="1" x14ac:dyDescent="0.35">
      <c r="A10" s="403" t="s">
        <v>366</v>
      </c>
      <c r="B10" s="403" t="s">
        <v>367</v>
      </c>
      <c r="C10" s="46" t="s">
        <v>250</v>
      </c>
      <c r="D10" s="86" t="s">
        <v>227</v>
      </c>
      <c r="E10" s="86" t="s">
        <v>225</v>
      </c>
      <c r="F10" s="86">
        <v>29</v>
      </c>
      <c r="G10" s="86" t="s">
        <v>226</v>
      </c>
      <c r="H10" s="86" t="s">
        <v>228</v>
      </c>
      <c r="I10" s="129" t="s">
        <v>240</v>
      </c>
    </row>
    <row r="11" spans="1:9" ht="36" customHeight="1" x14ac:dyDescent="0.35">
      <c r="A11" s="420"/>
      <c r="B11" s="420"/>
      <c r="C11" s="46" t="s">
        <v>250</v>
      </c>
      <c r="D11" s="86" t="s">
        <v>471</v>
      </c>
      <c r="E11" s="86" t="s">
        <v>225</v>
      </c>
      <c r="F11" s="86" t="s">
        <v>569</v>
      </c>
      <c r="G11" s="86" t="s">
        <v>226</v>
      </c>
      <c r="H11" s="86" t="s">
        <v>570</v>
      </c>
      <c r="I11" s="129" t="s">
        <v>571</v>
      </c>
    </row>
    <row r="12" spans="1:9" ht="36" customHeight="1" x14ac:dyDescent="0.35">
      <c r="A12" s="404"/>
      <c r="B12" s="404"/>
      <c r="C12" s="46" t="s">
        <v>250</v>
      </c>
      <c r="D12" s="86" t="s">
        <v>328</v>
      </c>
      <c r="E12" s="86" t="s">
        <v>329</v>
      </c>
      <c r="F12" s="86" t="s">
        <v>330</v>
      </c>
      <c r="G12" s="86" t="s">
        <v>226</v>
      </c>
      <c r="H12" s="86" t="s">
        <v>331</v>
      </c>
      <c r="I12" s="129" t="s">
        <v>332</v>
      </c>
    </row>
    <row r="13" spans="1:9" ht="36" customHeight="1" x14ac:dyDescent="0.35">
      <c r="A13" s="77" t="s">
        <v>368</v>
      </c>
      <c r="B13" s="77" t="s">
        <v>369</v>
      </c>
      <c r="C13" s="49" t="s">
        <v>249</v>
      </c>
      <c r="D13" s="87" t="s">
        <v>115</v>
      </c>
      <c r="E13" s="87" t="s">
        <v>113</v>
      </c>
      <c r="F13" s="87">
        <v>1059</v>
      </c>
      <c r="G13" s="87" t="s">
        <v>114</v>
      </c>
      <c r="H13" s="87" t="s">
        <v>116</v>
      </c>
      <c r="I13" s="131" t="s">
        <v>234</v>
      </c>
    </row>
    <row r="14" spans="1:9" ht="36" customHeight="1" x14ac:dyDescent="0.35">
      <c r="A14" s="405" t="s">
        <v>370</v>
      </c>
      <c r="B14" s="405" t="s">
        <v>371</v>
      </c>
      <c r="C14" s="37" t="s">
        <v>250</v>
      </c>
      <c r="D14" s="88" t="s">
        <v>205</v>
      </c>
      <c r="E14" s="88" t="s">
        <v>202</v>
      </c>
      <c r="F14" s="88" t="s">
        <v>203</v>
      </c>
      <c r="G14" s="88" t="s">
        <v>204</v>
      </c>
      <c r="H14" s="88" t="s">
        <v>206</v>
      </c>
      <c r="I14" s="132" t="s">
        <v>236</v>
      </c>
    </row>
    <row r="15" spans="1:9" ht="36" customHeight="1" x14ac:dyDescent="0.35">
      <c r="A15" s="406"/>
      <c r="B15" s="406"/>
      <c r="C15" s="37" t="s">
        <v>250</v>
      </c>
      <c r="D15" s="88" t="s">
        <v>333</v>
      </c>
      <c r="E15" s="88" t="s">
        <v>202</v>
      </c>
      <c r="F15" s="88" t="s">
        <v>334</v>
      </c>
      <c r="G15" s="88" t="s">
        <v>204</v>
      </c>
      <c r="H15" s="88" t="s">
        <v>335</v>
      </c>
      <c r="I15" s="132" t="s">
        <v>336</v>
      </c>
    </row>
    <row r="16" spans="1:9" ht="36" customHeight="1" x14ac:dyDescent="0.35">
      <c r="A16" s="406"/>
      <c r="B16" s="406"/>
      <c r="C16" s="37" t="s">
        <v>250</v>
      </c>
      <c r="D16" s="88" t="s">
        <v>134</v>
      </c>
      <c r="E16" s="88" t="s">
        <v>132</v>
      </c>
      <c r="F16" s="88">
        <v>779</v>
      </c>
      <c r="G16" s="88" t="s">
        <v>133</v>
      </c>
      <c r="H16" s="88" t="s">
        <v>135</v>
      </c>
      <c r="I16" s="132" t="s">
        <v>239</v>
      </c>
    </row>
    <row r="17" spans="1:9" ht="36" customHeight="1" x14ac:dyDescent="0.35">
      <c r="A17" s="406"/>
      <c r="B17" s="406"/>
      <c r="C17" s="37" t="s">
        <v>250</v>
      </c>
      <c r="D17" s="88" t="s">
        <v>96</v>
      </c>
      <c r="E17" s="88" t="s">
        <v>94</v>
      </c>
      <c r="F17" s="88">
        <v>1103</v>
      </c>
      <c r="G17" s="88" t="s">
        <v>95</v>
      </c>
      <c r="H17" s="88" t="s">
        <v>97</v>
      </c>
      <c r="I17" s="132" t="s">
        <v>237</v>
      </c>
    </row>
    <row r="18" spans="1:9" ht="36" customHeight="1" x14ac:dyDescent="0.35">
      <c r="A18" s="406"/>
      <c r="B18" s="406"/>
      <c r="C18" s="37" t="s">
        <v>250</v>
      </c>
      <c r="D18" s="88" t="s">
        <v>106</v>
      </c>
      <c r="E18" s="100" t="s">
        <v>104</v>
      </c>
      <c r="F18" s="100" t="s">
        <v>105</v>
      </c>
      <c r="G18" s="88" t="s">
        <v>95</v>
      </c>
      <c r="H18" s="100" t="s">
        <v>107</v>
      </c>
      <c r="I18" s="132" t="s">
        <v>238</v>
      </c>
    </row>
    <row r="19" spans="1:9" ht="36" customHeight="1" x14ac:dyDescent="0.35">
      <c r="A19" s="406"/>
      <c r="B19" s="406"/>
      <c r="C19" s="37" t="s">
        <v>250</v>
      </c>
      <c r="D19" s="88" t="s">
        <v>372</v>
      </c>
      <c r="E19" s="100" t="s">
        <v>110</v>
      </c>
      <c r="F19" s="100" t="s">
        <v>373</v>
      </c>
      <c r="G19" s="88" t="s">
        <v>95</v>
      </c>
      <c r="H19" s="100" t="s">
        <v>374</v>
      </c>
      <c r="I19" s="132" t="s">
        <v>375</v>
      </c>
    </row>
    <row r="20" spans="1:9" ht="36" customHeight="1" x14ac:dyDescent="0.35">
      <c r="A20" s="406"/>
      <c r="B20" s="406"/>
      <c r="C20" s="37" t="s">
        <v>250</v>
      </c>
      <c r="D20" s="88" t="s">
        <v>323</v>
      </c>
      <c r="E20" s="100" t="s">
        <v>110</v>
      </c>
      <c r="F20" s="100" t="s">
        <v>324</v>
      </c>
      <c r="G20" s="88" t="s">
        <v>95</v>
      </c>
      <c r="H20" s="100" t="s">
        <v>325</v>
      </c>
      <c r="I20" s="132" t="s">
        <v>326</v>
      </c>
    </row>
    <row r="21" spans="1:9" ht="36" customHeight="1" x14ac:dyDescent="0.35">
      <c r="A21" s="406"/>
      <c r="B21" s="406"/>
      <c r="C21" s="37" t="s">
        <v>251</v>
      </c>
      <c r="D21" s="88" t="s">
        <v>65</v>
      </c>
      <c r="E21" s="88" t="s">
        <v>63</v>
      </c>
      <c r="F21" s="88">
        <v>8160</v>
      </c>
      <c r="G21" s="88" t="s">
        <v>64</v>
      </c>
      <c r="H21" s="88" t="s">
        <v>66</v>
      </c>
      <c r="I21" s="132" t="s">
        <v>235</v>
      </c>
    </row>
    <row r="22" spans="1:9" ht="36" customHeight="1" x14ac:dyDescent="0.35">
      <c r="A22" s="406"/>
      <c r="B22" s="406"/>
      <c r="C22" s="37" t="s">
        <v>249</v>
      </c>
      <c r="D22" s="88" t="s">
        <v>211</v>
      </c>
      <c r="E22" s="88" t="s">
        <v>209</v>
      </c>
      <c r="F22" s="88">
        <v>13</v>
      </c>
      <c r="G22" s="88" t="s">
        <v>210</v>
      </c>
      <c r="H22" s="88" t="s">
        <v>212</v>
      </c>
      <c r="I22" s="132" t="s">
        <v>233</v>
      </c>
    </row>
    <row r="23" spans="1:9" ht="36" customHeight="1" x14ac:dyDescent="0.35">
      <c r="A23" s="406"/>
      <c r="B23" s="406"/>
      <c r="C23" s="37" t="s">
        <v>248</v>
      </c>
      <c r="D23" s="88" t="s">
        <v>81</v>
      </c>
      <c r="E23" s="88" t="s">
        <v>78</v>
      </c>
      <c r="F23" s="88" t="s">
        <v>79</v>
      </c>
      <c r="G23" s="88" t="s">
        <v>80</v>
      </c>
      <c r="H23" s="88" t="s">
        <v>82</v>
      </c>
      <c r="I23" s="132" t="s">
        <v>232</v>
      </c>
    </row>
    <row r="24" spans="1:9" ht="36" customHeight="1" x14ac:dyDescent="0.35">
      <c r="A24" s="406"/>
      <c r="B24" s="406"/>
      <c r="C24" s="37" t="s">
        <v>409</v>
      </c>
      <c r="D24" s="88" t="s">
        <v>376</v>
      </c>
      <c r="E24" s="88" t="s">
        <v>377</v>
      </c>
      <c r="F24" s="88" t="s">
        <v>378</v>
      </c>
      <c r="G24" s="88" t="s">
        <v>379</v>
      </c>
      <c r="H24" s="88" t="s">
        <v>380</v>
      </c>
      <c r="I24" s="132" t="s">
        <v>381</v>
      </c>
    </row>
    <row r="25" spans="1:9" ht="36" customHeight="1" x14ac:dyDescent="0.35">
      <c r="A25" s="406"/>
      <c r="B25" s="406"/>
      <c r="C25" s="37" t="s">
        <v>409</v>
      </c>
      <c r="D25" s="88" t="s">
        <v>382</v>
      </c>
      <c r="E25" s="88" t="s">
        <v>377</v>
      </c>
      <c r="F25" s="88" t="s">
        <v>383</v>
      </c>
      <c r="G25" s="88" t="s">
        <v>379</v>
      </c>
      <c r="H25" s="88" t="s">
        <v>384</v>
      </c>
      <c r="I25" s="132" t="s">
        <v>385</v>
      </c>
    </row>
    <row r="26" spans="1:9" ht="36" customHeight="1" x14ac:dyDescent="0.35">
      <c r="A26" s="406"/>
      <c r="B26" s="406"/>
      <c r="C26" s="37" t="s">
        <v>248</v>
      </c>
      <c r="D26" s="113" t="s">
        <v>314</v>
      </c>
      <c r="E26" s="113" t="s">
        <v>311</v>
      </c>
      <c r="F26" s="113">
        <v>19</v>
      </c>
      <c r="G26" s="113" t="s">
        <v>322</v>
      </c>
      <c r="H26" s="113" t="s">
        <v>312</v>
      </c>
      <c r="I26" s="133" t="s">
        <v>313</v>
      </c>
    </row>
    <row r="27" spans="1:9" ht="36" customHeight="1" x14ac:dyDescent="0.35">
      <c r="A27" s="406"/>
      <c r="B27" s="406"/>
      <c r="C27" s="37" t="s">
        <v>337</v>
      </c>
      <c r="D27" s="113" t="s">
        <v>343</v>
      </c>
      <c r="E27" s="113" t="s">
        <v>339</v>
      </c>
      <c r="F27" s="113">
        <v>156</v>
      </c>
      <c r="G27" s="113" t="s">
        <v>340</v>
      </c>
      <c r="H27" s="113" t="s">
        <v>341</v>
      </c>
      <c r="I27" s="133" t="s">
        <v>344</v>
      </c>
    </row>
    <row r="28" spans="1:9" ht="36" customHeight="1" x14ac:dyDescent="0.35">
      <c r="A28" s="407"/>
      <c r="B28" s="407"/>
      <c r="C28" s="37" t="s">
        <v>337</v>
      </c>
      <c r="D28" s="113" t="s">
        <v>338</v>
      </c>
      <c r="E28" s="113" t="s">
        <v>339</v>
      </c>
      <c r="F28" s="113">
        <v>161</v>
      </c>
      <c r="G28" s="113" t="s">
        <v>340</v>
      </c>
      <c r="H28" s="113" t="s">
        <v>341</v>
      </c>
      <c r="I28" s="133" t="s">
        <v>342</v>
      </c>
    </row>
    <row r="29" spans="1:9" ht="36" customHeight="1" x14ac:dyDescent="0.35">
      <c r="A29" s="403" t="s">
        <v>369</v>
      </c>
      <c r="B29" s="403" t="s">
        <v>386</v>
      </c>
      <c r="C29" s="46" t="s">
        <v>337</v>
      </c>
      <c r="D29" s="114" t="s">
        <v>415</v>
      </c>
      <c r="E29" s="114" t="s">
        <v>413</v>
      </c>
      <c r="F29" s="114">
        <v>352</v>
      </c>
      <c r="G29" s="114" t="s">
        <v>410</v>
      </c>
      <c r="H29" s="134" t="s">
        <v>416</v>
      </c>
      <c r="I29" s="134" t="s">
        <v>417</v>
      </c>
    </row>
    <row r="30" spans="1:9" ht="36" customHeight="1" x14ac:dyDescent="0.35">
      <c r="A30" s="404"/>
      <c r="B30" s="404"/>
      <c r="C30" s="46" t="s">
        <v>337</v>
      </c>
      <c r="D30" s="114" t="s">
        <v>412</v>
      </c>
      <c r="E30" s="114" t="s">
        <v>413</v>
      </c>
      <c r="F30" s="114">
        <v>266</v>
      </c>
      <c r="G30" s="114" t="s">
        <v>410</v>
      </c>
      <c r="H30" s="114" t="s">
        <v>411</v>
      </c>
      <c r="I30" s="134" t="s">
        <v>414</v>
      </c>
    </row>
    <row r="31" spans="1:9" ht="36" customHeight="1" x14ac:dyDescent="0.35">
      <c r="A31" s="408" t="s">
        <v>371</v>
      </c>
      <c r="B31" s="408" t="s">
        <v>418</v>
      </c>
      <c r="C31" s="110" t="s">
        <v>409</v>
      </c>
      <c r="D31" s="116" t="s">
        <v>422</v>
      </c>
      <c r="E31" s="116" t="s">
        <v>419</v>
      </c>
      <c r="F31" s="116" t="s">
        <v>421</v>
      </c>
      <c r="G31" s="116" t="s">
        <v>424</v>
      </c>
      <c r="H31" s="116" t="s">
        <v>426</v>
      </c>
      <c r="I31" s="136" t="s">
        <v>427</v>
      </c>
    </row>
    <row r="32" spans="1:9" ht="36" customHeight="1" x14ac:dyDescent="0.35">
      <c r="A32" s="409"/>
      <c r="B32" s="409"/>
      <c r="C32" s="110" t="s">
        <v>409</v>
      </c>
      <c r="D32" s="116" t="s">
        <v>423</v>
      </c>
      <c r="E32" s="116" t="s">
        <v>420</v>
      </c>
      <c r="F32" s="116">
        <v>4039</v>
      </c>
      <c r="G32" s="116" t="s">
        <v>425</v>
      </c>
      <c r="H32" s="116" t="s">
        <v>428</v>
      </c>
      <c r="I32" s="137" t="s">
        <v>429</v>
      </c>
    </row>
    <row r="33" spans="1:9" ht="36" customHeight="1" x14ac:dyDescent="0.35">
      <c r="A33" s="398" t="s">
        <v>386</v>
      </c>
      <c r="B33" s="398" t="s">
        <v>387</v>
      </c>
      <c r="C33" s="120" t="s">
        <v>250</v>
      </c>
      <c r="D33" s="112" t="s">
        <v>299</v>
      </c>
      <c r="E33" s="112" t="s">
        <v>308</v>
      </c>
      <c r="F33" s="112">
        <v>518</v>
      </c>
      <c r="G33" s="112" t="s">
        <v>321</v>
      </c>
      <c r="H33" s="112" t="s">
        <v>302</v>
      </c>
      <c r="I33" s="139" t="s">
        <v>305</v>
      </c>
    </row>
    <row r="34" spans="1:9" ht="36" customHeight="1" x14ac:dyDescent="0.35">
      <c r="A34" s="399"/>
      <c r="B34" s="399"/>
      <c r="C34" s="120" t="s">
        <v>250</v>
      </c>
      <c r="D34" s="112" t="s">
        <v>573</v>
      </c>
      <c r="E34" s="112" t="s">
        <v>430</v>
      </c>
      <c r="F34" s="112">
        <v>91</v>
      </c>
      <c r="G34" s="112" t="s">
        <v>321</v>
      </c>
      <c r="H34" s="112" t="s">
        <v>575</v>
      </c>
      <c r="I34" s="139" t="s">
        <v>577</v>
      </c>
    </row>
    <row r="35" spans="1:9" ht="36" customHeight="1" x14ac:dyDescent="0.35">
      <c r="A35" s="399"/>
      <c r="B35" s="399"/>
      <c r="C35" s="120" t="s">
        <v>250</v>
      </c>
      <c r="D35" s="112" t="s">
        <v>574</v>
      </c>
      <c r="E35" s="112" t="s">
        <v>430</v>
      </c>
      <c r="F35" s="112" t="s">
        <v>572</v>
      </c>
      <c r="G35" s="112" t="s">
        <v>321</v>
      </c>
      <c r="H35" s="112" t="s">
        <v>576</v>
      </c>
      <c r="I35" s="139" t="s">
        <v>578</v>
      </c>
    </row>
    <row r="36" spans="1:9" ht="36" customHeight="1" x14ac:dyDescent="0.35">
      <c r="A36" s="399"/>
      <c r="B36" s="399"/>
      <c r="C36" s="120" t="s">
        <v>250</v>
      </c>
      <c r="D36" s="112" t="s">
        <v>431</v>
      </c>
      <c r="E36" s="112" t="s">
        <v>430</v>
      </c>
      <c r="F36" s="112">
        <v>7</v>
      </c>
      <c r="G36" s="112" t="s">
        <v>321</v>
      </c>
      <c r="H36" s="112" t="s">
        <v>432</v>
      </c>
      <c r="I36" s="139" t="s">
        <v>433</v>
      </c>
    </row>
    <row r="37" spans="1:9" ht="36" customHeight="1" x14ac:dyDescent="0.35">
      <c r="A37" s="399"/>
      <c r="B37" s="399"/>
      <c r="C37" s="120" t="s">
        <v>250</v>
      </c>
      <c r="D37" s="112" t="s">
        <v>300</v>
      </c>
      <c r="E37" s="112" t="s">
        <v>309</v>
      </c>
      <c r="F37" s="112">
        <v>47</v>
      </c>
      <c r="G37" s="112" t="s">
        <v>320</v>
      </c>
      <c r="H37" s="112" t="s">
        <v>303</v>
      </c>
      <c r="I37" s="139" t="s">
        <v>306</v>
      </c>
    </row>
    <row r="38" spans="1:9" ht="36" customHeight="1" x14ac:dyDescent="0.35">
      <c r="A38" s="400"/>
      <c r="B38" s="400"/>
      <c r="C38" s="120" t="s">
        <v>250</v>
      </c>
      <c r="D38" s="112" t="s">
        <v>301</v>
      </c>
      <c r="E38" s="112" t="s">
        <v>309</v>
      </c>
      <c r="F38" s="112">
        <v>48</v>
      </c>
      <c r="G38" s="112" t="s">
        <v>320</v>
      </c>
      <c r="H38" s="112" t="s">
        <v>304</v>
      </c>
      <c r="I38" s="139" t="s">
        <v>307</v>
      </c>
    </row>
    <row r="39" spans="1:9" ht="36" customHeight="1" x14ac:dyDescent="0.35">
      <c r="A39" s="383" t="s">
        <v>387</v>
      </c>
      <c r="B39" s="411" t="s">
        <v>388</v>
      </c>
      <c r="C39" s="49" t="s">
        <v>248</v>
      </c>
      <c r="D39" s="87" t="s">
        <v>22</v>
      </c>
      <c r="E39" s="87" t="s">
        <v>20</v>
      </c>
      <c r="F39" s="87">
        <v>122</v>
      </c>
      <c r="G39" s="87" t="s">
        <v>21</v>
      </c>
      <c r="H39" s="87" t="s">
        <v>4</v>
      </c>
      <c r="I39" s="140" t="s">
        <v>241</v>
      </c>
    </row>
    <row r="40" spans="1:9" ht="36" customHeight="1" x14ac:dyDescent="0.35">
      <c r="A40" s="410"/>
      <c r="B40" s="412"/>
      <c r="C40" s="49" t="s">
        <v>248</v>
      </c>
      <c r="D40" s="111" t="s">
        <v>315</v>
      </c>
      <c r="E40" s="111" t="s">
        <v>316</v>
      </c>
      <c r="F40" s="111">
        <v>41</v>
      </c>
      <c r="G40" s="111" t="s">
        <v>319</v>
      </c>
      <c r="H40" s="111" t="s">
        <v>317</v>
      </c>
      <c r="I40" s="141" t="s">
        <v>318</v>
      </c>
    </row>
    <row r="41" spans="1:9" ht="48" customHeight="1" x14ac:dyDescent="0.35">
      <c r="A41" s="410"/>
      <c r="B41" s="412"/>
      <c r="C41" s="49" t="s">
        <v>248</v>
      </c>
      <c r="D41" s="111" t="s">
        <v>434</v>
      </c>
      <c r="E41" s="111" t="s">
        <v>435</v>
      </c>
      <c r="F41" s="111">
        <v>1500</v>
      </c>
      <c r="G41" s="111" t="s">
        <v>438</v>
      </c>
      <c r="H41" s="141" t="s">
        <v>436</v>
      </c>
      <c r="I41" s="131" t="s">
        <v>437</v>
      </c>
    </row>
    <row r="42" spans="1:9" ht="36" customHeight="1" x14ac:dyDescent="0.35">
      <c r="A42" s="410"/>
      <c r="B42" s="412"/>
      <c r="C42" s="49" t="s">
        <v>248</v>
      </c>
      <c r="D42" s="87" t="s">
        <v>184</v>
      </c>
      <c r="E42" s="87" t="s">
        <v>182</v>
      </c>
      <c r="F42" s="87">
        <v>767</v>
      </c>
      <c r="G42" s="103" t="s">
        <v>183</v>
      </c>
      <c r="H42" s="87" t="s">
        <v>167</v>
      </c>
      <c r="I42" s="140" t="s">
        <v>389</v>
      </c>
    </row>
    <row r="43" spans="1:9" ht="36" customHeight="1" x14ac:dyDescent="0.35">
      <c r="A43" s="410"/>
      <c r="B43" s="412"/>
      <c r="C43" s="49" t="s">
        <v>248</v>
      </c>
      <c r="D43" s="87" t="s">
        <v>580</v>
      </c>
      <c r="E43" s="87" t="s">
        <v>579</v>
      </c>
      <c r="F43" s="87">
        <v>859</v>
      </c>
      <c r="G43" s="103" t="s">
        <v>183</v>
      </c>
      <c r="H43" s="87" t="s">
        <v>583</v>
      </c>
      <c r="I43" s="140" t="s">
        <v>584</v>
      </c>
    </row>
    <row r="44" spans="1:9" ht="36" customHeight="1" x14ac:dyDescent="0.35">
      <c r="A44" s="410"/>
      <c r="B44" s="412"/>
      <c r="C44" s="49" t="s">
        <v>248</v>
      </c>
      <c r="D44" s="87" t="s">
        <v>581</v>
      </c>
      <c r="E44" s="87" t="s">
        <v>579</v>
      </c>
      <c r="F44" s="87">
        <v>858</v>
      </c>
      <c r="G44" s="103" t="s">
        <v>183</v>
      </c>
      <c r="H44" s="87" t="s">
        <v>583</v>
      </c>
      <c r="I44" s="140" t="s">
        <v>585</v>
      </c>
    </row>
    <row r="45" spans="1:9" ht="36" customHeight="1" x14ac:dyDescent="0.35">
      <c r="A45" s="410"/>
      <c r="B45" s="412"/>
      <c r="C45" s="49" t="s">
        <v>248</v>
      </c>
      <c r="D45" s="87" t="s">
        <v>582</v>
      </c>
      <c r="E45" s="87" t="s">
        <v>579</v>
      </c>
      <c r="F45" s="87">
        <v>857</v>
      </c>
      <c r="G45" s="103" t="s">
        <v>183</v>
      </c>
      <c r="H45" s="87" t="s">
        <v>586</v>
      </c>
      <c r="I45" s="140" t="s">
        <v>587</v>
      </c>
    </row>
    <row r="46" spans="1:9" ht="36" customHeight="1" x14ac:dyDescent="0.35">
      <c r="A46" s="410"/>
      <c r="B46" s="412"/>
      <c r="C46" s="49" t="s">
        <v>248</v>
      </c>
      <c r="D46" s="87" t="s">
        <v>588</v>
      </c>
      <c r="E46" s="87" t="s">
        <v>182</v>
      </c>
      <c r="F46" s="87">
        <v>529</v>
      </c>
      <c r="G46" s="103" t="s">
        <v>183</v>
      </c>
      <c r="H46" s="87" t="s">
        <v>586</v>
      </c>
      <c r="I46" s="140" t="s">
        <v>589</v>
      </c>
    </row>
    <row r="47" spans="1:9" ht="36" customHeight="1" x14ac:dyDescent="0.35">
      <c r="A47" s="410"/>
      <c r="B47" s="412"/>
      <c r="C47" s="49" t="s">
        <v>249</v>
      </c>
      <c r="D47" s="87" t="s">
        <v>195</v>
      </c>
      <c r="E47" s="87" t="s">
        <v>193</v>
      </c>
      <c r="F47" s="87">
        <v>234</v>
      </c>
      <c r="G47" s="87" t="s">
        <v>194</v>
      </c>
      <c r="H47" s="87" t="s">
        <v>196</v>
      </c>
      <c r="I47" s="131" t="s">
        <v>243</v>
      </c>
    </row>
    <row r="48" spans="1:9" ht="36" customHeight="1" x14ac:dyDescent="0.35">
      <c r="A48" s="410"/>
      <c r="B48" s="412"/>
      <c r="C48" s="49" t="s">
        <v>249</v>
      </c>
      <c r="D48" s="87" t="s">
        <v>390</v>
      </c>
      <c r="E48" s="87" t="s">
        <v>193</v>
      </c>
      <c r="F48" s="87" t="s">
        <v>391</v>
      </c>
      <c r="G48" s="87" t="s">
        <v>194</v>
      </c>
      <c r="H48" s="131" t="s">
        <v>392</v>
      </c>
      <c r="I48" s="131" t="s">
        <v>393</v>
      </c>
    </row>
    <row r="49" spans="1:9" ht="36" customHeight="1" x14ac:dyDescent="0.35">
      <c r="A49" s="410"/>
      <c r="B49" s="412"/>
      <c r="C49" s="49" t="s">
        <v>249</v>
      </c>
      <c r="D49" s="87" t="s">
        <v>394</v>
      </c>
      <c r="E49" s="87" t="s">
        <v>193</v>
      </c>
      <c r="F49" s="87" t="s">
        <v>395</v>
      </c>
      <c r="G49" s="87" t="s">
        <v>194</v>
      </c>
      <c r="H49" s="131" t="s">
        <v>396</v>
      </c>
      <c r="I49" s="131" t="s">
        <v>397</v>
      </c>
    </row>
    <row r="50" spans="1:9" ht="36" customHeight="1" x14ac:dyDescent="0.35">
      <c r="A50" s="410"/>
      <c r="B50" s="412"/>
      <c r="C50" s="49" t="s">
        <v>249</v>
      </c>
      <c r="D50" s="87" t="s">
        <v>398</v>
      </c>
      <c r="E50" s="87" t="s">
        <v>399</v>
      </c>
      <c r="F50" s="87" t="s">
        <v>400</v>
      </c>
      <c r="G50" s="87" t="s">
        <v>194</v>
      </c>
      <c r="H50" s="131" t="s">
        <v>401</v>
      </c>
      <c r="I50" s="131" t="s">
        <v>402</v>
      </c>
    </row>
    <row r="51" spans="1:9" ht="36" customHeight="1" x14ac:dyDescent="0.35">
      <c r="A51" s="410"/>
      <c r="B51" s="412"/>
      <c r="C51" s="49" t="s">
        <v>252</v>
      </c>
      <c r="D51" s="87" t="s">
        <v>517</v>
      </c>
      <c r="E51" s="87" t="s">
        <v>518</v>
      </c>
      <c r="F51" s="87" t="s">
        <v>519</v>
      </c>
      <c r="G51" s="87" t="s">
        <v>520</v>
      </c>
      <c r="H51" s="131" t="s">
        <v>521</v>
      </c>
      <c r="I51" s="131" t="s">
        <v>522</v>
      </c>
    </row>
    <row r="52" spans="1:9" ht="36" customHeight="1" x14ac:dyDescent="0.35">
      <c r="A52" s="410"/>
      <c r="B52" s="412"/>
      <c r="C52" s="49" t="s">
        <v>252</v>
      </c>
      <c r="D52" s="87" t="s">
        <v>439</v>
      </c>
      <c r="E52" s="111" t="s">
        <v>440</v>
      </c>
      <c r="F52" s="111">
        <v>2096</v>
      </c>
      <c r="G52" s="87" t="s">
        <v>441</v>
      </c>
      <c r="H52" s="111" t="s">
        <v>442</v>
      </c>
      <c r="I52" s="131" t="s">
        <v>443</v>
      </c>
    </row>
    <row r="53" spans="1:9" ht="36" customHeight="1" x14ac:dyDescent="0.35">
      <c r="A53" s="410"/>
      <c r="B53" s="412"/>
      <c r="C53" s="49" t="s">
        <v>252</v>
      </c>
      <c r="D53" s="87" t="s">
        <v>153</v>
      </c>
      <c r="E53" s="87" t="s">
        <v>151</v>
      </c>
      <c r="F53" s="87">
        <v>1066</v>
      </c>
      <c r="G53" s="87" t="s">
        <v>152</v>
      </c>
      <c r="H53" s="87" t="s">
        <v>154</v>
      </c>
      <c r="I53" s="131" t="s">
        <v>242</v>
      </c>
    </row>
    <row r="54" spans="1:9" ht="36" customHeight="1" x14ac:dyDescent="0.35">
      <c r="A54" s="68" t="s">
        <v>403</v>
      </c>
      <c r="B54" s="104" t="s">
        <v>404</v>
      </c>
      <c r="C54" s="56" t="s">
        <v>250</v>
      </c>
      <c r="D54" s="91" t="s">
        <v>218</v>
      </c>
      <c r="E54" s="91" t="s">
        <v>216</v>
      </c>
      <c r="F54" s="91">
        <v>52</v>
      </c>
      <c r="G54" s="91" t="s">
        <v>217</v>
      </c>
      <c r="H54" s="91" t="s">
        <v>219</v>
      </c>
      <c r="I54" s="142" t="s">
        <v>245</v>
      </c>
    </row>
    <row r="55" spans="1:9" ht="36" customHeight="1" x14ac:dyDescent="0.35">
      <c r="A55" s="105" t="s">
        <v>388</v>
      </c>
      <c r="B55" s="106" t="s">
        <v>405</v>
      </c>
      <c r="C55" s="107" t="s">
        <v>251</v>
      </c>
      <c r="D55" s="108" t="s">
        <v>166</v>
      </c>
      <c r="E55" s="108" t="s">
        <v>164</v>
      </c>
      <c r="F55" s="108">
        <v>21</v>
      </c>
      <c r="G55" s="108" t="s">
        <v>165</v>
      </c>
      <c r="H55" s="108" t="s">
        <v>167</v>
      </c>
      <c r="I55" s="143" t="s">
        <v>406</v>
      </c>
    </row>
    <row r="56" spans="1:9" ht="36" customHeight="1" x14ac:dyDescent="0.35">
      <c r="A56" s="395" t="s">
        <v>407</v>
      </c>
      <c r="B56" s="395" t="s">
        <v>408</v>
      </c>
      <c r="C56" s="59" t="s">
        <v>252</v>
      </c>
      <c r="D56" s="92" t="s">
        <v>45</v>
      </c>
      <c r="E56" s="92" t="s">
        <v>43</v>
      </c>
      <c r="F56" s="92">
        <v>-197</v>
      </c>
      <c r="G56" s="92" t="s">
        <v>44</v>
      </c>
      <c r="H56" s="92" t="s">
        <v>46</v>
      </c>
      <c r="I56" s="118" t="s">
        <v>247</v>
      </c>
    </row>
    <row r="57" spans="1:9" ht="36" customHeight="1" x14ac:dyDescent="0.35">
      <c r="A57" s="395"/>
      <c r="B57" s="395"/>
      <c r="C57" s="59" t="s">
        <v>252</v>
      </c>
      <c r="D57" s="115" t="s">
        <v>444</v>
      </c>
      <c r="E57" s="115" t="s">
        <v>445</v>
      </c>
      <c r="F57" s="115">
        <v>1605</v>
      </c>
      <c r="G57" s="92" t="s">
        <v>448</v>
      </c>
      <c r="H57" s="115" t="s">
        <v>446</v>
      </c>
      <c r="I57" s="118" t="s">
        <v>447</v>
      </c>
    </row>
    <row r="58" spans="1:9" ht="36" customHeight="1" x14ac:dyDescent="0.35">
      <c r="A58" s="395"/>
      <c r="B58" s="395"/>
      <c r="C58" s="59" t="s">
        <v>252</v>
      </c>
      <c r="D58" s="115" t="s">
        <v>449</v>
      </c>
      <c r="E58" s="115" t="s">
        <v>450</v>
      </c>
      <c r="F58" s="115">
        <v>-3</v>
      </c>
      <c r="G58" s="92" t="s">
        <v>451</v>
      </c>
      <c r="H58" s="115" t="s">
        <v>452</v>
      </c>
      <c r="I58" s="118" t="s">
        <v>453</v>
      </c>
    </row>
    <row r="59" spans="1:9" ht="36" customHeight="1" x14ac:dyDescent="0.35">
      <c r="A59" s="395"/>
      <c r="B59" s="395"/>
      <c r="C59" s="59" t="s">
        <v>249</v>
      </c>
      <c r="D59" s="115" t="s">
        <v>454</v>
      </c>
      <c r="E59" s="115" t="s">
        <v>456</v>
      </c>
      <c r="F59" s="115">
        <v>318</v>
      </c>
      <c r="G59" s="92" t="s">
        <v>9</v>
      </c>
      <c r="H59" s="115" t="s">
        <v>457</v>
      </c>
      <c r="I59" s="118" t="s">
        <v>458</v>
      </c>
    </row>
    <row r="60" spans="1:9" ht="36" customHeight="1" x14ac:dyDescent="0.35">
      <c r="A60" s="395"/>
      <c r="B60" s="395"/>
      <c r="C60" s="59" t="s">
        <v>249</v>
      </c>
      <c r="D60" s="115" t="s">
        <v>455</v>
      </c>
      <c r="E60" s="115" t="s">
        <v>456</v>
      </c>
      <c r="F60" s="115">
        <v>311</v>
      </c>
      <c r="G60" s="92" t="s">
        <v>9</v>
      </c>
      <c r="H60" s="115" t="s">
        <v>459</v>
      </c>
      <c r="I60" s="119" t="s">
        <v>460</v>
      </c>
    </row>
    <row r="61" spans="1:9" ht="36" customHeight="1" x14ac:dyDescent="0.35">
      <c r="A61" s="395"/>
      <c r="B61" s="395"/>
      <c r="C61" s="59" t="s">
        <v>249</v>
      </c>
      <c r="D61" s="115" t="s">
        <v>461</v>
      </c>
      <c r="E61" s="92" t="s">
        <v>456</v>
      </c>
      <c r="F61" s="92" t="s">
        <v>463</v>
      </c>
      <c r="G61" s="92" t="s">
        <v>9</v>
      </c>
      <c r="H61" s="115" t="s">
        <v>465</v>
      </c>
      <c r="I61" s="92" t="s">
        <v>466</v>
      </c>
    </row>
    <row r="62" spans="1:9" ht="36" customHeight="1" x14ac:dyDescent="0.35">
      <c r="A62" s="395"/>
      <c r="B62" s="395"/>
      <c r="C62" s="59" t="s">
        <v>249</v>
      </c>
      <c r="D62" s="115" t="s">
        <v>462</v>
      </c>
      <c r="E62" s="92" t="s">
        <v>456</v>
      </c>
      <c r="F62" s="92" t="s">
        <v>464</v>
      </c>
      <c r="G62" s="92" t="s">
        <v>9</v>
      </c>
      <c r="H62" s="115" t="s">
        <v>467</v>
      </c>
      <c r="I62" s="92" t="s">
        <v>468</v>
      </c>
    </row>
    <row r="63" spans="1:9" ht="36" customHeight="1" x14ac:dyDescent="0.35">
      <c r="A63" s="395"/>
      <c r="B63" s="395"/>
      <c r="C63" s="121" t="s">
        <v>250</v>
      </c>
      <c r="D63" s="115" t="s">
        <v>291</v>
      </c>
      <c r="E63" s="115" t="s">
        <v>293</v>
      </c>
      <c r="F63" s="115">
        <v>42</v>
      </c>
      <c r="G63" s="115" t="s">
        <v>298</v>
      </c>
      <c r="H63" s="115" t="s">
        <v>294</v>
      </c>
      <c r="I63" s="146" t="s">
        <v>296</v>
      </c>
    </row>
    <row r="64" spans="1:9" ht="36" customHeight="1" x14ac:dyDescent="0.35">
      <c r="A64" s="395"/>
      <c r="B64" s="395"/>
      <c r="C64" s="121" t="s">
        <v>250</v>
      </c>
      <c r="D64" s="115" t="s">
        <v>292</v>
      </c>
      <c r="E64" s="115" t="s">
        <v>293</v>
      </c>
      <c r="F64" s="115">
        <v>251</v>
      </c>
      <c r="G64" s="115" t="s">
        <v>298</v>
      </c>
      <c r="H64" s="115" t="s">
        <v>295</v>
      </c>
      <c r="I64" s="146" t="s">
        <v>297</v>
      </c>
    </row>
    <row r="65" ht="36" customHeight="1" x14ac:dyDescent="0.35"/>
    <row r="66" ht="36" customHeight="1" x14ac:dyDescent="0.35"/>
    <row r="67" ht="36" customHeight="1" x14ac:dyDescent="0.35"/>
    <row r="68" ht="36" customHeight="1" x14ac:dyDescent="0.35"/>
  </sheetData>
  <mergeCells count="17">
    <mergeCell ref="A1:B1"/>
    <mergeCell ref="A3:A9"/>
    <mergeCell ref="B3:B9"/>
    <mergeCell ref="A10:A12"/>
    <mergeCell ref="B10:B12"/>
    <mergeCell ref="A14:A28"/>
    <mergeCell ref="B14:B28"/>
    <mergeCell ref="A33:A38"/>
    <mergeCell ref="B33:B38"/>
    <mergeCell ref="A39:A53"/>
    <mergeCell ref="B39:B53"/>
    <mergeCell ref="A56:A64"/>
    <mergeCell ref="B56:B64"/>
    <mergeCell ref="A29:A30"/>
    <mergeCell ref="B29:B30"/>
    <mergeCell ref="A31:A32"/>
    <mergeCell ref="B31:B32"/>
  </mergeCells>
  <pageMargins left="0.7" right="0.7" top="0.75" bottom="0.75" header="0.3" footer="0.3"/>
  <pageSetup paperSize="9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83B22-B9E4-49E1-978D-C66F18ED3C6C}">
  <dimension ref="A1:AL73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H4" sqref="AH4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5" width="3.54296875" customWidth="1"/>
    <col min="36" max="36" width="19.7265625" customWidth="1"/>
    <col min="37" max="37" width="24.1796875" customWidth="1"/>
  </cols>
  <sheetData>
    <row r="1" spans="1:38" ht="15" thickBot="1" x14ac:dyDescent="0.4">
      <c r="A1" s="295" t="s">
        <v>266</v>
      </c>
      <c r="B1" s="450" t="s">
        <v>786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365"/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361"/>
      <c r="H4" s="356"/>
      <c r="I4" s="194"/>
      <c r="J4" s="291"/>
      <c r="K4" s="194"/>
      <c r="L4" s="194"/>
      <c r="M4" s="194"/>
      <c r="N4" s="356"/>
      <c r="O4" s="356"/>
      <c r="P4" s="194"/>
      <c r="Q4" s="194"/>
      <c r="R4" s="194"/>
      <c r="S4" s="194"/>
      <c r="T4" s="194"/>
      <c r="U4" s="361"/>
      <c r="V4" s="356"/>
      <c r="W4" s="194"/>
      <c r="X4" s="194"/>
      <c r="Y4" s="194"/>
      <c r="Z4" s="194"/>
      <c r="AA4" s="194"/>
      <c r="AB4" s="360"/>
      <c r="AC4" s="356"/>
      <c r="AD4" s="343"/>
      <c r="AE4" s="349"/>
      <c r="AF4" s="320"/>
      <c r="AG4" s="188"/>
      <c r="AH4" s="335"/>
      <c r="AI4" s="368"/>
      <c r="AJ4" s="366" t="s">
        <v>789</v>
      </c>
      <c r="AK4" s="366"/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356"/>
      <c r="H5" s="356"/>
      <c r="I5" s="194"/>
      <c r="J5" s="194"/>
      <c r="K5" s="291"/>
      <c r="L5" s="194"/>
      <c r="M5" s="194"/>
      <c r="N5" s="356"/>
      <c r="O5" s="356"/>
      <c r="P5" s="194"/>
      <c r="Q5" s="194"/>
      <c r="R5" s="194"/>
      <c r="S5" s="194"/>
      <c r="T5" s="194"/>
      <c r="U5" s="356"/>
      <c r="V5" s="356"/>
      <c r="W5" s="194"/>
      <c r="X5" s="194"/>
      <c r="Y5" s="194"/>
      <c r="Z5" s="194"/>
      <c r="AA5" s="194"/>
      <c r="AB5" s="360"/>
      <c r="AC5" s="356"/>
      <c r="AD5" s="343"/>
      <c r="AE5" s="349"/>
      <c r="AF5" s="320"/>
      <c r="AG5" s="188"/>
      <c r="AH5" s="335"/>
      <c r="AI5" s="368"/>
      <c r="AJ5" s="366" t="s">
        <v>790</v>
      </c>
      <c r="AK5" s="366"/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356"/>
      <c r="H6" s="356"/>
      <c r="I6" s="194"/>
      <c r="J6" s="194"/>
      <c r="K6" s="291"/>
      <c r="L6" s="194"/>
      <c r="M6" s="194"/>
      <c r="N6" s="356"/>
      <c r="O6" s="356"/>
      <c r="P6" s="194"/>
      <c r="Q6" s="194"/>
      <c r="R6" s="194"/>
      <c r="S6" s="194"/>
      <c r="T6" s="194"/>
      <c r="U6" s="356"/>
      <c r="V6" s="356"/>
      <c r="W6" s="194"/>
      <c r="X6" s="194"/>
      <c r="Y6" s="194"/>
      <c r="Z6" s="194"/>
      <c r="AA6" s="194"/>
      <c r="AB6" s="360"/>
      <c r="AC6" s="356"/>
      <c r="AD6" s="343"/>
      <c r="AE6" s="349"/>
      <c r="AF6" s="320"/>
      <c r="AG6" s="188"/>
      <c r="AH6" s="335"/>
      <c r="AI6" s="368"/>
      <c r="AJ6" s="366" t="s">
        <v>790</v>
      </c>
      <c r="AK6" s="366"/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56"/>
      <c r="H7" s="356"/>
      <c r="I7" s="331"/>
      <c r="J7" s="194"/>
      <c r="K7" s="194"/>
      <c r="L7" s="194"/>
      <c r="M7" s="291"/>
      <c r="N7" s="356"/>
      <c r="O7" s="356"/>
      <c r="P7" s="194"/>
      <c r="Q7" s="194"/>
      <c r="R7" s="194"/>
      <c r="S7" s="194"/>
      <c r="T7" s="194"/>
      <c r="U7" s="361"/>
      <c r="V7" s="356"/>
      <c r="W7" s="194"/>
      <c r="X7" s="194"/>
      <c r="Y7" s="194"/>
      <c r="Z7" s="194"/>
      <c r="AA7" s="194"/>
      <c r="AB7" s="360"/>
      <c r="AC7" s="356"/>
      <c r="AD7" s="343"/>
      <c r="AE7" s="362"/>
      <c r="AF7" s="340"/>
      <c r="AG7" s="338"/>
      <c r="AH7" s="188"/>
      <c r="AI7" s="368"/>
      <c r="AJ7" s="366" t="s">
        <v>791</v>
      </c>
      <c r="AK7" s="366"/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56"/>
      <c r="H8" s="356"/>
      <c r="I8" s="331"/>
      <c r="J8" s="194"/>
      <c r="K8" s="194"/>
      <c r="L8" s="194"/>
      <c r="M8" s="291"/>
      <c r="N8" s="356"/>
      <c r="O8" s="356"/>
      <c r="P8" s="194"/>
      <c r="Q8" s="194"/>
      <c r="R8" s="194"/>
      <c r="S8" s="194"/>
      <c r="T8" s="194"/>
      <c r="U8" s="361"/>
      <c r="V8" s="356"/>
      <c r="W8" s="194"/>
      <c r="X8" s="194"/>
      <c r="Y8" s="194"/>
      <c r="Z8" s="194"/>
      <c r="AA8" s="194"/>
      <c r="AB8" s="360"/>
      <c r="AC8" s="356"/>
      <c r="AD8" s="343"/>
      <c r="AE8" s="362"/>
      <c r="AF8" s="340"/>
      <c r="AG8" s="338"/>
      <c r="AH8" s="188"/>
      <c r="AI8" s="368"/>
      <c r="AJ8" s="366" t="s">
        <v>791</v>
      </c>
      <c r="AK8" s="366"/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56"/>
      <c r="H9" s="356"/>
      <c r="I9" s="331"/>
      <c r="J9" s="194"/>
      <c r="K9" s="194"/>
      <c r="L9" s="194"/>
      <c r="M9" s="291"/>
      <c r="N9" s="356"/>
      <c r="O9" s="356"/>
      <c r="P9" s="194"/>
      <c r="Q9" s="194"/>
      <c r="R9" s="194"/>
      <c r="S9" s="194"/>
      <c r="T9" s="194"/>
      <c r="U9" s="361"/>
      <c r="V9" s="356"/>
      <c r="W9" s="194"/>
      <c r="X9" s="194"/>
      <c r="Y9" s="194"/>
      <c r="Z9" s="194"/>
      <c r="AA9" s="194"/>
      <c r="AB9" s="360"/>
      <c r="AC9" s="356"/>
      <c r="AD9" s="343"/>
      <c r="AE9" s="362"/>
      <c r="AF9" s="340"/>
      <c r="AG9" s="338"/>
      <c r="AH9" s="188"/>
      <c r="AI9" s="368"/>
      <c r="AJ9" s="366" t="s">
        <v>791</v>
      </c>
      <c r="AK9" s="366"/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56"/>
      <c r="H10" s="356"/>
      <c r="I10" s="331"/>
      <c r="J10" s="194"/>
      <c r="K10" s="194"/>
      <c r="L10" s="194"/>
      <c r="M10" s="291"/>
      <c r="N10" s="356"/>
      <c r="O10" s="356"/>
      <c r="P10" s="194"/>
      <c r="Q10" s="194"/>
      <c r="R10" s="194"/>
      <c r="S10" s="194"/>
      <c r="T10" s="194"/>
      <c r="U10" s="361"/>
      <c r="V10" s="356"/>
      <c r="W10" s="194"/>
      <c r="X10" s="194"/>
      <c r="Y10" s="194"/>
      <c r="Z10" s="194"/>
      <c r="AA10" s="194"/>
      <c r="AB10" s="360"/>
      <c r="AC10" s="356"/>
      <c r="AD10" s="343"/>
      <c r="AE10" s="362"/>
      <c r="AF10" s="340"/>
      <c r="AG10" s="338"/>
      <c r="AH10" s="188"/>
      <c r="AI10" s="368"/>
      <c r="AJ10" s="366" t="s">
        <v>791</v>
      </c>
      <c r="AK10" s="366"/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290"/>
      <c r="E11" s="340"/>
      <c r="F11" s="320"/>
      <c r="G11" s="361"/>
      <c r="H11" s="356"/>
      <c r="I11" s="194"/>
      <c r="J11" s="331"/>
      <c r="K11" s="194"/>
      <c r="L11" s="194"/>
      <c r="M11" s="194"/>
      <c r="N11" s="356"/>
      <c r="O11" s="356"/>
      <c r="P11" s="291"/>
      <c r="Q11" s="194"/>
      <c r="R11" s="194"/>
      <c r="S11" s="194"/>
      <c r="T11" s="194"/>
      <c r="U11" s="361"/>
      <c r="V11" s="356"/>
      <c r="W11" s="194"/>
      <c r="X11" s="194"/>
      <c r="Y11" s="194"/>
      <c r="Z11" s="194"/>
      <c r="AA11" s="194"/>
      <c r="AB11" s="360"/>
      <c r="AC11" s="356"/>
      <c r="AD11" s="343"/>
      <c r="AE11" s="362"/>
      <c r="AF11" s="194"/>
      <c r="AG11" s="188"/>
      <c r="AH11" s="188"/>
      <c r="AI11" s="368"/>
      <c r="AJ11" s="366" t="s">
        <v>792</v>
      </c>
      <c r="AK11" s="366"/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194"/>
      <c r="G12" s="361"/>
      <c r="H12" s="340"/>
      <c r="I12" s="320"/>
      <c r="J12" s="194"/>
      <c r="K12" s="331"/>
      <c r="L12" s="194"/>
      <c r="M12" s="194"/>
      <c r="N12" s="361"/>
      <c r="O12" s="356"/>
      <c r="P12" s="194"/>
      <c r="Q12" s="291"/>
      <c r="R12" s="194"/>
      <c r="S12" s="194"/>
      <c r="T12" s="194"/>
      <c r="U12" s="356"/>
      <c r="V12" s="356"/>
      <c r="W12" s="194"/>
      <c r="X12" s="194"/>
      <c r="Y12" s="194"/>
      <c r="Z12" s="194"/>
      <c r="AA12" s="194"/>
      <c r="AB12" s="360"/>
      <c r="AC12" s="356"/>
      <c r="AD12" s="343"/>
      <c r="AE12" s="362"/>
      <c r="AF12" s="194"/>
      <c r="AG12" s="188"/>
      <c r="AH12" s="188"/>
      <c r="AI12" s="368"/>
      <c r="AJ12" s="366" t="s">
        <v>793</v>
      </c>
      <c r="AK12" s="366"/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194"/>
      <c r="G13" s="361"/>
      <c r="H13" s="340"/>
      <c r="I13" s="320"/>
      <c r="J13" s="194"/>
      <c r="K13" s="331"/>
      <c r="L13" s="194"/>
      <c r="M13" s="194"/>
      <c r="N13" s="361"/>
      <c r="O13" s="356"/>
      <c r="P13" s="194"/>
      <c r="Q13" s="291"/>
      <c r="R13" s="194"/>
      <c r="S13" s="194"/>
      <c r="T13" s="194"/>
      <c r="U13" s="356"/>
      <c r="V13" s="356"/>
      <c r="W13" s="194"/>
      <c r="X13" s="194"/>
      <c r="Y13" s="194"/>
      <c r="Z13" s="194"/>
      <c r="AA13" s="194"/>
      <c r="AB13" s="360"/>
      <c r="AC13" s="356"/>
      <c r="AD13" s="343"/>
      <c r="AE13" s="362"/>
      <c r="AF13" s="194"/>
      <c r="AG13" s="188"/>
      <c r="AH13" s="188"/>
      <c r="AI13" s="368"/>
      <c r="AJ13" s="366" t="s">
        <v>793</v>
      </c>
      <c r="AK13" s="366"/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194"/>
      <c r="G14" s="356"/>
      <c r="H14" s="340"/>
      <c r="I14" s="320"/>
      <c r="J14" s="194"/>
      <c r="K14" s="331"/>
      <c r="L14" s="194"/>
      <c r="M14" s="194"/>
      <c r="N14" s="361"/>
      <c r="O14" s="356"/>
      <c r="P14" s="194"/>
      <c r="Q14" s="291"/>
      <c r="R14" s="194"/>
      <c r="S14" s="194"/>
      <c r="T14" s="194"/>
      <c r="U14" s="361"/>
      <c r="V14" s="356"/>
      <c r="W14" s="194"/>
      <c r="X14" s="194"/>
      <c r="Y14" s="194"/>
      <c r="Z14" s="194"/>
      <c r="AA14" s="194"/>
      <c r="AB14" s="360"/>
      <c r="AC14" s="356"/>
      <c r="AD14" s="343"/>
      <c r="AE14" s="362"/>
      <c r="AF14" s="194"/>
      <c r="AG14" s="188"/>
      <c r="AH14" s="188"/>
      <c r="AI14" s="368"/>
      <c r="AJ14" s="366" t="s">
        <v>793</v>
      </c>
      <c r="AK14" s="366"/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194"/>
      <c r="G15" s="361"/>
      <c r="H15" s="340"/>
      <c r="I15" s="320"/>
      <c r="J15" s="194"/>
      <c r="K15" s="331"/>
      <c r="L15" s="194"/>
      <c r="M15" s="194"/>
      <c r="N15" s="361"/>
      <c r="O15" s="356"/>
      <c r="P15" s="194"/>
      <c r="Q15" s="291"/>
      <c r="R15" s="194"/>
      <c r="S15" s="194"/>
      <c r="T15" s="194"/>
      <c r="U15" s="361"/>
      <c r="V15" s="356"/>
      <c r="W15" s="194"/>
      <c r="X15" s="194"/>
      <c r="Y15" s="194"/>
      <c r="Z15" s="194"/>
      <c r="AA15" s="194"/>
      <c r="AB15" s="360"/>
      <c r="AC15" s="356"/>
      <c r="AD15" s="343"/>
      <c r="AE15" s="362"/>
      <c r="AF15" s="194"/>
      <c r="AG15" s="188"/>
      <c r="AH15" s="188"/>
      <c r="AI15" s="368"/>
      <c r="AJ15" s="366" t="s">
        <v>793</v>
      </c>
      <c r="AK15" s="366"/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356"/>
      <c r="H16" s="356"/>
      <c r="I16" s="340"/>
      <c r="J16" s="320"/>
      <c r="K16" s="194"/>
      <c r="L16" s="346"/>
      <c r="M16" s="194"/>
      <c r="N16" s="361"/>
      <c r="O16" s="356"/>
      <c r="P16" s="194"/>
      <c r="Q16" s="194"/>
      <c r="R16" s="291"/>
      <c r="S16" s="194"/>
      <c r="T16" s="194"/>
      <c r="U16" s="361"/>
      <c r="V16" s="356"/>
      <c r="W16" s="194"/>
      <c r="X16" s="194"/>
      <c r="Y16" s="194"/>
      <c r="Z16" s="194"/>
      <c r="AA16" s="194"/>
      <c r="AB16" s="360"/>
      <c r="AC16" s="356"/>
      <c r="AD16" s="343"/>
      <c r="AE16" s="362"/>
      <c r="AF16" s="194"/>
      <c r="AG16" s="188"/>
      <c r="AH16" s="188"/>
      <c r="AI16" s="368"/>
      <c r="AJ16" s="366" t="s">
        <v>88</v>
      </c>
      <c r="AK16" s="366"/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356"/>
      <c r="H17" s="356"/>
      <c r="I17" s="340"/>
      <c r="J17" s="320"/>
      <c r="K17" s="194"/>
      <c r="L17" s="331"/>
      <c r="M17" s="194"/>
      <c r="N17" s="361"/>
      <c r="O17" s="356"/>
      <c r="P17" s="194"/>
      <c r="Q17" s="194"/>
      <c r="R17" s="291"/>
      <c r="S17" s="194"/>
      <c r="T17" s="194"/>
      <c r="U17" s="361"/>
      <c r="V17" s="356"/>
      <c r="W17" s="194"/>
      <c r="X17" s="194"/>
      <c r="Y17" s="194"/>
      <c r="Z17" s="194"/>
      <c r="AA17" s="194"/>
      <c r="AB17" s="360"/>
      <c r="AC17" s="356"/>
      <c r="AD17" s="343"/>
      <c r="AE17" s="362"/>
      <c r="AF17" s="194"/>
      <c r="AG17" s="188"/>
      <c r="AH17" s="188"/>
      <c r="AI17" s="368"/>
      <c r="AJ17" s="366" t="s">
        <v>88</v>
      </c>
      <c r="AK17" s="366"/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356"/>
      <c r="H18" s="356"/>
      <c r="I18" s="340"/>
      <c r="J18" s="320"/>
      <c r="K18" s="194"/>
      <c r="L18" s="331"/>
      <c r="M18" s="194"/>
      <c r="N18" s="356"/>
      <c r="O18" s="356"/>
      <c r="P18" s="194"/>
      <c r="Q18" s="194"/>
      <c r="R18" s="291"/>
      <c r="S18" s="194"/>
      <c r="T18" s="194"/>
      <c r="U18" s="361"/>
      <c r="V18" s="356"/>
      <c r="W18" s="194"/>
      <c r="X18" s="194"/>
      <c r="Y18" s="194"/>
      <c r="Z18" s="194"/>
      <c r="AA18" s="194"/>
      <c r="AB18" s="360"/>
      <c r="AC18" s="356"/>
      <c r="AD18" s="343"/>
      <c r="AE18" s="362"/>
      <c r="AF18" s="194"/>
      <c r="AG18" s="188"/>
      <c r="AH18" s="188"/>
      <c r="AI18" s="368"/>
      <c r="AJ18" s="366" t="s">
        <v>88</v>
      </c>
      <c r="AK18" s="366"/>
    </row>
    <row r="19" spans="1:37" ht="15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356"/>
      <c r="H19" s="356"/>
      <c r="I19" s="340"/>
      <c r="J19" s="320"/>
      <c r="K19" s="194"/>
      <c r="L19" s="331"/>
      <c r="M19" s="194"/>
      <c r="N19" s="356"/>
      <c r="O19" s="356"/>
      <c r="P19" s="194"/>
      <c r="Q19" s="194"/>
      <c r="R19" s="291"/>
      <c r="S19" s="194"/>
      <c r="T19" s="194"/>
      <c r="U19" s="361"/>
      <c r="V19" s="356"/>
      <c r="W19" s="194"/>
      <c r="X19" s="194"/>
      <c r="Y19" s="194"/>
      <c r="Z19" s="194"/>
      <c r="AA19" s="194"/>
      <c r="AB19" s="360"/>
      <c r="AC19" s="356"/>
      <c r="AD19" s="343"/>
      <c r="AE19" s="362"/>
      <c r="AF19" s="194"/>
      <c r="AG19" s="188"/>
      <c r="AH19" s="188"/>
      <c r="AI19" s="368"/>
      <c r="AJ19" s="366" t="s">
        <v>88</v>
      </c>
      <c r="AK19" s="366"/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356"/>
      <c r="H20" s="356"/>
      <c r="I20" s="340"/>
      <c r="J20" s="320"/>
      <c r="K20" s="194"/>
      <c r="L20" s="331"/>
      <c r="M20" s="194"/>
      <c r="N20" s="356"/>
      <c r="O20" s="356"/>
      <c r="P20" s="194"/>
      <c r="Q20" s="194"/>
      <c r="R20" s="291"/>
      <c r="S20" s="194"/>
      <c r="T20" s="194"/>
      <c r="U20" s="361"/>
      <c r="V20" s="356"/>
      <c r="W20" s="194"/>
      <c r="X20" s="194"/>
      <c r="Y20" s="194"/>
      <c r="Z20" s="194"/>
      <c r="AA20" s="194"/>
      <c r="AB20" s="360"/>
      <c r="AC20" s="356"/>
      <c r="AD20" s="343"/>
      <c r="AE20" s="362"/>
      <c r="AF20" s="194"/>
      <c r="AG20" s="188"/>
      <c r="AH20" s="188"/>
      <c r="AI20" s="368"/>
      <c r="AJ20" s="366" t="s">
        <v>88</v>
      </c>
      <c r="AK20" s="366"/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356"/>
      <c r="H21" s="356"/>
      <c r="I21" s="340"/>
      <c r="J21" s="320"/>
      <c r="K21" s="194"/>
      <c r="L21" s="331"/>
      <c r="M21" s="194"/>
      <c r="N21" s="356"/>
      <c r="O21" s="356"/>
      <c r="P21" s="194"/>
      <c r="Q21" s="194"/>
      <c r="R21" s="291"/>
      <c r="S21" s="194"/>
      <c r="T21" s="194"/>
      <c r="U21" s="361"/>
      <c r="V21" s="356"/>
      <c r="W21" s="194"/>
      <c r="X21" s="194"/>
      <c r="Y21" s="194"/>
      <c r="Z21" s="194"/>
      <c r="AA21" s="194"/>
      <c r="AB21" s="360"/>
      <c r="AC21" s="356"/>
      <c r="AD21" s="343"/>
      <c r="AE21" s="362"/>
      <c r="AF21" s="194"/>
      <c r="AG21" s="188"/>
      <c r="AH21" s="188"/>
      <c r="AI21" s="368"/>
      <c r="AJ21" s="366" t="s">
        <v>88</v>
      </c>
      <c r="AK21" s="366"/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356"/>
      <c r="H22" s="356"/>
      <c r="I22" s="340"/>
      <c r="J22" s="320"/>
      <c r="K22" s="194"/>
      <c r="L22" s="331"/>
      <c r="M22" s="194"/>
      <c r="N22" s="356"/>
      <c r="O22" s="356"/>
      <c r="P22" s="194"/>
      <c r="Q22" s="194"/>
      <c r="R22" s="291"/>
      <c r="S22" s="194"/>
      <c r="T22" s="194"/>
      <c r="U22" s="361"/>
      <c r="V22" s="356"/>
      <c r="W22" s="194"/>
      <c r="X22" s="194"/>
      <c r="Y22" s="194"/>
      <c r="Z22" s="194"/>
      <c r="AA22" s="194"/>
      <c r="AB22" s="360"/>
      <c r="AC22" s="356"/>
      <c r="AD22" s="343"/>
      <c r="AE22" s="362"/>
      <c r="AF22" s="194"/>
      <c r="AG22" s="188"/>
      <c r="AH22" s="188"/>
      <c r="AI22" s="368"/>
      <c r="AJ22" s="366" t="s">
        <v>88</v>
      </c>
      <c r="AK22" s="366"/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356"/>
      <c r="H23" s="356"/>
      <c r="I23" s="340"/>
      <c r="J23" s="320"/>
      <c r="K23" s="194"/>
      <c r="L23" s="331"/>
      <c r="M23" s="194"/>
      <c r="N23" s="356"/>
      <c r="O23" s="356"/>
      <c r="P23" s="194"/>
      <c r="Q23" s="194"/>
      <c r="R23" s="291"/>
      <c r="S23" s="194"/>
      <c r="T23" s="194"/>
      <c r="U23" s="361"/>
      <c r="V23" s="356"/>
      <c r="W23" s="194"/>
      <c r="X23" s="194"/>
      <c r="Y23" s="194"/>
      <c r="Z23" s="194"/>
      <c r="AA23" s="194"/>
      <c r="AB23" s="360"/>
      <c r="AC23" s="356"/>
      <c r="AD23" s="343"/>
      <c r="AE23" s="362"/>
      <c r="AF23" s="194"/>
      <c r="AG23" s="188"/>
      <c r="AH23" s="188"/>
      <c r="AI23" s="368"/>
      <c r="AJ23" s="366" t="s">
        <v>88</v>
      </c>
      <c r="AK23" s="366"/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356"/>
      <c r="H24" s="356"/>
      <c r="I24" s="340"/>
      <c r="J24" s="320"/>
      <c r="K24" s="194"/>
      <c r="L24" s="331"/>
      <c r="M24" s="194"/>
      <c r="N24" s="356"/>
      <c r="O24" s="356"/>
      <c r="P24" s="194"/>
      <c r="Q24" s="194"/>
      <c r="R24" s="291"/>
      <c r="S24" s="194"/>
      <c r="T24" s="194"/>
      <c r="U24" s="361"/>
      <c r="V24" s="356"/>
      <c r="W24" s="194"/>
      <c r="X24" s="194"/>
      <c r="Y24" s="194"/>
      <c r="Z24" s="194"/>
      <c r="AA24" s="194"/>
      <c r="AB24" s="360"/>
      <c r="AC24" s="356"/>
      <c r="AD24" s="343"/>
      <c r="AE24" s="362"/>
      <c r="AF24" s="194"/>
      <c r="AG24" s="188"/>
      <c r="AH24" s="188"/>
      <c r="AI24" s="368"/>
      <c r="AJ24" s="366" t="s">
        <v>88</v>
      </c>
      <c r="AK24" s="366"/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356"/>
      <c r="H25" s="356"/>
      <c r="I25" s="340"/>
      <c r="J25" s="320"/>
      <c r="K25" s="194"/>
      <c r="L25" s="331"/>
      <c r="M25" s="194"/>
      <c r="N25" s="356"/>
      <c r="O25" s="356"/>
      <c r="P25" s="194"/>
      <c r="Q25" s="194"/>
      <c r="R25" s="291"/>
      <c r="S25" s="194"/>
      <c r="T25" s="194"/>
      <c r="U25" s="361"/>
      <c r="V25" s="356"/>
      <c r="W25" s="194"/>
      <c r="X25" s="194"/>
      <c r="Y25" s="194"/>
      <c r="Z25" s="194"/>
      <c r="AA25" s="194"/>
      <c r="AB25" s="360"/>
      <c r="AC25" s="356"/>
      <c r="AD25" s="343"/>
      <c r="AE25" s="362"/>
      <c r="AF25" s="194"/>
      <c r="AG25" s="188"/>
      <c r="AH25" s="188"/>
      <c r="AI25" s="368"/>
      <c r="AJ25" s="366" t="s">
        <v>88</v>
      </c>
      <c r="AK25" s="366"/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356"/>
      <c r="H26" s="356"/>
      <c r="I26" s="340"/>
      <c r="J26" s="320"/>
      <c r="K26" s="194"/>
      <c r="L26" s="331"/>
      <c r="M26" s="194"/>
      <c r="N26" s="356"/>
      <c r="O26" s="356"/>
      <c r="P26" s="194"/>
      <c r="Q26" s="194"/>
      <c r="R26" s="291"/>
      <c r="S26" s="194"/>
      <c r="T26" s="194"/>
      <c r="U26" s="361"/>
      <c r="V26" s="356"/>
      <c r="W26" s="194"/>
      <c r="X26" s="194"/>
      <c r="Y26" s="194"/>
      <c r="Z26" s="194"/>
      <c r="AA26" s="194"/>
      <c r="AB26" s="360"/>
      <c r="AC26" s="356"/>
      <c r="AD26" s="343"/>
      <c r="AE26" s="362"/>
      <c r="AF26" s="194"/>
      <c r="AG26" s="188"/>
      <c r="AH26" s="188"/>
      <c r="AI26" s="368"/>
      <c r="AJ26" s="366" t="s">
        <v>88</v>
      </c>
      <c r="AK26" s="366"/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356"/>
      <c r="H27" s="356"/>
      <c r="I27" s="340"/>
      <c r="J27" s="320"/>
      <c r="K27" s="194"/>
      <c r="L27" s="331"/>
      <c r="M27" s="194"/>
      <c r="N27" s="356"/>
      <c r="O27" s="356"/>
      <c r="P27" s="194"/>
      <c r="Q27" s="194"/>
      <c r="R27" s="291"/>
      <c r="S27" s="194"/>
      <c r="T27" s="194"/>
      <c r="U27" s="361"/>
      <c r="V27" s="356"/>
      <c r="W27" s="194"/>
      <c r="X27" s="194"/>
      <c r="Y27" s="194"/>
      <c r="Z27" s="194"/>
      <c r="AA27" s="194"/>
      <c r="AB27" s="360"/>
      <c r="AC27" s="356"/>
      <c r="AD27" s="343"/>
      <c r="AE27" s="362"/>
      <c r="AF27" s="194"/>
      <c r="AG27" s="188"/>
      <c r="AH27" s="188"/>
      <c r="AI27" s="368"/>
      <c r="AJ27" s="366" t="s">
        <v>88</v>
      </c>
      <c r="AK27" s="366"/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356"/>
      <c r="H28" s="356"/>
      <c r="I28" s="340"/>
      <c r="J28" s="320"/>
      <c r="K28" s="194"/>
      <c r="L28" s="331"/>
      <c r="M28" s="194"/>
      <c r="N28" s="356"/>
      <c r="O28" s="356"/>
      <c r="P28" s="194"/>
      <c r="Q28" s="194"/>
      <c r="R28" s="291"/>
      <c r="S28" s="194"/>
      <c r="T28" s="194"/>
      <c r="U28" s="361"/>
      <c r="V28" s="356"/>
      <c r="W28" s="194"/>
      <c r="X28" s="194"/>
      <c r="Y28" s="194"/>
      <c r="Z28" s="194"/>
      <c r="AA28" s="194"/>
      <c r="AB28" s="360"/>
      <c r="AC28" s="356"/>
      <c r="AD28" s="343"/>
      <c r="AE28" s="362"/>
      <c r="AF28" s="194"/>
      <c r="AG28" s="188"/>
      <c r="AH28" s="188"/>
      <c r="AI28" s="368"/>
      <c r="AJ28" s="366" t="s">
        <v>88</v>
      </c>
      <c r="AK28" s="366"/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356"/>
      <c r="H29" s="356"/>
      <c r="I29" s="340"/>
      <c r="J29" s="320"/>
      <c r="K29" s="194"/>
      <c r="L29" s="331"/>
      <c r="M29" s="194"/>
      <c r="N29" s="356"/>
      <c r="O29" s="356"/>
      <c r="P29" s="194"/>
      <c r="Q29" s="194"/>
      <c r="R29" s="291"/>
      <c r="S29" s="194"/>
      <c r="T29" s="194"/>
      <c r="U29" s="361"/>
      <c r="V29" s="356"/>
      <c r="W29" s="194"/>
      <c r="X29" s="194"/>
      <c r="Y29" s="194"/>
      <c r="Z29" s="194"/>
      <c r="AA29" s="194"/>
      <c r="AB29" s="360"/>
      <c r="AC29" s="356"/>
      <c r="AD29" s="343"/>
      <c r="AE29" s="362"/>
      <c r="AF29" s="194"/>
      <c r="AG29" s="188"/>
      <c r="AH29" s="188"/>
      <c r="AI29" s="368"/>
      <c r="AJ29" s="366" t="s">
        <v>88</v>
      </c>
      <c r="AK29" s="366"/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361"/>
      <c r="H30" s="356"/>
      <c r="I30" s="340"/>
      <c r="J30" s="320"/>
      <c r="K30" s="194"/>
      <c r="L30" s="331"/>
      <c r="M30" s="194"/>
      <c r="N30" s="356"/>
      <c r="O30" s="356"/>
      <c r="P30" s="194"/>
      <c r="Q30" s="194"/>
      <c r="R30" s="291"/>
      <c r="S30" s="194"/>
      <c r="T30" s="194"/>
      <c r="U30" s="361"/>
      <c r="V30" s="356"/>
      <c r="W30" s="194"/>
      <c r="X30" s="194"/>
      <c r="Y30" s="194"/>
      <c r="Z30" s="194"/>
      <c r="AA30" s="194"/>
      <c r="AB30" s="360"/>
      <c r="AC30" s="356"/>
      <c r="AD30" s="343"/>
      <c r="AE30" s="362"/>
      <c r="AF30" s="194"/>
      <c r="AG30" s="188"/>
      <c r="AH30" s="188"/>
      <c r="AI30" s="368"/>
      <c r="AJ30" s="366" t="s">
        <v>88</v>
      </c>
      <c r="AK30" s="366"/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361"/>
      <c r="H31" s="356"/>
      <c r="I31" s="340"/>
      <c r="J31" s="320"/>
      <c r="K31" s="194"/>
      <c r="L31" s="331"/>
      <c r="M31" s="194"/>
      <c r="N31" s="356"/>
      <c r="O31" s="356"/>
      <c r="P31" s="194"/>
      <c r="Q31" s="194"/>
      <c r="R31" s="291"/>
      <c r="S31" s="194"/>
      <c r="T31" s="194"/>
      <c r="U31" s="361"/>
      <c r="V31" s="356"/>
      <c r="W31" s="194"/>
      <c r="X31" s="194"/>
      <c r="Y31" s="194"/>
      <c r="Z31" s="194"/>
      <c r="AA31" s="194"/>
      <c r="AB31" s="360"/>
      <c r="AC31" s="356"/>
      <c r="AD31" s="343"/>
      <c r="AE31" s="362"/>
      <c r="AF31" s="194"/>
      <c r="AG31" s="188"/>
      <c r="AH31" s="188"/>
      <c r="AI31" s="368"/>
      <c r="AJ31" s="366" t="s">
        <v>88</v>
      </c>
      <c r="AK31" s="366"/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361"/>
      <c r="H32" s="356"/>
      <c r="I32" s="340"/>
      <c r="J32" s="320"/>
      <c r="K32" s="194"/>
      <c r="L32" s="331"/>
      <c r="M32" s="194"/>
      <c r="N32" s="356"/>
      <c r="O32" s="356"/>
      <c r="P32" s="194"/>
      <c r="Q32" s="194"/>
      <c r="R32" s="291"/>
      <c r="S32" s="194"/>
      <c r="T32" s="194"/>
      <c r="U32" s="361"/>
      <c r="V32" s="356"/>
      <c r="W32" s="194"/>
      <c r="X32" s="194"/>
      <c r="Y32" s="194"/>
      <c r="Z32" s="194"/>
      <c r="AA32" s="194"/>
      <c r="AB32" s="360"/>
      <c r="AC32" s="356"/>
      <c r="AD32" s="343"/>
      <c r="AE32" s="362"/>
      <c r="AF32" s="194"/>
      <c r="AG32" s="188"/>
      <c r="AH32" s="188"/>
      <c r="AI32" s="368"/>
      <c r="AJ32" s="366" t="s">
        <v>88</v>
      </c>
      <c r="AK32" s="366"/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361"/>
      <c r="H33" s="356"/>
      <c r="I33" s="340"/>
      <c r="J33" s="320"/>
      <c r="K33" s="194"/>
      <c r="L33" s="331"/>
      <c r="M33" s="194"/>
      <c r="N33" s="356"/>
      <c r="O33" s="356"/>
      <c r="P33" s="194"/>
      <c r="Q33" s="194"/>
      <c r="R33" s="291"/>
      <c r="S33" s="194"/>
      <c r="T33" s="194"/>
      <c r="U33" s="361"/>
      <c r="V33" s="356"/>
      <c r="W33" s="194"/>
      <c r="X33" s="194"/>
      <c r="Y33" s="194"/>
      <c r="Z33" s="194"/>
      <c r="AA33" s="194"/>
      <c r="AB33" s="360"/>
      <c r="AC33" s="356"/>
      <c r="AD33" s="343"/>
      <c r="AE33" s="362"/>
      <c r="AF33" s="194"/>
      <c r="AG33" s="188"/>
      <c r="AH33" s="188"/>
      <c r="AI33" s="368"/>
      <c r="AJ33" s="366" t="s">
        <v>88</v>
      </c>
      <c r="AK33" s="366"/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361"/>
      <c r="H34" s="356"/>
      <c r="I34" s="340"/>
      <c r="J34" s="320"/>
      <c r="K34" s="194"/>
      <c r="L34" s="331"/>
      <c r="M34" s="194"/>
      <c r="N34" s="356"/>
      <c r="O34" s="356"/>
      <c r="P34" s="194"/>
      <c r="Q34" s="194"/>
      <c r="R34" s="291"/>
      <c r="S34" s="194"/>
      <c r="T34" s="194"/>
      <c r="U34" s="361"/>
      <c r="V34" s="356"/>
      <c r="W34" s="194"/>
      <c r="X34" s="194"/>
      <c r="Y34" s="194"/>
      <c r="Z34" s="194"/>
      <c r="AA34" s="194"/>
      <c r="AB34" s="360"/>
      <c r="AC34" s="356"/>
      <c r="AD34" s="343"/>
      <c r="AE34" s="362"/>
      <c r="AF34" s="194"/>
      <c r="AG34" s="188"/>
      <c r="AH34" s="188"/>
      <c r="AI34" s="368"/>
      <c r="AJ34" s="366" t="s">
        <v>88</v>
      </c>
      <c r="AK34" s="366"/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361"/>
      <c r="H35" s="356"/>
      <c r="I35" s="340"/>
      <c r="J35" s="320"/>
      <c r="K35" s="194"/>
      <c r="L35" s="331"/>
      <c r="M35" s="194"/>
      <c r="N35" s="356"/>
      <c r="O35" s="356"/>
      <c r="P35" s="194"/>
      <c r="Q35" s="194"/>
      <c r="R35" s="291"/>
      <c r="S35" s="194"/>
      <c r="T35" s="194"/>
      <c r="U35" s="356"/>
      <c r="V35" s="356"/>
      <c r="W35" s="194"/>
      <c r="X35" s="194"/>
      <c r="Y35" s="194"/>
      <c r="Z35" s="194"/>
      <c r="AA35" s="194"/>
      <c r="AB35" s="360"/>
      <c r="AC35" s="356"/>
      <c r="AD35" s="343"/>
      <c r="AE35" s="362"/>
      <c r="AF35" s="194"/>
      <c r="AG35" s="188"/>
      <c r="AH35" s="188"/>
      <c r="AI35" s="368"/>
      <c r="AJ35" s="366" t="s">
        <v>88</v>
      </c>
      <c r="AK35" s="366"/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361"/>
      <c r="H36" s="356"/>
      <c r="I36" s="340"/>
      <c r="J36" s="320"/>
      <c r="K36" s="194"/>
      <c r="L36" s="331"/>
      <c r="M36" s="194"/>
      <c r="N36" s="361"/>
      <c r="O36" s="356"/>
      <c r="P36" s="194"/>
      <c r="Q36" s="194"/>
      <c r="R36" s="291"/>
      <c r="S36" s="194"/>
      <c r="T36" s="194"/>
      <c r="U36" s="356"/>
      <c r="V36" s="356"/>
      <c r="W36" s="194"/>
      <c r="X36" s="194"/>
      <c r="Y36" s="194"/>
      <c r="Z36" s="194"/>
      <c r="AA36" s="194"/>
      <c r="AB36" s="360"/>
      <c r="AC36" s="356"/>
      <c r="AD36" s="343"/>
      <c r="AE36" s="362"/>
      <c r="AF36" s="194"/>
      <c r="AG36" s="188"/>
      <c r="AH36" s="188"/>
      <c r="AI36" s="368"/>
      <c r="AJ36" s="366" t="s">
        <v>88</v>
      </c>
      <c r="AK36" s="366"/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356"/>
      <c r="H37" s="356"/>
      <c r="I37" s="194"/>
      <c r="J37" s="340"/>
      <c r="K37" s="320"/>
      <c r="L37" s="194"/>
      <c r="M37" s="331"/>
      <c r="N37" s="356"/>
      <c r="O37" s="356"/>
      <c r="P37" s="194"/>
      <c r="Q37" s="194"/>
      <c r="R37" s="194"/>
      <c r="S37" s="291"/>
      <c r="T37" s="194"/>
      <c r="U37" s="361"/>
      <c r="V37" s="356"/>
      <c r="W37" s="194"/>
      <c r="X37" s="194"/>
      <c r="Y37" s="194"/>
      <c r="Z37" s="194"/>
      <c r="AA37" s="194"/>
      <c r="AB37" s="360"/>
      <c r="AC37" s="356"/>
      <c r="AD37" s="343"/>
      <c r="AE37" s="362"/>
      <c r="AF37" s="194"/>
      <c r="AG37" s="188"/>
      <c r="AH37" s="188"/>
      <c r="AI37" s="368"/>
      <c r="AJ37" s="366" t="s">
        <v>794</v>
      </c>
      <c r="AK37" s="366"/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356"/>
      <c r="H38" s="356"/>
      <c r="I38" s="194"/>
      <c r="J38" s="340"/>
      <c r="K38" s="320"/>
      <c r="L38" s="194"/>
      <c r="M38" s="331"/>
      <c r="N38" s="356"/>
      <c r="O38" s="356"/>
      <c r="P38" s="194"/>
      <c r="Q38" s="194"/>
      <c r="R38" s="194"/>
      <c r="S38" s="291"/>
      <c r="T38" s="194"/>
      <c r="U38" s="361"/>
      <c r="V38" s="356"/>
      <c r="W38" s="194"/>
      <c r="X38" s="194"/>
      <c r="Y38" s="194"/>
      <c r="Z38" s="194"/>
      <c r="AA38" s="194"/>
      <c r="AB38" s="360"/>
      <c r="AC38" s="356"/>
      <c r="AD38" s="343"/>
      <c r="AE38" s="362"/>
      <c r="AF38" s="194"/>
      <c r="AG38" s="188"/>
      <c r="AH38" s="188"/>
      <c r="AI38" s="368"/>
      <c r="AJ38" s="366" t="s">
        <v>794</v>
      </c>
      <c r="AK38" s="366"/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361"/>
      <c r="H39" s="356"/>
      <c r="I39" s="194"/>
      <c r="J39" s="194"/>
      <c r="K39" s="340"/>
      <c r="L39" s="320"/>
      <c r="M39" s="194"/>
      <c r="N39" s="361"/>
      <c r="O39" s="356"/>
      <c r="P39" s="331"/>
      <c r="Q39" s="194"/>
      <c r="R39" s="194"/>
      <c r="S39" s="194"/>
      <c r="T39" s="291"/>
      <c r="U39" s="356"/>
      <c r="V39" s="356"/>
      <c r="W39" s="194"/>
      <c r="X39" s="194"/>
      <c r="Y39" s="194"/>
      <c r="Z39" s="194"/>
      <c r="AA39" s="194"/>
      <c r="AB39" s="360"/>
      <c r="AC39" s="356"/>
      <c r="AD39" s="343"/>
      <c r="AE39" s="362"/>
      <c r="AF39" s="194"/>
      <c r="AG39" s="188"/>
      <c r="AH39" s="188"/>
      <c r="AI39" s="368"/>
      <c r="AJ39" s="366" t="s">
        <v>795</v>
      </c>
      <c r="AK39" s="366"/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361"/>
      <c r="H40" s="356"/>
      <c r="I40" s="194"/>
      <c r="J40" s="194"/>
      <c r="K40" s="340"/>
      <c r="L40" s="320"/>
      <c r="M40" s="194"/>
      <c r="N40" s="361"/>
      <c r="O40" s="356"/>
      <c r="P40" s="331"/>
      <c r="Q40" s="194"/>
      <c r="R40" s="194"/>
      <c r="S40" s="194"/>
      <c r="T40" s="291"/>
      <c r="U40" s="356"/>
      <c r="V40" s="356"/>
      <c r="W40" s="194"/>
      <c r="X40" s="194"/>
      <c r="Y40" s="194"/>
      <c r="Z40" s="194"/>
      <c r="AA40" s="194"/>
      <c r="AB40" s="360"/>
      <c r="AC40" s="356"/>
      <c r="AD40" s="343"/>
      <c r="AE40" s="362"/>
      <c r="AF40" s="194"/>
      <c r="AG40" s="188"/>
      <c r="AH40" s="188"/>
      <c r="AI40" s="368"/>
      <c r="AJ40" s="366" t="s">
        <v>795</v>
      </c>
      <c r="AK40" s="366"/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361"/>
      <c r="H41" s="356"/>
      <c r="I41" s="194"/>
      <c r="J41" s="194"/>
      <c r="K41" s="340"/>
      <c r="L41" s="320"/>
      <c r="M41" s="194"/>
      <c r="N41" s="361"/>
      <c r="O41" s="356"/>
      <c r="P41" s="331"/>
      <c r="Q41" s="194"/>
      <c r="R41" s="194"/>
      <c r="S41" s="194"/>
      <c r="T41" s="291"/>
      <c r="U41" s="356"/>
      <c r="V41" s="356"/>
      <c r="W41" s="194"/>
      <c r="X41" s="194"/>
      <c r="Y41" s="194"/>
      <c r="Z41" s="194"/>
      <c r="AA41" s="194"/>
      <c r="AB41" s="360"/>
      <c r="AC41" s="356"/>
      <c r="AD41" s="343"/>
      <c r="AE41" s="362"/>
      <c r="AF41" s="194"/>
      <c r="AG41" s="188"/>
      <c r="AH41" s="188"/>
      <c r="AI41" s="368"/>
      <c r="AJ41" s="366" t="s">
        <v>796</v>
      </c>
      <c r="AK41" s="366"/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361"/>
      <c r="H42" s="356"/>
      <c r="I42" s="194"/>
      <c r="J42" s="194"/>
      <c r="K42" s="340"/>
      <c r="L42" s="320"/>
      <c r="M42" s="194"/>
      <c r="N42" s="361"/>
      <c r="O42" s="356"/>
      <c r="P42" s="331"/>
      <c r="Q42" s="194"/>
      <c r="R42" s="194"/>
      <c r="S42" s="194"/>
      <c r="T42" s="291"/>
      <c r="U42" s="356"/>
      <c r="V42" s="356"/>
      <c r="W42" s="194"/>
      <c r="X42" s="194"/>
      <c r="Y42" s="194"/>
      <c r="Z42" s="194"/>
      <c r="AA42" s="194"/>
      <c r="AB42" s="360"/>
      <c r="AC42" s="356"/>
      <c r="AD42" s="343"/>
      <c r="AE42" s="362"/>
      <c r="AF42" s="194"/>
      <c r="AG42" s="188"/>
      <c r="AH42" s="188"/>
      <c r="AI42" s="368"/>
      <c r="AJ42" s="366" t="s">
        <v>796</v>
      </c>
      <c r="AK42" s="366"/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356"/>
      <c r="H43" s="356"/>
      <c r="I43" s="194"/>
      <c r="J43" s="194"/>
      <c r="K43" s="340"/>
      <c r="L43" s="320"/>
      <c r="M43" s="194"/>
      <c r="N43" s="361"/>
      <c r="O43" s="356"/>
      <c r="P43" s="331"/>
      <c r="Q43" s="194"/>
      <c r="R43" s="194"/>
      <c r="S43" s="194"/>
      <c r="T43" s="291"/>
      <c r="U43" s="356"/>
      <c r="V43" s="356"/>
      <c r="W43" s="194"/>
      <c r="X43" s="194"/>
      <c r="Y43" s="194"/>
      <c r="Z43" s="194"/>
      <c r="AA43" s="194"/>
      <c r="AB43" s="360"/>
      <c r="AC43" s="356"/>
      <c r="AD43" s="343"/>
      <c r="AE43" s="362"/>
      <c r="AF43" s="194"/>
      <c r="AG43" s="188"/>
      <c r="AH43" s="188"/>
      <c r="AI43" s="368"/>
      <c r="AJ43" s="366" t="s">
        <v>796</v>
      </c>
      <c r="AK43" s="366"/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361"/>
      <c r="H44" s="356"/>
      <c r="I44" s="194"/>
      <c r="J44" s="194"/>
      <c r="K44" s="340"/>
      <c r="L44" s="320"/>
      <c r="M44" s="194"/>
      <c r="N44" s="361"/>
      <c r="O44" s="356"/>
      <c r="P44" s="331"/>
      <c r="Q44" s="194"/>
      <c r="R44" s="194"/>
      <c r="S44" s="194"/>
      <c r="T44" s="291"/>
      <c r="U44" s="356"/>
      <c r="V44" s="356"/>
      <c r="W44" s="194"/>
      <c r="X44" s="194"/>
      <c r="Y44" s="194"/>
      <c r="Z44" s="194"/>
      <c r="AA44" s="194"/>
      <c r="AB44" s="360"/>
      <c r="AC44" s="356"/>
      <c r="AD44" s="343"/>
      <c r="AE44" s="362"/>
      <c r="AF44" s="194"/>
      <c r="AG44" s="188"/>
      <c r="AH44" s="188"/>
      <c r="AI44" s="368"/>
      <c r="AJ44" s="366" t="s">
        <v>796</v>
      </c>
      <c r="AK44" s="366"/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361"/>
      <c r="H45" s="356"/>
      <c r="I45" s="194"/>
      <c r="J45" s="194"/>
      <c r="K45" s="194"/>
      <c r="L45" s="340"/>
      <c r="M45" s="320"/>
      <c r="N45" s="361"/>
      <c r="O45" s="356"/>
      <c r="P45" s="194"/>
      <c r="Q45" s="331"/>
      <c r="R45" s="194"/>
      <c r="S45" s="194"/>
      <c r="T45" s="194"/>
      <c r="U45" s="356"/>
      <c r="V45" s="356"/>
      <c r="W45" s="291"/>
      <c r="X45" s="194"/>
      <c r="Y45" s="194"/>
      <c r="Z45" s="194"/>
      <c r="AA45" s="194"/>
      <c r="AB45" s="360"/>
      <c r="AC45" s="356"/>
      <c r="AD45" s="343"/>
      <c r="AE45" s="362"/>
      <c r="AF45" s="194"/>
      <c r="AG45" s="188"/>
      <c r="AH45" s="188"/>
      <c r="AI45" s="368"/>
      <c r="AJ45" s="366" t="s">
        <v>757</v>
      </c>
      <c r="AK45" s="366"/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361"/>
      <c r="H46" s="356"/>
      <c r="I46" s="194"/>
      <c r="J46" s="194"/>
      <c r="K46" s="194"/>
      <c r="L46" s="340"/>
      <c r="M46" s="320"/>
      <c r="N46" s="361"/>
      <c r="O46" s="356"/>
      <c r="P46" s="194"/>
      <c r="Q46" s="331"/>
      <c r="R46" s="194"/>
      <c r="S46" s="194"/>
      <c r="T46" s="194"/>
      <c r="U46" s="356"/>
      <c r="V46" s="356"/>
      <c r="W46" s="291"/>
      <c r="X46" s="194"/>
      <c r="Y46" s="194"/>
      <c r="Z46" s="194"/>
      <c r="AA46" s="194"/>
      <c r="AB46" s="360"/>
      <c r="AC46" s="356"/>
      <c r="AD46" s="343"/>
      <c r="AE46" s="362"/>
      <c r="AF46" s="194"/>
      <c r="AG46" s="188"/>
      <c r="AH46" s="188"/>
      <c r="AI46" s="368"/>
      <c r="AJ46" s="366" t="s">
        <v>757</v>
      </c>
      <c r="AK46" s="366"/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361"/>
      <c r="H47" s="356"/>
      <c r="I47" s="194"/>
      <c r="J47" s="194"/>
      <c r="K47" s="194"/>
      <c r="L47" s="340"/>
      <c r="M47" s="320"/>
      <c r="N47" s="361"/>
      <c r="O47" s="356"/>
      <c r="P47" s="194"/>
      <c r="Q47" s="331"/>
      <c r="R47" s="194"/>
      <c r="S47" s="194"/>
      <c r="T47" s="194"/>
      <c r="U47" s="356"/>
      <c r="V47" s="356"/>
      <c r="W47" s="291"/>
      <c r="X47" s="194"/>
      <c r="Y47" s="194"/>
      <c r="Z47" s="194"/>
      <c r="AA47" s="194"/>
      <c r="AB47" s="360"/>
      <c r="AC47" s="356"/>
      <c r="AD47" s="343"/>
      <c r="AE47" s="362"/>
      <c r="AF47" s="194"/>
      <c r="AG47" s="188"/>
      <c r="AH47" s="188"/>
      <c r="AI47" s="368"/>
      <c r="AJ47" s="366" t="s">
        <v>757</v>
      </c>
      <c r="AK47" s="366"/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356"/>
      <c r="H48" s="356"/>
      <c r="I48" s="194"/>
      <c r="J48" s="194"/>
      <c r="K48" s="194"/>
      <c r="L48" s="194"/>
      <c r="M48" s="194"/>
      <c r="N48" s="361"/>
      <c r="O48" s="356"/>
      <c r="P48" s="340"/>
      <c r="Q48" s="320"/>
      <c r="R48" s="194"/>
      <c r="S48" s="331"/>
      <c r="T48" s="194"/>
      <c r="U48" s="361"/>
      <c r="V48" s="356"/>
      <c r="W48" s="194"/>
      <c r="X48" s="194"/>
      <c r="Y48" s="291"/>
      <c r="Z48" s="194"/>
      <c r="AA48" s="194"/>
      <c r="AB48" s="360"/>
      <c r="AC48" s="356"/>
      <c r="AD48" s="343"/>
      <c r="AE48" s="362"/>
      <c r="AF48" s="194"/>
      <c r="AG48" s="188"/>
      <c r="AH48" s="188"/>
      <c r="AI48" s="368"/>
      <c r="AJ48" s="366" t="s">
        <v>30</v>
      </c>
      <c r="AK48" s="366"/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361"/>
      <c r="H49" s="356"/>
      <c r="I49" s="194"/>
      <c r="J49" s="194"/>
      <c r="K49" s="194"/>
      <c r="L49" s="194"/>
      <c r="M49" s="194"/>
      <c r="N49" s="361"/>
      <c r="O49" s="356"/>
      <c r="P49" s="340"/>
      <c r="Q49" s="320"/>
      <c r="R49" s="194"/>
      <c r="S49" s="331"/>
      <c r="T49" s="194"/>
      <c r="U49" s="361"/>
      <c r="V49" s="356"/>
      <c r="W49" s="194"/>
      <c r="X49" s="194"/>
      <c r="Y49" s="291"/>
      <c r="Z49" s="194"/>
      <c r="AA49" s="194"/>
      <c r="AB49" s="360"/>
      <c r="AC49" s="356"/>
      <c r="AD49" s="343"/>
      <c r="AE49" s="362"/>
      <c r="AF49" s="194"/>
      <c r="AG49" s="188"/>
      <c r="AH49" s="188"/>
      <c r="AI49" s="368"/>
      <c r="AJ49" s="366" t="s">
        <v>30</v>
      </c>
      <c r="AK49" s="366"/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356"/>
      <c r="H50" s="356"/>
      <c r="I50" s="194"/>
      <c r="J50" s="194"/>
      <c r="K50" s="194"/>
      <c r="L50" s="194"/>
      <c r="M50" s="194"/>
      <c r="N50" s="361"/>
      <c r="O50" s="356"/>
      <c r="P50" s="340"/>
      <c r="Q50" s="320"/>
      <c r="R50" s="194"/>
      <c r="S50" s="331"/>
      <c r="T50" s="194"/>
      <c r="U50" s="361"/>
      <c r="V50" s="356"/>
      <c r="W50" s="194"/>
      <c r="X50" s="194"/>
      <c r="Y50" s="291"/>
      <c r="Z50" s="194"/>
      <c r="AA50" s="194"/>
      <c r="AB50" s="360"/>
      <c r="AC50" s="356"/>
      <c r="AD50" s="343"/>
      <c r="AE50" s="362"/>
      <c r="AF50" s="194"/>
      <c r="AG50" s="188"/>
      <c r="AH50" s="188"/>
      <c r="AI50" s="368"/>
      <c r="AJ50" s="366" t="s">
        <v>30</v>
      </c>
      <c r="AK50" s="366"/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356"/>
      <c r="H51" s="356"/>
      <c r="I51" s="194"/>
      <c r="J51" s="194"/>
      <c r="K51" s="194"/>
      <c r="L51" s="194"/>
      <c r="M51" s="194"/>
      <c r="N51" s="361"/>
      <c r="O51" s="356"/>
      <c r="P51" s="194"/>
      <c r="Q51" s="340"/>
      <c r="R51" s="320"/>
      <c r="S51" s="194"/>
      <c r="T51" s="331"/>
      <c r="U51" s="356"/>
      <c r="V51" s="356"/>
      <c r="W51" s="194"/>
      <c r="X51" s="194"/>
      <c r="Y51" s="194"/>
      <c r="Z51" s="291"/>
      <c r="AA51" s="194"/>
      <c r="AB51" s="360"/>
      <c r="AC51" s="356"/>
      <c r="AD51" s="343"/>
      <c r="AE51" s="362"/>
      <c r="AF51" s="194"/>
      <c r="AG51" s="188"/>
      <c r="AH51" s="188"/>
      <c r="AI51" s="368"/>
      <c r="AJ51" s="366" t="s">
        <v>157</v>
      </c>
      <c r="AK51" s="366"/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356"/>
      <c r="H52" s="356"/>
      <c r="I52" s="194"/>
      <c r="J52" s="194"/>
      <c r="K52" s="194"/>
      <c r="L52" s="194"/>
      <c r="M52" s="194"/>
      <c r="N52" s="361"/>
      <c r="O52" s="356"/>
      <c r="P52" s="194"/>
      <c r="Q52" s="340"/>
      <c r="R52" s="320"/>
      <c r="S52" s="194"/>
      <c r="T52" s="331"/>
      <c r="U52" s="356"/>
      <c r="V52" s="356"/>
      <c r="W52" s="194"/>
      <c r="X52" s="194"/>
      <c r="Y52" s="194"/>
      <c r="Z52" s="291"/>
      <c r="AA52" s="194"/>
      <c r="AB52" s="360"/>
      <c r="AC52" s="356"/>
      <c r="AD52" s="343"/>
      <c r="AE52" s="362"/>
      <c r="AF52" s="194"/>
      <c r="AG52" s="188"/>
      <c r="AH52" s="188"/>
      <c r="AI52" s="368"/>
      <c r="AJ52" s="366" t="s">
        <v>157</v>
      </c>
      <c r="AK52" s="366"/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356"/>
      <c r="H53" s="356"/>
      <c r="I53" s="194"/>
      <c r="J53" s="194"/>
      <c r="K53" s="194"/>
      <c r="L53" s="194"/>
      <c r="M53" s="194"/>
      <c r="N53" s="361"/>
      <c r="O53" s="356"/>
      <c r="P53" s="194"/>
      <c r="Q53" s="340"/>
      <c r="R53" s="320"/>
      <c r="S53" s="194"/>
      <c r="T53" s="331"/>
      <c r="U53" s="356"/>
      <c r="V53" s="356"/>
      <c r="W53" s="194"/>
      <c r="X53" s="194"/>
      <c r="Y53" s="194"/>
      <c r="Z53" s="291"/>
      <c r="AA53" s="194"/>
      <c r="AB53" s="360"/>
      <c r="AC53" s="356"/>
      <c r="AD53" s="343"/>
      <c r="AE53" s="362"/>
      <c r="AF53" s="194"/>
      <c r="AG53" s="188"/>
      <c r="AH53" s="188"/>
      <c r="AI53" s="368"/>
      <c r="AJ53" s="366" t="s">
        <v>157</v>
      </c>
      <c r="AK53" s="366"/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356"/>
      <c r="H54" s="356"/>
      <c r="I54" s="194"/>
      <c r="J54" s="194"/>
      <c r="K54" s="194"/>
      <c r="L54" s="194"/>
      <c r="M54" s="194"/>
      <c r="N54" s="361"/>
      <c r="O54" s="356"/>
      <c r="P54" s="194"/>
      <c r="Q54" s="340"/>
      <c r="R54" s="320"/>
      <c r="S54" s="194"/>
      <c r="T54" s="331"/>
      <c r="U54" s="356"/>
      <c r="V54" s="356"/>
      <c r="W54" s="194"/>
      <c r="X54" s="194"/>
      <c r="Y54" s="194"/>
      <c r="Z54" s="291"/>
      <c r="AA54" s="194"/>
      <c r="AB54" s="360"/>
      <c r="AC54" s="356"/>
      <c r="AD54" s="343"/>
      <c r="AE54" s="362"/>
      <c r="AF54" s="194"/>
      <c r="AG54" s="188"/>
      <c r="AH54" s="188"/>
      <c r="AI54" s="368"/>
      <c r="AJ54" s="366" t="s">
        <v>157</v>
      </c>
      <c r="AK54" s="366"/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361"/>
      <c r="H55" s="356"/>
      <c r="I55" s="194"/>
      <c r="J55" s="194"/>
      <c r="K55" s="194"/>
      <c r="L55" s="194"/>
      <c r="M55" s="194"/>
      <c r="N55" s="361"/>
      <c r="O55" s="356"/>
      <c r="P55" s="194"/>
      <c r="Q55" s="194"/>
      <c r="R55" s="340"/>
      <c r="S55" s="320"/>
      <c r="T55" s="194"/>
      <c r="U55" s="356"/>
      <c r="V55" s="356"/>
      <c r="W55" s="331"/>
      <c r="X55" s="194"/>
      <c r="Y55" s="194"/>
      <c r="Z55" s="194"/>
      <c r="AA55" s="291"/>
      <c r="AB55" s="360"/>
      <c r="AC55" s="356"/>
      <c r="AD55" s="343"/>
      <c r="AE55" s="362"/>
      <c r="AF55" s="194"/>
      <c r="AG55" s="188"/>
      <c r="AH55" s="188"/>
      <c r="AI55" s="368"/>
      <c r="AJ55" s="366" t="s">
        <v>797</v>
      </c>
      <c r="AK55" s="366"/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361"/>
      <c r="H56" s="356"/>
      <c r="I56" s="194"/>
      <c r="J56" s="194"/>
      <c r="K56" s="194"/>
      <c r="L56" s="194"/>
      <c r="M56" s="194"/>
      <c r="N56" s="361"/>
      <c r="O56" s="356"/>
      <c r="P56" s="194"/>
      <c r="Q56" s="194"/>
      <c r="R56" s="340"/>
      <c r="S56" s="320"/>
      <c r="T56" s="194"/>
      <c r="U56" s="356"/>
      <c r="V56" s="356"/>
      <c r="W56" s="331"/>
      <c r="X56" s="194"/>
      <c r="Y56" s="194"/>
      <c r="Z56" s="194"/>
      <c r="AA56" s="291"/>
      <c r="AB56" s="360"/>
      <c r="AC56" s="356"/>
      <c r="AD56" s="343"/>
      <c r="AE56" s="362"/>
      <c r="AF56" s="194"/>
      <c r="AG56" s="188"/>
      <c r="AH56" s="188"/>
      <c r="AI56" s="368"/>
      <c r="AJ56" s="366" t="s">
        <v>797</v>
      </c>
      <c r="AK56" s="366"/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361"/>
      <c r="H57" s="356"/>
      <c r="I57" s="194"/>
      <c r="J57" s="194"/>
      <c r="K57" s="194"/>
      <c r="L57" s="194"/>
      <c r="M57" s="194"/>
      <c r="N57" s="361"/>
      <c r="O57" s="356"/>
      <c r="P57" s="194"/>
      <c r="Q57" s="194"/>
      <c r="R57" s="340"/>
      <c r="S57" s="320"/>
      <c r="T57" s="194"/>
      <c r="U57" s="356"/>
      <c r="V57" s="356"/>
      <c r="W57" s="331"/>
      <c r="X57" s="194"/>
      <c r="Y57" s="194"/>
      <c r="Z57" s="194"/>
      <c r="AA57" s="291"/>
      <c r="AB57" s="360"/>
      <c r="AC57" s="356"/>
      <c r="AD57" s="343"/>
      <c r="AE57" s="362"/>
      <c r="AF57" s="194"/>
      <c r="AG57" s="188"/>
      <c r="AH57" s="188"/>
      <c r="AI57" s="368"/>
      <c r="AJ57" s="366" t="s">
        <v>797</v>
      </c>
      <c r="AK57" s="366"/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361"/>
      <c r="H58" s="356"/>
      <c r="I58" s="194"/>
      <c r="J58" s="194"/>
      <c r="K58" s="194"/>
      <c r="L58" s="194"/>
      <c r="M58" s="194"/>
      <c r="N58" s="361"/>
      <c r="O58" s="356"/>
      <c r="P58" s="194"/>
      <c r="Q58" s="194"/>
      <c r="R58" s="340"/>
      <c r="S58" s="320"/>
      <c r="T58" s="194"/>
      <c r="U58" s="356"/>
      <c r="V58" s="356"/>
      <c r="W58" s="331"/>
      <c r="X58" s="194"/>
      <c r="Y58" s="194"/>
      <c r="Z58" s="194"/>
      <c r="AA58" s="291"/>
      <c r="AB58" s="360"/>
      <c r="AC58" s="356"/>
      <c r="AD58" s="343"/>
      <c r="AE58" s="362"/>
      <c r="AF58" s="194"/>
      <c r="AG58" s="188"/>
      <c r="AH58" s="188"/>
      <c r="AI58" s="368"/>
      <c r="AJ58" s="366" t="s">
        <v>751</v>
      </c>
      <c r="AK58" s="366"/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361"/>
      <c r="H59" s="356"/>
      <c r="I59" s="194"/>
      <c r="J59" s="194"/>
      <c r="K59" s="194"/>
      <c r="L59" s="194"/>
      <c r="M59" s="194"/>
      <c r="N59" s="361"/>
      <c r="O59" s="356"/>
      <c r="P59" s="194"/>
      <c r="Q59" s="194"/>
      <c r="R59" s="340"/>
      <c r="S59" s="320"/>
      <c r="T59" s="194"/>
      <c r="U59" s="356"/>
      <c r="V59" s="356"/>
      <c r="W59" s="331"/>
      <c r="X59" s="194"/>
      <c r="Y59" s="194"/>
      <c r="Z59" s="194"/>
      <c r="AA59" s="291"/>
      <c r="AB59" s="360"/>
      <c r="AC59" s="356"/>
      <c r="AD59" s="343"/>
      <c r="AE59" s="362"/>
      <c r="AF59" s="194"/>
      <c r="AG59" s="188"/>
      <c r="AH59" s="188"/>
      <c r="AI59" s="368"/>
      <c r="AJ59" s="366" t="s">
        <v>798</v>
      </c>
      <c r="AK59" s="366"/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361"/>
      <c r="H60" s="356"/>
      <c r="I60" s="194"/>
      <c r="J60" s="194"/>
      <c r="K60" s="194"/>
      <c r="L60" s="194"/>
      <c r="M60" s="194"/>
      <c r="N60" s="361"/>
      <c r="O60" s="356"/>
      <c r="P60" s="194"/>
      <c r="Q60" s="194"/>
      <c r="R60" s="194"/>
      <c r="S60" s="194"/>
      <c r="T60" s="194"/>
      <c r="U60" s="356"/>
      <c r="V60" s="356"/>
      <c r="W60" s="340"/>
      <c r="X60" s="320"/>
      <c r="Y60" s="194"/>
      <c r="Z60" s="331"/>
      <c r="AA60" s="363"/>
      <c r="AB60" s="360"/>
      <c r="AC60" s="356"/>
      <c r="AD60" s="343"/>
      <c r="AE60" s="362"/>
      <c r="AF60" s="194"/>
      <c r="AG60" s="188"/>
      <c r="AH60" s="286"/>
      <c r="AI60" s="368"/>
      <c r="AJ60" s="366" t="s">
        <v>799</v>
      </c>
      <c r="AK60" s="366"/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356"/>
      <c r="H61" s="356"/>
      <c r="I61" s="194"/>
      <c r="J61" s="194"/>
      <c r="K61" s="194"/>
      <c r="L61" s="194"/>
      <c r="M61" s="194"/>
      <c r="N61" s="361"/>
      <c r="O61" s="356"/>
      <c r="P61" s="194"/>
      <c r="Q61" s="194"/>
      <c r="R61" s="194"/>
      <c r="S61" s="194"/>
      <c r="T61" s="194"/>
      <c r="U61" s="361"/>
      <c r="V61" s="356"/>
      <c r="W61" s="340"/>
      <c r="X61" s="320"/>
      <c r="Y61" s="194"/>
      <c r="Z61" s="331"/>
      <c r="AA61" s="194"/>
      <c r="AB61" s="360"/>
      <c r="AC61" s="356"/>
      <c r="AD61" s="343"/>
      <c r="AE61" s="362"/>
      <c r="AF61" s="194"/>
      <c r="AG61" s="188"/>
      <c r="AH61" s="286"/>
      <c r="AI61" s="368"/>
      <c r="AJ61" s="366" t="s">
        <v>800</v>
      </c>
      <c r="AK61" s="366"/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361"/>
      <c r="H62" s="356"/>
      <c r="I62" s="194"/>
      <c r="J62" s="194"/>
      <c r="K62" s="194"/>
      <c r="L62" s="194"/>
      <c r="M62" s="194"/>
      <c r="N62" s="361"/>
      <c r="O62" s="356"/>
      <c r="P62" s="194"/>
      <c r="Q62" s="194"/>
      <c r="R62" s="194"/>
      <c r="S62" s="194"/>
      <c r="T62" s="194"/>
      <c r="U62" s="361"/>
      <c r="V62" s="356"/>
      <c r="W62" s="340"/>
      <c r="X62" s="320"/>
      <c r="Y62" s="194"/>
      <c r="Z62" s="331"/>
      <c r="AA62" s="194"/>
      <c r="AB62" s="360"/>
      <c r="AC62" s="356"/>
      <c r="AD62" s="343"/>
      <c r="AE62" s="362"/>
      <c r="AF62" s="194"/>
      <c r="AG62" s="188"/>
      <c r="AH62" s="286"/>
      <c r="AI62" s="368"/>
      <c r="AJ62" s="366" t="s">
        <v>87</v>
      </c>
      <c r="AK62" s="366"/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361"/>
      <c r="H63" s="356"/>
      <c r="I63" s="194"/>
      <c r="J63" s="194"/>
      <c r="K63" s="194"/>
      <c r="L63" s="194"/>
      <c r="M63" s="194"/>
      <c r="N63" s="361"/>
      <c r="O63" s="356"/>
      <c r="P63" s="194"/>
      <c r="Q63" s="194"/>
      <c r="R63" s="194"/>
      <c r="S63" s="194"/>
      <c r="T63" s="194"/>
      <c r="U63" s="361"/>
      <c r="V63" s="356"/>
      <c r="W63" s="340"/>
      <c r="X63" s="320"/>
      <c r="Y63" s="194"/>
      <c r="Z63" s="331"/>
      <c r="AA63" s="194"/>
      <c r="AB63" s="360"/>
      <c r="AC63" s="356"/>
      <c r="AD63" s="343"/>
      <c r="AE63" s="362"/>
      <c r="AF63" s="194"/>
      <c r="AG63" s="188"/>
      <c r="AH63" s="286"/>
      <c r="AI63" s="368"/>
      <c r="AJ63" s="366" t="s">
        <v>87</v>
      </c>
      <c r="AK63" s="366"/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361"/>
      <c r="H64" s="356"/>
      <c r="I64" s="194"/>
      <c r="J64" s="194"/>
      <c r="K64" s="194"/>
      <c r="L64" s="194"/>
      <c r="M64" s="194"/>
      <c r="N64" s="361"/>
      <c r="O64" s="356"/>
      <c r="P64" s="194"/>
      <c r="Q64" s="194"/>
      <c r="R64" s="194"/>
      <c r="S64" s="194"/>
      <c r="T64" s="194"/>
      <c r="U64" s="361"/>
      <c r="V64" s="356"/>
      <c r="W64" s="340"/>
      <c r="X64" s="320"/>
      <c r="Y64" s="194"/>
      <c r="Z64" s="331"/>
      <c r="AA64" s="194"/>
      <c r="AB64" s="360"/>
      <c r="AC64" s="356"/>
      <c r="AD64" s="343"/>
      <c r="AE64" s="362"/>
      <c r="AF64" s="194"/>
      <c r="AG64" s="188"/>
      <c r="AH64" s="286"/>
      <c r="AI64" s="368"/>
      <c r="AJ64" s="366" t="s">
        <v>87</v>
      </c>
      <c r="AK64" s="366"/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361"/>
      <c r="H65" s="356"/>
      <c r="I65" s="194"/>
      <c r="J65" s="194"/>
      <c r="K65" s="194"/>
      <c r="L65" s="194"/>
      <c r="M65" s="194"/>
      <c r="N65" s="356"/>
      <c r="O65" s="356"/>
      <c r="P65" s="194"/>
      <c r="Q65" s="194"/>
      <c r="R65" s="194"/>
      <c r="S65" s="194"/>
      <c r="T65" s="194"/>
      <c r="U65" s="361"/>
      <c r="V65" s="356"/>
      <c r="W65" s="340"/>
      <c r="X65" s="320"/>
      <c r="Y65" s="194"/>
      <c r="Z65" s="331"/>
      <c r="AA65" s="194"/>
      <c r="AB65" s="360"/>
      <c r="AC65" s="356"/>
      <c r="AD65" s="343"/>
      <c r="AE65" s="362"/>
      <c r="AF65" s="194"/>
      <c r="AG65" s="188"/>
      <c r="AH65" s="286"/>
      <c r="AI65" s="368"/>
      <c r="AJ65" s="366" t="s">
        <v>87</v>
      </c>
      <c r="AK65" s="366"/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361"/>
      <c r="H66" s="356"/>
      <c r="I66" s="194"/>
      <c r="J66" s="194"/>
      <c r="K66" s="194"/>
      <c r="L66" s="194"/>
      <c r="M66" s="194"/>
      <c r="N66" s="356"/>
      <c r="O66" s="356"/>
      <c r="P66" s="194"/>
      <c r="Q66" s="194"/>
      <c r="R66" s="194"/>
      <c r="S66" s="194"/>
      <c r="T66" s="194"/>
      <c r="U66" s="361"/>
      <c r="V66" s="356"/>
      <c r="W66" s="340"/>
      <c r="X66" s="320"/>
      <c r="Y66" s="194"/>
      <c r="Z66" s="331"/>
      <c r="AA66" s="194"/>
      <c r="AB66" s="360"/>
      <c r="AC66" s="356"/>
      <c r="AD66" s="343"/>
      <c r="AE66" s="362"/>
      <c r="AF66" s="194"/>
      <c r="AG66" s="188"/>
      <c r="AH66" s="286"/>
      <c r="AI66" s="368"/>
      <c r="AJ66" s="366" t="s">
        <v>87</v>
      </c>
      <c r="AK66" s="366"/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361"/>
      <c r="H67" s="356"/>
      <c r="I67" s="194"/>
      <c r="J67" s="194"/>
      <c r="K67" s="194"/>
      <c r="L67" s="194"/>
      <c r="M67" s="194"/>
      <c r="N67" s="361"/>
      <c r="O67" s="356"/>
      <c r="P67" s="194"/>
      <c r="Q67" s="194"/>
      <c r="R67" s="194"/>
      <c r="S67" s="194"/>
      <c r="T67" s="194"/>
      <c r="U67" s="356"/>
      <c r="V67" s="356"/>
      <c r="W67" s="340"/>
      <c r="X67" s="320"/>
      <c r="Y67" s="194"/>
      <c r="Z67" s="331"/>
      <c r="AA67" s="194"/>
      <c r="AB67" s="360"/>
      <c r="AC67" s="356"/>
      <c r="AD67" s="343"/>
      <c r="AE67" s="362"/>
      <c r="AF67" s="194"/>
      <c r="AG67" s="188"/>
      <c r="AH67" s="286"/>
      <c r="AI67" s="368"/>
      <c r="AJ67" s="366" t="s">
        <v>87</v>
      </c>
      <c r="AK67" s="366"/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361"/>
      <c r="H68" s="356"/>
      <c r="I68" s="194"/>
      <c r="J68" s="194"/>
      <c r="K68" s="194"/>
      <c r="L68" s="194"/>
      <c r="M68" s="194"/>
      <c r="N68" s="361"/>
      <c r="O68" s="356"/>
      <c r="P68" s="194"/>
      <c r="Q68" s="194"/>
      <c r="R68" s="194"/>
      <c r="S68" s="194"/>
      <c r="T68" s="194"/>
      <c r="U68" s="356"/>
      <c r="V68" s="356"/>
      <c r="W68" s="340"/>
      <c r="X68" s="320"/>
      <c r="Y68" s="194"/>
      <c r="Z68" s="331"/>
      <c r="AA68" s="194"/>
      <c r="AB68" s="360"/>
      <c r="AC68" s="356"/>
      <c r="AD68" s="343"/>
      <c r="AE68" s="362"/>
      <c r="AF68" s="194"/>
      <c r="AG68" s="188"/>
      <c r="AH68" s="286"/>
      <c r="AI68" s="368"/>
      <c r="AJ68" s="366" t="s">
        <v>87</v>
      </c>
      <c r="AK68" s="366"/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361"/>
      <c r="H69" s="356"/>
      <c r="I69" s="194"/>
      <c r="J69" s="194"/>
      <c r="K69" s="194"/>
      <c r="L69" s="194"/>
      <c r="M69" s="194"/>
      <c r="N69" s="361"/>
      <c r="O69" s="356"/>
      <c r="P69" s="194"/>
      <c r="Q69" s="194"/>
      <c r="R69" s="194"/>
      <c r="S69" s="194"/>
      <c r="T69" s="194"/>
      <c r="U69" s="356"/>
      <c r="V69" s="356"/>
      <c r="W69" s="340"/>
      <c r="X69" s="320"/>
      <c r="Y69" s="194"/>
      <c r="Z69" s="331"/>
      <c r="AA69" s="194"/>
      <c r="AB69" s="360"/>
      <c r="AC69" s="356"/>
      <c r="AD69" s="343"/>
      <c r="AE69" s="362"/>
      <c r="AF69" s="194"/>
      <c r="AG69" s="188"/>
      <c r="AH69" s="286"/>
      <c r="AI69" s="368"/>
      <c r="AJ69" s="366" t="s">
        <v>87</v>
      </c>
      <c r="AK69" s="366"/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361"/>
      <c r="H70" s="356"/>
      <c r="I70" s="194"/>
      <c r="J70" s="194"/>
      <c r="K70" s="194"/>
      <c r="L70" s="194"/>
      <c r="M70" s="194"/>
      <c r="N70" s="361"/>
      <c r="O70" s="356"/>
      <c r="P70" s="194"/>
      <c r="Q70" s="194"/>
      <c r="R70" s="194"/>
      <c r="S70" s="194"/>
      <c r="T70" s="194"/>
      <c r="U70" s="361"/>
      <c r="V70" s="356"/>
      <c r="W70" s="340"/>
      <c r="X70" s="320"/>
      <c r="Y70" s="194"/>
      <c r="Z70" s="331"/>
      <c r="AA70" s="194"/>
      <c r="AB70" s="360"/>
      <c r="AC70" s="356"/>
      <c r="AD70" s="343"/>
      <c r="AE70" s="362"/>
      <c r="AF70" s="194"/>
      <c r="AG70" s="188"/>
      <c r="AH70" s="286"/>
      <c r="AI70" s="368"/>
      <c r="AJ70" s="366" t="s">
        <v>87</v>
      </c>
      <c r="AK70" s="366"/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361"/>
      <c r="H71" s="356"/>
      <c r="I71" s="194"/>
      <c r="J71" s="194"/>
      <c r="K71" s="194"/>
      <c r="L71" s="194"/>
      <c r="M71" s="194"/>
      <c r="N71" s="361"/>
      <c r="O71" s="356"/>
      <c r="P71" s="194"/>
      <c r="Q71" s="194"/>
      <c r="R71" s="194"/>
      <c r="S71" s="194"/>
      <c r="T71" s="194"/>
      <c r="U71" s="361"/>
      <c r="V71" s="356"/>
      <c r="W71" s="340"/>
      <c r="X71" s="320"/>
      <c r="Y71" s="194"/>
      <c r="Z71" s="331"/>
      <c r="AA71" s="194"/>
      <c r="AB71" s="360"/>
      <c r="AC71" s="356"/>
      <c r="AD71" s="343"/>
      <c r="AE71" s="362"/>
      <c r="AF71" s="194"/>
      <c r="AG71" s="188"/>
      <c r="AH71" s="286"/>
      <c r="AI71" s="368"/>
      <c r="AJ71" s="366" t="s">
        <v>87</v>
      </c>
      <c r="AK71" s="366"/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291"/>
      <c r="G72" s="356"/>
      <c r="H72" s="356"/>
      <c r="I72" s="194"/>
      <c r="J72" s="194"/>
      <c r="K72" s="194"/>
      <c r="L72" s="194"/>
      <c r="M72" s="194"/>
      <c r="N72" s="356"/>
      <c r="O72" s="356"/>
      <c r="P72" s="194"/>
      <c r="Q72" s="194"/>
      <c r="R72" s="194"/>
      <c r="S72" s="194"/>
      <c r="T72" s="194"/>
      <c r="U72" s="361"/>
      <c r="V72" s="356"/>
      <c r="W72" s="194"/>
      <c r="X72" s="194"/>
      <c r="Y72" s="340"/>
      <c r="Z72" s="320"/>
      <c r="AA72" s="194"/>
      <c r="AB72" s="360"/>
      <c r="AC72" s="356"/>
      <c r="AD72" s="343"/>
      <c r="AE72" s="362"/>
      <c r="AF72" s="331"/>
      <c r="AG72" s="194"/>
      <c r="AH72" s="194"/>
      <c r="AI72" s="369"/>
      <c r="AJ72" s="366" t="s">
        <v>788</v>
      </c>
      <c r="AK72" s="366"/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50" priority="8" operator="equal">
      <formula>"U"</formula>
    </cfRule>
  </conditionalFormatting>
  <conditionalFormatting sqref="N12:N17">
    <cfRule type="cellIs" dxfId="149" priority="1" operator="equal">
      <formula>"U"</formula>
    </cfRule>
  </conditionalFormatting>
  <conditionalFormatting sqref="N36">
    <cfRule type="cellIs" dxfId="148" priority="6" operator="equal">
      <formula>"U"</formula>
    </cfRule>
  </conditionalFormatting>
  <conditionalFormatting sqref="U48:U50">
    <cfRule type="cellIs" dxfId="147" priority="4" operator="equal">
      <formula>"U"</formula>
    </cfRule>
  </conditionalFormatting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C9085-F629-4781-9EFC-E864E96C8C26}">
  <dimension ref="A1:AL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" sqref="B1:D1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5" width="3.54296875" customWidth="1"/>
    <col min="36" max="36" width="19.7265625" customWidth="1"/>
    <col min="37" max="37" width="24.1796875" customWidth="1"/>
  </cols>
  <sheetData>
    <row r="1" spans="1:38" ht="15" thickBot="1" x14ac:dyDescent="0.4">
      <c r="A1" s="295" t="s">
        <v>266</v>
      </c>
      <c r="B1" s="450" t="s">
        <v>802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365"/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34"/>
      <c r="E4" s="334"/>
      <c r="F4" s="370"/>
      <c r="G4" s="201"/>
      <c r="H4" s="194"/>
      <c r="I4" s="194"/>
      <c r="J4" s="291"/>
      <c r="K4" s="334"/>
      <c r="L4" s="334"/>
      <c r="M4" s="194"/>
      <c r="N4" s="194"/>
      <c r="O4" s="194"/>
      <c r="P4" s="194"/>
      <c r="Q4" s="194"/>
      <c r="R4" s="334"/>
      <c r="S4" s="334"/>
      <c r="T4" s="194"/>
      <c r="U4" s="201"/>
      <c r="V4" s="194"/>
      <c r="W4" s="194"/>
      <c r="X4" s="194"/>
      <c r="Y4" s="334"/>
      <c r="Z4" s="334"/>
      <c r="AA4" s="194"/>
      <c r="AB4" s="290"/>
      <c r="AC4" s="194"/>
      <c r="AD4" s="340"/>
      <c r="AE4" s="321"/>
      <c r="AF4" s="334"/>
      <c r="AG4" s="326"/>
      <c r="AH4" s="188"/>
      <c r="AI4" s="368"/>
      <c r="AJ4" s="366" t="s">
        <v>789</v>
      </c>
      <c r="AK4" s="366"/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372"/>
      <c r="E5" s="334"/>
      <c r="F5" s="370"/>
      <c r="G5" s="194"/>
      <c r="H5" s="194"/>
      <c r="I5" s="194"/>
      <c r="J5" s="291"/>
      <c r="K5" s="334"/>
      <c r="L5" s="334"/>
      <c r="M5" s="194"/>
      <c r="N5" s="194"/>
      <c r="O5" s="194"/>
      <c r="P5" s="194"/>
      <c r="Q5" s="194"/>
      <c r="R5" s="334"/>
      <c r="S5" s="334"/>
      <c r="T5" s="194"/>
      <c r="U5" s="194"/>
      <c r="V5" s="194"/>
      <c r="W5" s="194"/>
      <c r="X5" s="194"/>
      <c r="Y5" s="334"/>
      <c r="Z5" s="334"/>
      <c r="AA5" s="194"/>
      <c r="AB5" s="290"/>
      <c r="AC5" s="194"/>
      <c r="AD5" s="194"/>
      <c r="AE5" s="290"/>
      <c r="AF5" s="334"/>
      <c r="AG5" s="339"/>
      <c r="AH5" s="338"/>
      <c r="AI5" s="368"/>
      <c r="AJ5" s="366" t="s">
        <v>790</v>
      </c>
      <c r="AK5" s="366"/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372"/>
      <c r="E6" s="334"/>
      <c r="F6" s="370"/>
      <c r="G6" s="194"/>
      <c r="H6" s="194"/>
      <c r="I6" s="194"/>
      <c r="J6" s="291"/>
      <c r="K6" s="334"/>
      <c r="L6" s="334"/>
      <c r="M6" s="194"/>
      <c r="N6" s="194"/>
      <c r="O6" s="194"/>
      <c r="P6" s="194"/>
      <c r="Q6" s="194"/>
      <c r="R6" s="334"/>
      <c r="S6" s="334"/>
      <c r="T6" s="194"/>
      <c r="U6" s="194"/>
      <c r="V6" s="194"/>
      <c r="W6" s="194"/>
      <c r="X6" s="194"/>
      <c r="Y6" s="334"/>
      <c r="Z6" s="334"/>
      <c r="AA6" s="194"/>
      <c r="AB6" s="290"/>
      <c r="AC6" s="194"/>
      <c r="AD6" s="194"/>
      <c r="AE6" s="290"/>
      <c r="AF6" s="334"/>
      <c r="AG6" s="339"/>
      <c r="AH6" s="338"/>
      <c r="AI6" s="368"/>
      <c r="AJ6" s="366" t="s">
        <v>790</v>
      </c>
      <c r="AK6" s="366"/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372"/>
      <c r="E7" s="334"/>
      <c r="F7" s="370"/>
      <c r="G7" s="331"/>
      <c r="H7" s="194"/>
      <c r="I7" s="194"/>
      <c r="J7" s="194"/>
      <c r="K7" s="334"/>
      <c r="L7" s="334"/>
      <c r="M7" s="291"/>
      <c r="N7" s="194"/>
      <c r="O7" s="194"/>
      <c r="P7" s="194"/>
      <c r="Q7" s="194"/>
      <c r="R7" s="334"/>
      <c r="S7" s="334"/>
      <c r="T7" s="194"/>
      <c r="U7" s="201"/>
      <c r="V7" s="194"/>
      <c r="W7" s="194"/>
      <c r="X7" s="194"/>
      <c r="Y7" s="334"/>
      <c r="Z7" s="334"/>
      <c r="AA7" s="194"/>
      <c r="AB7" s="290"/>
      <c r="AC7" s="194"/>
      <c r="AD7" s="194"/>
      <c r="AE7" s="290"/>
      <c r="AF7" s="334"/>
      <c r="AG7" s="326"/>
      <c r="AH7" s="188"/>
      <c r="AI7" s="368"/>
      <c r="AJ7" s="366" t="s">
        <v>791</v>
      </c>
      <c r="AK7" s="366"/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372"/>
      <c r="E8" s="334"/>
      <c r="F8" s="370"/>
      <c r="G8" s="331"/>
      <c r="H8" s="194"/>
      <c r="I8" s="194"/>
      <c r="J8" s="194"/>
      <c r="K8" s="334"/>
      <c r="L8" s="334"/>
      <c r="M8" s="291"/>
      <c r="N8" s="194"/>
      <c r="O8" s="194"/>
      <c r="P8" s="194"/>
      <c r="Q8" s="194"/>
      <c r="R8" s="334"/>
      <c r="S8" s="334"/>
      <c r="T8" s="194"/>
      <c r="U8" s="201"/>
      <c r="V8" s="194"/>
      <c r="W8" s="194"/>
      <c r="X8" s="194"/>
      <c r="Y8" s="334"/>
      <c r="Z8" s="334"/>
      <c r="AA8" s="194"/>
      <c r="AB8" s="290"/>
      <c r="AC8" s="194"/>
      <c r="AD8" s="194"/>
      <c r="AE8" s="290"/>
      <c r="AF8" s="334"/>
      <c r="AG8" s="326"/>
      <c r="AH8" s="188"/>
      <c r="AI8" s="368"/>
      <c r="AJ8" s="366" t="s">
        <v>791</v>
      </c>
      <c r="AK8" s="366"/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372"/>
      <c r="E9" s="334"/>
      <c r="F9" s="370"/>
      <c r="G9" s="331"/>
      <c r="H9" s="194"/>
      <c r="I9" s="194"/>
      <c r="J9" s="194"/>
      <c r="K9" s="334"/>
      <c r="L9" s="334"/>
      <c r="M9" s="291"/>
      <c r="N9" s="194"/>
      <c r="O9" s="194"/>
      <c r="P9" s="194"/>
      <c r="Q9" s="194"/>
      <c r="R9" s="334"/>
      <c r="S9" s="334"/>
      <c r="T9" s="194"/>
      <c r="U9" s="201"/>
      <c r="V9" s="194"/>
      <c r="W9" s="194"/>
      <c r="X9" s="194"/>
      <c r="Y9" s="334"/>
      <c r="Z9" s="334"/>
      <c r="AA9" s="194"/>
      <c r="AB9" s="290"/>
      <c r="AC9" s="194"/>
      <c r="AD9" s="194"/>
      <c r="AE9" s="290"/>
      <c r="AF9" s="334"/>
      <c r="AG9" s="326"/>
      <c r="AH9" s="188"/>
      <c r="AI9" s="368"/>
      <c r="AJ9" s="366" t="s">
        <v>791</v>
      </c>
      <c r="AK9" s="366"/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372"/>
      <c r="E10" s="334"/>
      <c r="F10" s="370"/>
      <c r="G10" s="331"/>
      <c r="H10" s="194"/>
      <c r="I10" s="194"/>
      <c r="J10" s="194"/>
      <c r="K10" s="334"/>
      <c r="L10" s="334"/>
      <c r="M10" s="291"/>
      <c r="N10" s="194"/>
      <c r="O10" s="194"/>
      <c r="P10" s="194"/>
      <c r="Q10" s="194"/>
      <c r="R10" s="334"/>
      <c r="S10" s="334"/>
      <c r="T10" s="194"/>
      <c r="U10" s="201"/>
      <c r="V10" s="194"/>
      <c r="W10" s="194"/>
      <c r="X10" s="194"/>
      <c r="Y10" s="334"/>
      <c r="Z10" s="334"/>
      <c r="AA10" s="194"/>
      <c r="AB10" s="290"/>
      <c r="AC10" s="194"/>
      <c r="AD10" s="194"/>
      <c r="AE10" s="290"/>
      <c r="AF10" s="334"/>
      <c r="AG10" s="326"/>
      <c r="AH10" s="188"/>
      <c r="AI10" s="368"/>
      <c r="AJ10" s="366" t="s">
        <v>791</v>
      </c>
      <c r="AK10" s="366"/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372"/>
      <c r="E11" s="334"/>
      <c r="F11" s="370"/>
      <c r="G11" s="350"/>
      <c r="H11" s="320"/>
      <c r="I11" s="194"/>
      <c r="J11" s="331"/>
      <c r="K11" s="334"/>
      <c r="L11" s="334"/>
      <c r="M11" s="194"/>
      <c r="N11" s="194"/>
      <c r="O11" s="194"/>
      <c r="P11" s="291"/>
      <c r="Q11" s="194"/>
      <c r="R11" s="334"/>
      <c r="S11" s="334"/>
      <c r="T11" s="194"/>
      <c r="U11" s="201"/>
      <c r="V11" s="194"/>
      <c r="W11" s="194"/>
      <c r="X11" s="194"/>
      <c r="Y11" s="334"/>
      <c r="Z11" s="334"/>
      <c r="AA11" s="194"/>
      <c r="AB11" s="290"/>
      <c r="AC11" s="194"/>
      <c r="AD11" s="194"/>
      <c r="AE11" s="290"/>
      <c r="AF11" s="334"/>
      <c r="AG11" s="326"/>
      <c r="AH11" s="188"/>
      <c r="AI11" s="368"/>
      <c r="AJ11" s="366" t="s">
        <v>792</v>
      </c>
      <c r="AK11" s="366"/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372"/>
      <c r="E12" s="334"/>
      <c r="F12" s="370"/>
      <c r="G12" s="201"/>
      <c r="H12" s="340"/>
      <c r="I12" s="320"/>
      <c r="J12" s="194"/>
      <c r="K12" s="334"/>
      <c r="L12" s="334"/>
      <c r="M12" s="331"/>
      <c r="N12" s="201"/>
      <c r="O12" s="194"/>
      <c r="P12" s="194"/>
      <c r="Q12" s="291"/>
      <c r="R12" s="334"/>
      <c r="S12" s="334"/>
      <c r="T12" s="194"/>
      <c r="U12" s="194"/>
      <c r="V12" s="194"/>
      <c r="W12" s="194"/>
      <c r="X12" s="194"/>
      <c r="Y12" s="334"/>
      <c r="Z12" s="334"/>
      <c r="AA12" s="194"/>
      <c r="AB12" s="290"/>
      <c r="AC12" s="194"/>
      <c r="AD12" s="194"/>
      <c r="AE12" s="290"/>
      <c r="AF12" s="334"/>
      <c r="AG12" s="326"/>
      <c r="AH12" s="188"/>
      <c r="AI12" s="368"/>
      <c r="AJ12" s="366" t="s">
        <v>793</v>
      </c>
      <c r="AK12" s="366"/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334"/>
      <c r="E13" s="334"/>
      <c r="F13" s="370"/>
      <c r="G13" s="201"/>
      <c r="H13" s="340"/>
      <c r="I13" s="320"/>
      <c r="J13" s="194"/>
      <c r="K13" s="334"/>
      <c r="L13" s="334"/>
      <c r="M13" s="331"/>
      <c r="N13" s="201"/>
      <c r="O13" s="194"/>
      <c r="P13" s="194"/>
      <c r="Q13" s="291"/>
      <c r="R13" s="334"/>
      <c r="S13" s="334"/>
      <c r="T13" s="194"/>
      <c r="U13" s="194"/>
      <c r="V13" s="194"/>
      <c r="W13" s="194"/>
      <c r="X13" s="194"/>
      <c r="Y13" s="334"/>
      <c r="Z13" s="334"/>
      <c r="AA13" s="194"/>
      <c r="AB13" s="290"/>
      <c r="AC13" s="194"/>
      <c r="AD13" s="194"/>
      <c r="AE13" s="290"/>
      <c r="AF13" s="334"/>
      <c r="AG13" s="326"/>
      <c r="AH13" s="188"/>
      <c r="AI13" s="368"/>
      <c r="AJ13" s="366" t="s">
        <v>793</v>
      </c>
      <c r="AK13" s="366"/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372"/>
      <c r="E14" s="334"/>
      <c r="F14" s="370"/>
      <c r="G14" s="194"/>
      <c r="H14" s="340"/>
      <c r="I14" s="320"/>
      <c r="J14" s="194"/>
      <c r="K14" s="334"/>
      <c r="L14" s="334"/>
      <c r="M14" s="331"/>
      <c r="N14" s="201"/>
      <c r="O14" s="194"/>
      <c r="P14" s="194"/>
      <c r="Q14" s="291"/>
      <c r="R14" s="334"/>
      <c r="S14" s="334"/>
      <c r="T14" s="194"/>
      <c r="U14" s="201"/>
      <c r="V14" s="194"/>
      <c r="W14" s="194"/>
      <c r="X14" s="194"/>
      <c r="Y14" s="334"/>
      <c r="Z14" s="334"/>
      <c r="AA14" s="194"/>
      <c r="AB14" s="290"/>
      <c r="AC14" s="194"/>
      <c r="AD14" s="194"/>
      <c r="AE14" s="290"/>
      <c r="AF14" s="334"/>
      <c r="AG14" s="326"/>
      <c r="AH14" s="188"/>
      <c r="AI14" s="368"/>
      <c r="AJ14" s="366" t="s">
        <v>793</v>
      </c>
      <c r="AK14" s="366"/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372"/>
      <c r="E15" s="334"/>
      <c r="F15" s="370"/>
      <c r="G15" s="201"/>
      <c r="H15" s="340"/>
      <c r="I15" s="320"/>
      <c r="J15" s="194"/>
      <c r="K15" s="334"/>
      <c r="L15" s="334"/>
      <c r="M15" s="331"/>
      <c r="N15" s="201"/>
      <c r="O15" s="194"/>
      <c r="P15" s="194"/>
      <c r="Q15" s="291"/>
      <c r="R15" s="334"/>
      <c r="S15" s="334"/>
      <c r="T15" s="194"/>
      <c r="U15" s="201"/>
      <c r="V15" s="194"/>
      <c r="W15" s="194"/>
      <c r="X15" s="194"/>
      <c r="Y15" s="334"/>
      <c r="Z15" s="334"/>
      <c r="AA15" s="194"/>
      <c r="AB15" s="290"/>
      <c r="AC15" s="194"/>
      <c r="AD15" s="194"/>
      <c r="AE15" s="290"/>
      <c r="AF15" s="334"/>
      <c r="AG15" s="326"/>
      <c r="AH15" s="188"/>
      <c r="AI15" s="368"/>
      <c r="AJ15" s="366" t="s">
        <v>793</v>
      </c>
      <c r="AK15" s="366"/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372"/>
      <c r="E16" s="334"/>
      <c r="F16" s="370"/>
      <c r="G16" s="194"/>
      <c r="H16" s="340"/>
      <c r="I16" s="320"/>
      <c r="J16" s="194"/>
      <c r="K16" s="334"/>
      <c r="L16" s="373"/>
      <c r="M16" s="331"/>
      <c r="N16" s="201"/>
      <c r="O16" s="194"/>
      <c r="P16" s="194"/>
      <c r="Q16" s="291"/>
      <c r="R16" s="334"/>
      <c r="S16" s="334"/>
      <c r="T16" s="194"/>
      <c r="U16" s="201"/>
      <c r="V16" s="194"/>
      <c r="W16" s="194"/>
      <c r="X16" s="194"/>
      <c r="Y16" s="334"/>
      <c r="Z16" s="334"/>
      <c r="AA16" s="194"/>
      <c r="AB16" s="290"/>
      <c r="AC16" s="194"/>
      <c r="AD16" s="194"/>
      <c r="AE16" s="290"/>
      <c r="AF16" s="334"/>
      <c r="AG16" s="326"/>
      <c r="AH16" s="188"/>
      <c r="AI16" s="368"/>
      <c r="AJ16" s="366" t="s">
        <v>88</v>
      </c>
      <c r="AK16" s="366"/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372"/>
      <c r="E17" s="334"/>
      <c r="F17" s="370"/>
      <c r="G17" s="194"/>
      <c r="H17" s="340"/>
      <c r="I17" s="320"/>
      <c r="J17" s="194"/>
      <c r="K17" s="334"/>
      <c r="L17" s="334"/>
      <c r="M17" s="331"/>
      <c r="N17" s="201"/>
      <c r="O17" s="194"/>
      <c r="P17" s="194"/>
      <c r="Q17" s="291"/>
      <c r="R17" s="334"/>
      <c r="S17" s="334"/>
      <c r="T17" s="194"/>
      <c r="U17" s="201"/>
      <c r="V17" s="194"/>
      <c r="W17" s="194"/>
      <c r="X17" s="194"/>
      <c r="Y17" s="334"/>
      <c r="Z17" s="334"/>
      <c r="AA17" s="194"/>
      <c r="AB17" s="290"/>
      <c r="AC17" s="194"/>
      <c r="AD17" s="194"/>
      <c r="AE17" s="290"/>
      <c r="AF17" s="334"/>
      <c r="AG17" s="326"/>
      <c r="AH17" s="188"/>
      <c r="AI17" s="368"/>
      <c r="AJ17" s="366" t="s">
        <v>88</v>
      </c>
      <c r="AK17" s="366"/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372"/>
      <c r="E18" s="334"/>
      <c r="F18" s="370"/>
      <c r="G18" s="194"/>
      <c r="H18" s="340"/>
      <c r="I18" s="320"/>
      <c r="J18" s="194"/>
      <c r="K18" s="334"/>
      <c r="L18" s="334"/>
      <c r="M18" s="331"/>
      <c r="N18" s="194"/>
      <c r="O18" s="194"/>
      <c r="P18" s="194"/>
      <c r="Q18" s="291"/>
      <c r="R18" s="334"/>
      <c r="S18" s="334"/>
      <c r="T18" s="194"/>
      <c r="U18" s="201"/>
      <c r="V18" s="194"/>
      <c r="W18" s="194"/>
      <c r="X18" s="194"/>
      <c r="Y18" s="334"/>
      <c r="Z18" s="334"/>
      <c r="AA18" s="194"/>
      <c r="AB18" s="290"/>
      <c r="AC18" s="194"/>
      <c r="AD18" s="194"/>
      <c r="AE18" s="290"/>
      <c r="AF18" s="334"/>
      <c r="AG18" s="326"/>
      <c r="AH18" s="188"/>
      <c r="AI18" s="368"/>
      <c r="AJ18" s="366" t="s">
        <v>88</v>
      </c>
      <c r="AK18" s="366"/>
    </row>
    <row r="19" spans="1:37" ht="15" thickBot="1" x14ac:dyDescent="0.4">
      <c r="A19" s="228" t="s">
        <v>93</v>
      </c>
      <c r="B19" s="314" t="s">
        <v>679</v>
      </c>
      <c r="C19" s="211" t="s">
        <v>678</v>
      </c>
      <c r="D19" s="372"/>
      <c r="E19" s="334"/>
      <c r="F19" s="370"/>
      <c r="G19" s="194"/>
      <c r="H19" s="340"/>
      <c r="I19" s="320"/>
      <c r="J19" s="194"/>
      <c r="K19" s="334"/>
      <c r="L19" s="334"/>
      <c r="M19" s="331"/>
      <c r="N19" s="194"/>
      <c r="O19" s="194"/>
      <c r="P19" s="194"/>
      <c r="Q19" s="291"/>
      <c r="R19" s="334"/>
      <c r="S19" s="334"/>
      <c r="T19" s="194"/>
      <c r="U19" s="201"/>
      <c r="V19" s="194"/>
      <c r="W19" s="194"/>
      <c r="X19" s="194"/>
      <c r="Y19" s="334"/>
      <c r="Z19" s="334"/>
      <c r="AA19" s="194"/>
      <c r="AB19" s="290"/>
      <c r="AC19" s="194"/>
      <c r="AD19" s="194"/>
      <c r="AE19" s="290"/>
      <c r="AF19" s="334"/>
      <c r="AG19" s="326"/>
      <c r="AH19" s="188"/>
      <c r="AI19" s="368"/>
      <c r="AJ19" s="366" t="s">
        <v>88</v>
      </c>
      <c r="AK19" s="366"/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372"/>
      <c r="E20" s="334"/>
      <c r="F20" s="370"/>
      <c r="G20" s="194"/>
      <c r="H20" s="340"/>
      <c r="I20" s="320"/>
      <c r="J20" s="194"/>
      <c r="K20" s="334"/>
      <c r="L20" s="334"/>
      <c r="M20" s="331"/>
      <c r="N20" s="194"/>
      <c r="O20" s="194"/>
      <c r="P20" s="194"/>
      <c r="Q20" s="291"/>
      <c r="R20" s="334"/>
      <c r="S20" s="334"/>
      <c r="T20" s="194"/>
      <c r="U20" s="201"/>
      <c r="V20" s="194"/>
      <c r="W20" s="194"/>
      <c r="X20" s="194"/>
      <c r="Y20" s="334"/>
      <c r="Z20" s="334"/>
      <c r="AA20" s="194"/>
      <c r="AB20" s="290"/>
      <c r="AC20" s="194"/>
      <c r="AD20" s="194"/>
      <c r="AE20" s="290"/>
      <c r="AF20" s="334"/>
      <c r="AG20" s="326"/>
      <c r="AH20" s="188"/>
      <c r="AI20" s="368"/>
      <c r="AJ20" s="366" t="s">
        <v>88</v>
      </c>
      <c r="AK20" s="366"/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372"/>
      <c r="E21" s="334"/>
      <c r="F21" s="370"/>
      <c r="G21" s="194"/>
      <c r="H21" s="340"/>
      <c r="I21" s="320"/>
      <c r="J21" s="194"/>
      <c r="K21" s="334"/>
      <c r="L21" s="334"/>
      <c r="M21" s="331"/>
      <c r="N21" s="194"/>
      <c r="O21" s="194"/>
      <c r="P21" s="194"/>
      <c r="Q21" s="291"/>
      <c r="R21" s="334"/>
      <c r="S21" s="334"/>
      <c r="T21" s="194"/>
      <c r="U21" s="201"/>
      <c r="V21" s="194"/>
      <c r="W21" s="194"/>
      <c r="X21" s="194"/>
      <c r="Y21" s="334"/>
      <c r="Z21" s="334"/>
      <c r="AA21" s="194"/>
      <c r="AB21" s="290"/>
      <c r="AC21" s="194"/>
      <c r="AD21" s="194"/>
      <c r="AE21" s="290"/>
      <c r="AF21" s="334"/>
      <c r="AG21" s="326"/>
      <c r="AH21" s="188"/>
      <c r="AI21" s="368"/>
      <c r="AJ21" s="366" t="s">
        <v>88</v>
      </c>
      <c r="AK21" s="366"/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372"/>
      <c r="E22" s="334"/>
      <c r="F22" s="370"/>
      <c r="G22" s="194"/>
      <c r="H22" s="340"/>
      <c r="I22" s="320"/>
      <c r="J22" s="194"/>
      <c r="K22" s="334"/>
      <c r="L22" s="334"/>
      <c r="M22" s="331"/>
      <c r="N22" s="194"/>
      <c r="O22" s="194"/>
      <c r="P22" s="194"/>
      <c r="Q22" s="291"/>
      <c r="R22" s="334"/>
      <c r="S22" s="334"/>
      <c r="T22" s="194"/>
      <c r="U22" s="201"/>
      <c r="V22" s="194"/>
      <c r="W22" s="194"/>
      <c r="X22" s="194"/>
      <c r="Y22" s="334"/>
      <c r="Z22" s="334"/>
      <c r="AA22" s="194"/>
      <c r="AB22" s="290"/>
      <c r="AC22" s="194"/>
      <c r="AD22" s="194"/>
      <c r="AE22" s="290"/>
      <c r="AF22" s="334"/>
      <c r="AG22" s="326"/>
      <c r="AH22" s="188"/>
      <c r="AI22" s="368"/>
      <c r="AJ22" s="366" t="s">
        <v>88</v>
      </c>
      <c r="AK22" s="366"/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372"/>
      <c r="E23" s="334"/>
      <c r="F23" s="370"/>
      <c r="G23" s="194"/>
      <c r="H23" s="340"/>
      <c r="I23" s="320"/>
      <c r="J23" s="194"/>
      <c r="K23" s="334"/>
      <c r="L23" s="334"/>
      <c r="M23" s="331"/>
      <c r="N23" s="194"/>
      <c r="O23" s="194"/>
      <c r="P23" s="194"/>
      <c r="Q23" s="291"/>
      <c r="R23" s="334"/>
      <c r="S23" s="334"/>
      <c r="T23" s="194"/>
      <c r="U23" s="201"/>
      <c r="V23" s="194"/>
      <c r="W23" s="194"/>
      <c r="X23" s="194"/>
      <c r="Y23" s="334"/>
      <c r="Z23" s="334"/>
      <c r="AA23" s="194"/>
      <c r="AB23" s="290"/>
      <c r="AC23" s="194"/>
      <c r="AD23" s="194"/>
      <c r="AE23" s="290"/>
      <c r="AF23" s="334"/>
      <c r="AG23" s="326"/>
      <c r="AH23" s="188"/>
      <c r="AI23" s="368"/>
      <c r="AJ23" s="366" t="s">
        <v>88</v>
      </c>
      <c r="AK23" s="366"/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372"/>
      <c r="E24" s="334"/>
      <c r="F24" s="370"/>
      <c r="G24" s="194"/>
      <c r="H24" s="340"/>
      <c r="I24" s="320"/>
      <c r="J24" s="194"/>
      <c r="K24" s="334"/>
      <c r="L24" s="334"/>
      <c r="M24" s="331"/>
      <c r="N24" s="194"/>
      <c r="O24" s="194"/>
      <c r="P24" s="194"/>
      <c r="Q24" s="291"/>
      <c r="R24" s="334"/>
      <c r="S24" s="334"/>
      <c r="T24" s="194"/>
      <c r="U24" s="201"/>
      <c r="V24" s="194"/>
      <c r="W24" s="194"/>
      <c r="X24" s="194"/>
      <c r="Y24" s="334"/>
      <c r="Z24" s="334"/>
      <c r="AA24" s="194"/>
      <c r="AB24" s="290"/>
      <c r="AC24" s="194"/>
      <c r="AD24" s="194"/>
      <c r="AE24" s="290"/>
      <c r="AF24" s="334"/>
      <c r="AG24" s="326"/>
      <c r="AH24" s="188"/>
      <c r="AI24" s="368"/>
      <c r="AJ24" s="366" t="s">
        <v>88</v>
      </c>
      <c r="AK24" s="366"/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372"/>
      <c r="E25" s="334"/>
      <c r="F25" s="370"/>
      <c r="G25" s="194"/>
      <c r="H25" s="340"/>
      <c r="I25" s="320"/>
      <c r="J25" s="194"/>
      <c r="K25" s="334"/>
      <c r="L25" s="334"/>
      <c r="M25" s="331"/>
      <c r="N25" s="194"/>
      <c r="O25" s="194"/>
      <c r="P25" s="194"/>
      <c r="Q25" s="291"/>
      <c r="R25" s="334"/>
      <c r="S25" s="334"/>
      <c r="T25" s="194"/>
      <c r="U25" s="201"/>
      <c r="V25" s="194"/>
      <c r="W25" s="194"/>
      <c r="X25" s="194"/>
      <c r="Y25" s="334"/>
      <c r="Z25" s="334"/>
      <c r="AA25" s="194"/>
      <c r="AB25" s="290"/>
      <c r="AC25" s="194"/>
      <c r="AD25" s="194"/>
      <c r="AE25" s="290"/>
      <c r="AF25" s="334"/>
      <c r="AG25" s="326"/>
      <c r="AH25" s="188"/>
      <c r="AI25" s="368"/>
      <c r="AJ25" s="366" t="s">
        <v>88</v>
      </c>
      <c r="AK25" s="366"/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372"/>
      <c r="E26" s="334"/>
      <c r="F26" s="370"/>
      <c r="G26" s="194"/>
      <c r="H26" s="340"/>
      <c r="I26" s="320"/>
      <c r="J26" s="194"/>
      <c r="K26" s="334"/>
      <c r="L26" s="334"/>
      <c r="M26" s="331"/>
      <c r="N26" s="194"/>
      <c r="O26" s="194"/>
      <c r="P26" s="194"/>
      <c r="Q26" s="291"/>
      <c r="R26" s="334"/>
      <c r="S26" s="334"/>
      <c r="T26" s="194"/>
      <c r="U26" s="201"/>
      <c r="V26" s="194"/>
      <c r="W26" s="194"/>
      <c r="X26" s="194"/>
      <c r="Y26" s="334"/>
      <c r="Z26" s="334"/>
      <c r="AA26" s="194"/>
      <c r="AB26" s="290"/>
      <c r="AC26" s="194"/>
      <c r="AD26" s="194"/>
      <c r="AE26" s="290"/>
      <c r="AF26" s="334"/>
      <c r="AG26" s="326"/>
      <c r="AH26" s="188"/>
      <c r="AI26" s="368"/>
      <c r="AJ26" s="366" t="s">
        <v>88</v>
      </c>
      <c r="AK26" s="366"/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372"/>
      <c r="E27" s="334"/>
      <c r="F27" s="370"/>
      <c r="G27" s="194"/>
      <c r="H27" s="340"/>
      <c r="I27" s="320"/>
      <c r="J27" s="194"/>
      <c r="K27" s="334"/>
      <c r="L27" s="334"/>
      <c r="M27" s="331"/>
      <c r="N27" s="194"/>
      <c r="O27" s="194"/>
      <c r="P27" s="194"/>
      <c r="Q27" s="291"/>
      <c r="R27" s="334"/>
      <c r="S27" s="334"/>
      <c r="T27" s="194"/>
      <c r="U27" s="201"/>
      <c r="V27" s="194"/>
      <c r="W27" s="194"/>
      <c r="X27" s="194"/>
      <c r="Y27" s="334"/>
      <c r="Z27" s="334"/>
      <c r="AA27" s="194"/>
      <c r="AB27" s="290"/>
      <c r="AC27" s="194"/>
      <c r="AD27" s="194"/>
      <c r="AE27" s="290"/>
      <c r="AF27" s="334"/>
      <c r="AG27" s="326"/>
      <c r="AH27" s="188"/>
      <c r="AI27" s="368"/>
      <c r="AJ27" s="366" t="s">
        <v>88</v>
      </c>
      <c r="AK27" s="366"/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372"/>
      <c r="E28" s="334"/>
      <c r="F28" s="370"/>
      <c r="G28" s="194"/>
      <c r="H28" s="340"/>
      <c r="I28" s="320"/>
      <c r="J28" s="194"/>
      <c r="K28" s="334"/>
      <c r="L28" s="334"/>
      <c r="M28" s="331"/>
      <c r="N28" s="194"/>
      <c r="O28" s="194"/>
      <c r="P28" s="194"/>
      <c r="Q28" s="291"/>
      <c r="R28" s="334"/>
      <c r="S28" s="334"/>
      <c r="T28" s="194"/>
      <c r="U28" s="201"/>
      <c r="V28" s="194"/>
      <c r="W28" s="194"/>
      <c r="X28" s="194"/>
      <c r="Y28" s="334"/>
      <c r="Z28" s="334"/>
      <c r="AA28" s="194"/>
      <c r="AB28" s="290"/>
      <c r="AC28" s="194"/>
      <c r="AD28" s="194"/>
      <c r="AE28" s="290"/>
      <c r="AF28" s="334"/>
      <c r="AG28" s="326"/>
      <c r="AH28" s="188"/>
      <c r="AI28" s="368"/>
      <c r="AJ28" s="366" t="s">
        <v>88</v>
      </c>
      <c r="AK28" s="366"/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372"/>
      <c r="E29" s="334"/>
      <c r="F29" s="370"/>
      <c r="G29" s="194"/>
      <c r="H29" s="340"/>
      <c r="I29" s="320"/>
      <c r="J29" s="194"/>
      <c r="K29" s="334"/>
      <c r="L29" s="334"/>
      <c r="M29" s="331"/>
      <c r="N29" s="194"/>
      <c r="O29" s="194"/>
      <c r="P29" s="194"/>
      <c r="Q29" s="291"/>
      <c r="R29" s="334"/>
      <c r="S29" s="334"/>
      <c r="T29" s="194"/>
      <c r="U29" s="201"/>
      <c r="V29" s="194"/>
      <c r="W29" s="194"/>
      <c r="X29" s="194"/>
      <c r="Y29" s="334"/>
      <c r="Z29" s="334"/>
      <c r="AA29" s="194"/>
      <c r="AB29" s="290"/>
      <c r="AC29" s="194"/>
      <c r="AD29" s="194"/>
      <c r="AE29" s="290"/>
      <c r="AF29" s="334"/>
      <c r="AG29" s="326"/>
      <c r="AH29" s="188"/>
      <c r="AI29" s="368"/>
      <c r="AJ29" s="366" t="s">
        <v>88</v>
      </c>
      <c r="AK29" s="366"/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372"/>
      <c r="E30" s="334"/>
      <c r="F30" s="370"/>
      <c r="G30" s="201"/>
      <c r="H30" s="340"/>
      <c r="I30" s="320"/>
      <c r="J30" s="194"/>
      <c r="K30" s="334"/>
      <c r="L30" s="334"/>
      <c r="M30" s="331"/>
      <c r="N30" s="194"/>
      <c r="O30" s="194"/>
      <c r="P30" s="194"/>
      <c r="Q30" s="291"/>
      <c r="R30" s="334"/>
      <c r="S30" s="334"/>
      <c r="T30" s="194"/>
      <c r="U30" s="201"/>
      <c r="V30" s="194"/>
      <c r="W30" s="194"/>
      <c r="X30" s="194"/>
      <c r="Y30" s="334"/>
      <c r="Z30" s="334"/>
      <c r="AA30" s="194"/>
      <c r="AB30" s="290"/>
      <c r="AC30" s="194"/>
      <c r="AD30" s="194"/>
      <c r="AE30" s="290"/>
      <c r="AF30" s="334"/>
      <c r="AG30" s="326"/>
      <c r="AH30" s="188"/>
      <c r="AI30" s="368"/>
      <c r="AJ30" s="366" t="s">
        <v>88</v>
      </c>
      <c r="AK30" s="366"/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372"/>
      <c r="E31" s="334"/>
      <c r="F31" s="370"/>
      <c r="G31" s="201"/>
      <c r="H31" s="340"/>
      <c r="I31" s="320"/>
      <c r="J31" s="194"/>
      <c r="K31" s="334"/>
      <c r="L31" s="334"/>
      <c r="M31" s="331"/>
      <c r="N31" s="194"/>
      <c r="O31" s="194"/>
      <c r="P31" s="194"/>
      <c r="Q31" s="291"/>
      <c r="R31" s="334"/>
      <c r="S31" s="334"/>
      <c r="T31" s="194"/>
      <c r="U31" s="201"/>
      <c r="V31" s="194"/>
      <c r="W31" s="194"/>
      <c r="X31" s="194"/>
      <c r="Y31" s="334"/>
      <c r="Z31" s="334"/>
      <c r="AA31" s="194"/>
      <c r="AB31" s="290"/>
      <c r="AC31" s="194"/>
      <c r="AD31" s="194"/>
      <c r="AE31" s="290"/>
      <c r="AF31" s="334"/>
      <c r="AG31" s="326"/>
      <c r="AH31" s="188"/>
      <c r="AI31" s="368"/>
      <c r="AJ31" s="366" t="s">
        <v>88</v>
      </c>
      <c r="AK31" s="366"/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334"/>
      <c r="E32" s="334"/>
      <c r="F32" s="370"/>
      <c r="G32" s="201"/>
      <c r="H32" s="340"/>
      <c r="I32" s="320"/>
      <c r="J32" s="194"/>
      <c r="K32" s="334"/>
      <c r="L32" s="334"/>
      <c r="M32" s="331"/>
      <c r="N32" s="194"/>
      <c r="O32" s="194"/>
      <c r="P32" s="194"/>
      <c r="Q32" s="291"/>
      <c r="R32" s="334"/>
      <c r="S32" s="334"/>
      <c r="T32" s="194"/>
      <c r="U32" s="201"/>
      <c r="V32" s="194"/>
      <c r="W32" s="194"/>
      <c r="X32" s="194"/>
      <c r="Y32" s="334"/>
      <c r="Z32" s="334"/>
      <c r="AA32" s="194"/>
      <c r="AB32" s="290"/>
      <c r="AC32" s="194"/>
      <c r="AD32" s="194"/>
      <c r="AE32" s="290"/>
      <c r="AF32" s="334"/>
      <c r="AG32" s="326"/>
      <c r="AH32" s="188"/>
      <c r="AI32" s="368"/>
      <c r="AJ32" s="366" t="s">
        <v>88</v>
      </c>
      <c r="AK32" s="366"/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372"/>
      <c r="E33" s="334"/>
      <c r="F33" s="370"/>
      <c r="G33" s="201"/>
      <c r="H33" s="340"/>
      <c r="I33" s="320"/>
      <c r="J33" s="194"/>
      <c r="K33" s="334"/>
      <c r="L33" s="334"/>
      <c r="M33" s="331"/>
      <c r="N33" s="194"/>
      <c r="O33" s="194"/>
      <c r="P33" s="194"/>
      <c r="Q33" s="291"/>
      <c r="R33" s="334"/>
      <c r="S33" s="334"/>
      <c r="T33" s="194"/>
      <c r="U33" s="201"/>
      <c r="V33" s="194"/>
      <c r="W33" s="194"/>
      <c r="X33" s="194"/>
      <c r="Y33" s="334"/>
      <c r="Z33" s="334"/>
      <c r="AA33" s="194"/>
      <c r="AB33" s="290"/>
      <c r="AC33" s="194"/>
      <c r="AD33" s="194"/>
      <c r="AE33" s="290"/>
      <c r="AF33" s="334"/>
      <c r="AG33" s="326"/>
      <c r="AH33" s="188"/>
      <c r="AI33" s="368"/>
      <c r="AJ33" s="366" t="s">
        <v>88</v>
      </c>
      <c r="AK33" s="366"/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372"/>
      <c r="E34" s="334"/>
      <c r="F34" s="370"/>
      <c r="G34" s="201"/>
      <c r="H34" s="340"/>
      <c r="I34" s="320"/>
      <c r="J34" s="194"/>
      <c r="K34" s="334"/>
      <c r="L34" s="334"/>
      <c r="M34" s="331"/>
      <c r="N34" s="194"/>
      <c r="O34" s="194"/>
      <c r="P34" s="194"/>
      <c r="Q34" s="291"/>
      <c r="R34" s="334"/>
      <c r="S34" s="334"/>
      <c r="T34" s="194"/>
      <c r="U34" s="201"/>
      <c r="V34" s="194"/>
      <c r="W34" s="194"/>
      <c r="X34" s="194"/>
      <c r="Y34" s="334"/>
      <c r="Z34" s="334"/>
      <c r="AA34" s="194"/>
      <c r="AB34" s="290"/>
      <c r="AC34" s="194"/>
      <c r="AD34" s="194"/>
      <c r="AE34" s="290"/>
      <c r="AF34" s="334"/>
      <c r="AG34" s="326"/>
      <c r="AH34" s="188"/>
      <c r="AI34" s="368"/>
      <c r="AJ34" s="366" t="s">
        <v>88</v>
      </c>
      <c r="AK34" s="366"/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372"/>
      <c r="E35" s="334"/>
      <c r="F35" s="370"/>
      <c r="G35" s="201"/>
      <c r="H35" s="340"/>
      <c r="I35" s="320"/>
      <c r="J35" s="194"/>
      <c r="K35" s="334"/>
      <c r="L35" s="334"/>
      <c r="M35" s="331"/>
      <c r="N35" s="194"/>
      <c r="O35" s="194"/>
      <c r="P35" s="194"/>
      <c r="Q35" s="291"/>
      <c r="R35" s="334"/>
      <c r="S35" s="334"/>
      <c r="T35" s="194"/>
      <c r="U35" s="194"/>
      <c r="V35" s="194"/>
      <c r="W35" s="194"/>
      <c r="X35" s="194"/>
      <c r="Y35" s="334"/>
      <c r="Z35" s="334"/>
      <c r="AA35" s="194"/>
      <c r="AB35" s="290"/>
      <c r="AC35" s="194"/>
      <c r="AD35" s="194"/>
      <c r="AE35" s="290"/>
      <c r="AF35" s="334"/>
      <c r="AG35" s="326"/>
      <c r="AH35" s="188"/>
      <c r="AI35" s="368"/>
      <c r="AJ35" s="366" t="s">
        <v>88</v>
      </c>
      <c r="AK35" s="366"/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372"/>
      <c r="E36" s="334"/>
      <c r="F36" s="370"/>
      <c r="G36" s="201"/>
      <c r="H36" s="340"/>
      <c r="I36" s="320"/>
      <c r="J36" s="194"/>
      <c r="K36" s="334"/>
      <c r="L36" s="334"/>
      <c r="M36" s="331"/>
      <c r="N36" s="201"/>
      <c r="O36" s="194"/>
      <c r="P36" s="194"/>
      <c r="Q36" s="291"/>
      <c r="R36" s="334"/>
      <c r="S36" s="334"/>
      <c r="T36" s="194"/>
      <c r="U36" s="194"/>
      <c r="V36" s="194"/>
      <c r="W36" s="194"/>
      <c r="X36" s="194"/>
      <c r="Y36" s="334"/>
      <c r="Z36" s="334"/>
      <c r="AA36" s="194"/>
      <c r="AB36" s="290"/>
      <c r="AC36" s="194"/>
      <c r="AD36" s="194"/>
      <c r="AE36" s="290"/>
      <c r="AF36" s="334"/>
      <c r="AG36" s="326"/>
      <c r="AH36" s="188"/>
      <c r="AI36" s="368"/>
      <c r="AJ36" s="366" t="s">
        <v>88</v>
      </c>
      <c r="AK36" s="366"/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372"/>
      <c r="E37" s="334"/>
      <c r="F37" s="370"/>
      <c r="G37" s="194"/>
      <c r="H37" s="340"/>
      <c r="I37" s="320"/>
      <c r="J37" s="194"/>
      <c r="K37" s="334"/>
      <c r="L37" s="334"/>
      <c r="M37" s="331"/>
      <c r="N37" s="194"/>
      <c r="O37" s="194"/>
      <c r="P37" s="194"/>
      <c r="Q37" s="291"/>
      <c r="R37" s="334"/>
      <c r="S37" s="334"/>
      <c r="T37" s="194"/>
      <c r="U37" s="201"/>
      <c r="V37" s="194"/>
      <c r="W37" s="194"/>
      <c r="X37" s="194"/>
      <c r="Y37" s="334"/>
      <c r="Z37" s="334"/>
      <c r="AA37" s="194"/>
      <c r="AB37" s="290"/>
      <c r="AC37" s="194"/>
      <c r="AD37" s="194"/>
      <c r="AE37" s="290"/>
      <c r="AF37" s="334"/>
      <c r="AG37" s="326"/>
      <c r="AH37" s="188"/>
      <c r="AI37" s="368"/>
      <c r="AJ37" s="366" t="s">
        <v>794</v>
      </c>
      <c r="AK37" s="366"/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372"/>
      <c r="E38" s="334"/>
      <c r="F38" s="370"/>
      <c r="G38" s="194"/>
      <c r="H38" s="340"/>
      <c r="I38" s="320"/>
      <c r="J38" s="194"/>
      <c r="K38" s="334"/>
      <c r="L38" s="334"/>
      <c r="M38" s="331"/>
      <c r="N38" s="194"/>
      <c r="O38" s="194"/>
      <c r="P38" s="194"/>
      <c r="Q38" s="291"/>
      <c r="R38" s="334"/>
      <c r="S38" s="334"/>
      <c r="T38" s="194"/>
      <c r="U38" s="201"/>
      <c r="V38" s="194"/>
      <c r="W38" s="194"/>
      <c r="X38" s="194"/>
      <c r="Y38" s="334"/>
      <c r="Z38" s="334"/>
      <c r="AA38" s="194"/>
      <c r="AB38" s="290"/>
      <c r="AC38" s="194"/>
      <c r="AD38" s="194"/>
      <c r="AE38" s="290"/>
      <c r="AF38" s="334"/>
      <c r="AG38" s="326"/>
      <c r="AH38" s="188"/>
      <c r="AI38" s="368"/>
      <c r="AJ38" s="366" t="s">
        <v>794</v>
      </c>
      <c r="AK38" s="366"/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372"/>
      <c r="E39" s="334"/>
      <c r="F39" s="370"/>
      <c r="G39" s="201"/>
      <c r="H39" s="194"/>
      <c r="I39" s="194"/>
      <c r="J39" s="194"/>
      <c r="K39" s="334"/>
      <c r="L39" s="340"/>
      <c r="M39" s="320"/>
      <c r="N39" s="201"/>
      <c r="O39" s="331"/>
      <c r="P39" s="194"/>
      <c r="Q39" s="194"/>
      <c r="R39" s="334"/>
      <c r="S39" s="334"/>
      <c r="T39" s="194"/>
      <c r="U39" s="291"/>
      <c r="V39" s="194"/>
      <c r="W39" s="194"/>
      <c r="X39" s="194"/>
      <c r="Y39" s="334"/>
      <c r="Z39" s="334"/>
      <c r="AA39" s="194"/>
      <c r="AB39" s="290"/>
      <c r="AC39" s="194"/>
      <c r="AD39" s="194"/>
      <c r="AE39" s="290"/>
      <c r="AF39" s="334"/>
      <c r="AG39" s="326"/>
      <c r="AH39" s="188"/>
      <c r="AI39" s="368"/>
      <c r="AJ39" s="366" t="s">
        <v>795</v>
      </c>
      <c r="AK39" s="366"/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372"/>
      <c r="E40" s="334"/>
      <c r="F40" s="370"/>
      <c r="G40" s="201"/>
      <c r="H40" s="194"/>
      <c r="I40" s="194"/>
      <c r="J40" s="194"/>
      <c r="K40" s="334"/>
      <c r="L40" s="340"/>
      <c r="M40" s="320"/>
      <c r="N40" s="201"/>
      <c r="O40" s="331"/>
      <c r="P40" s="194"/>
      <c r="Q40" s="194"/>
      <c r="R40" s="334"/>
      <c r="S40" s="334"/>
      <c r="T40" s="194"/>
      <c r="U40" s="291"/>
      <c r="V40" s="194"/>
      <c r="W40" s="194"/>
      <c r="X40" s="194"/>
      <c r="Y40" s="334"/>
      <c r="Z40" s="334"/>
      <c r="AA40" s="194"/>
      <c r="AB40" s="290"/>
      <c r="AC40" s="194"/>
      <c r="AD40" s="194"/>
      <c r="AE40" s="290"/>
      <c r="AF40" s="334"/>
      <c r="AG40" s="326"/>
      <c r="AH40" s="188"/>
      <c r="AI40" s="368"/>
      <c r="AJ40" s="366" t="s">
        <v>795</v>
      </c>
      <c r="AK40" s="366"/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372"/>
      <c r="E41" s="334"/>
      <c r="F41" s="370"/>
      <c r="G41" s="201"/>
      <c r="H41" s="194"/>
      <c r="I41" s="194"/>
      <c r="J41" s="194"/>
      <c r="K41" s="334"/>
      <c r="L41" s="334"/>
      <c r="M41" s="340"/>
      <c r="N41" s="354"/>
      <c r="O41" s="194"/>
      <c r="P41" s="331"/>
      <c r="Q41" s="194"/>
      <c r="R41" s="334"/>
      <c r="S41" s="334"/>
      <c r="T41" s="194"/>
      <c r="U41" s="194"/>
      <c r="V41" s="291"/>
      <c r="W41" s="194"/>
      <c r="X41" s="194"/>
      <c r="Y41" s="334"/>
      <c r="Z41" s="334"/>
      <c r="AA41" s="194"/>
      <c r="AB41" s="290"/>
      <c r="AC41" s="194"/>
      <c r="AD41" s="194"/>
      <c r="AE41" s="290"/>
      <c r="AF41" s="334"/>
      <c r="AG41" s="326"/>
      <c r="AH41" s="188"/>
      <c r="AI41" s="368"/>
      <c r="AJ41" s="366" t="s">
        <v>796</v>
      </c>
      <c r="AK41" s="366"/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372"/>
      <c r="E42" s="334"/>
      <c r="F42" s="370"/>
      <c r="G42" s="201"/>
      <c r="H42" s="194"/>
      <c r="I42" s="194"/>
      <c r="J42" s="194"/>
      <c r="K42" s="334"/>
      <c r="L42" s="334"/>
      <c r="M42" s="340"/>
      <c r="N42" s="354"/>
      <c r="O42" s="194"/>
      <c r="P42" s="331"/>
      <c r="Q42" s="194"/>
      <c r="R42" s="334"/>
      <c r="S42" s="334"/>
      <c r="T42" s="194"/>
      <c r="U42" s="194"/>
      <c r="V42" s="291"/>
      <c r="W42" s="194"/>
      <c r="X42" s="194"/>
      <c r="Y42" s="334"/>
      <c r="Z42" s="334"/>
      <c r="AA42" s="194"/>
      <c r="AB42" s="290"/>
      <c r="AC42" s="194"/>
      <c r="AD42" s="194"/>
      <c r="AE42" s="290"/>
      <c r="AF42" s="334"/>
      <c r="AG42" s="326"/>
      <c r="AH42" s="188"/>
      <c r="AI42" s="368"/>
      <c r="AJ42" s="366" t="s">
        <v>796</v>
      </c>
      <c r="AK42" s="366"/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372"/>
      <c r="E43" s="334"/>
      <c r="F43" s="370"/>
      <c r="G43" s="194"/>
      <c r="H43" s="194"/>
      <c r="I43" s="194"/>
      <c r="J43" s="194"/>
      <c r="K43" s="334"/>
      <c r="L43" s="334"/>
      <c r="M43" s="340"/>
      <c r="N43" s="354"/>
      <c r="O43" s="194"/>
      <c r="P43" s="331"/>
      <c r="Q43" s="194"/>
      <c r="R43" s="334"/>
      <c r="S43" s="334"/>
      <c r="T43" s="194"/>
      <c r="U43" s="194"/>
      <c r="V43" s="291"/>
      <c r="W43" s="194"/>
      <c r="X43" s="194"/>
      <c r="Y43" s="334"/>
      <c r="Z43" s="334"/>
      <c r="AA43" s="194"/>
      <c r="AB43" s="290"/>
      <c r="AC43" s="194"/>
      <c r="AD43" s="194"/>
      <c r="AE43" s="290"/>
      <c r="AF43" s="334"/>
      <c r="AG43" s="326"/>
      <c r="AH43" s="188"/>
      <c r="AI43" s="368"/>
      <c r="AJ43" s="366" t="s">
        <v>796</v>
      </c>
      <c r="AK43" s="366"/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372"/>
      <c r="E44" s="334"/>
      <c r="F44" s="370"/>
      <c r="G44" s="201"/>
      <c r="H44" s="194"/>
      <c r="I44" s="194"/>
      <c r="J44" s="194"/>
      <c r="K44" s="334"/>
      <c r="L44" s="334"/>
      <c r="M44" s="340"/>
      <c r="N44" s="354"/>
      <c r="O44" s="194"/>
      <c r="P44" s="331"/>
      <c r="Q44" s="194"/>
      <c r="R44" s="334"/>
      <c r="S44" s="334"/>
      <c r="T44" s="194"/>
      <c r="U44" s="194"/>
      <c r="V44" s="291"/>
      <c r="W44" s="194"/>
      <c r="X44" s="194"/>
      <c r="Y44" s="334"/>
      <c r="Z44" s="334"/>
      <c r="AA44" s="194"/>
      <c r="AB44" s="290"/>
      <c r="AC44" s="194"/>
      <c r="AD44" s="194"/>
      <c r="AE44" s="290"/>
      <c r="AF44" s="334"/>
      <c r="AG44" s="326"/>
      <c r="AH44" s="188"/>
      <c r="AI44" s="368"/>
      <c r="AJ44" s="366" t="s">
        <v>796</v>
      </c>
      <c r="AK44" s="366"/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334"/>
      <c r="E45" s="334"/>
      <c r="F45" s="370"/>
      <c r="G45" s="201"/>
      <c r="H45" s="194"/>
      <c r="I45" s="194"/>
      <c r="J45" s="194"/>
      <c r="K45" s="334"/>
      <c r="L45" s="334"/>
      <c r="M45" s="194"/>
      <c r="N45" s="350"/>
      <c r="O45" s="320"/>
      <c r="P45" s="194"/>
      <c r="Q45" s="331"/>
      <c r="R45" s="334"/>
      <c r="S45" s="334"/>
      <c r="T45" s="194"/>
      <c r="U45" s="194"/>
      <c r="V45" s="194"/>
      <c r="W45" s="291"/>
      <c r="X45" s="194"/>
      <c r="Y45" s="334"/>
      <c r="Z45" s="334"/>
      <c r="AA45" s="194"/>
      <c r="AB45" s="290"/>
      <c r="AC45" s="194"/>
      <c r="AD45" s="194"/>
      <c r="AE45" s="290"/>
      <c r="AF45" s="334"/>
      <c r="AG45" s="326"/>
      <c r="AH45" s="188"/>
      <c r="AI45" s="368"/>
      <c r="AJ45" s="366" t="s">
        <v>757</v>
      </c>
      <c r="AK45" s="366"/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372"/>
      <c r="E46" s="334"/>
      <c r="F46" s="370"/>
      <c r="G46" s="201"/>
      <c r="H46" s="194"/>
      <c r="I46" s="194"/>
      <c r="J46" s="194"/>
      <c r="K46" s="334"/>
      <c r="L46" s="334"/>
      <c r="M46" s="194"/>
      <c r="N46" s="350"/>
      <c r="O46" s="320"/>
      <c r="P46" s="194"/>
      <c r="Q46" s="331"/>
      <c r="R46" s="334"/>
      <c r="S46" s="334"/>
      <c r="T46" s="194"/>
      <c r="U46" s="194"/>
      <c r="V46" s="194"/>
      <c r="W46" s="291"/>
      <c r="X46" s="194"/>
      <c r="Y46" s="334"/>
      <c r="Z46" s="334"/>
      <c r="AA46" s="194"/>
      <c r="AB46" s="290"/>
      <c r="AC46" s="194"/>
      <c r="AD46" s="194"/>
      <c r="AE46" s="290"/>
      <c r="AF46" s="334"/>
      <c r="AG46" s="326"/>
      <c r="AH46" s="188"/>
      <c r="AI46" s="368"/>
      <c r="AJ46" s="366" t="s">
        <v>757</v>
      </c>
      <c r="AK46" s="366"/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372"/>
      <c r="E47" s="334"/>
      <c r="F47" s="370"/>
      <c r="G47" s="201"/>
      <c r="H47" s="194"/>
      <c r="I47" s="194"/>
      <c r="J47" s="194"/>
      <c r="K47" s="334"/>
      <c r="L47" s="334"/>
      <c r="M47" s="194"/>
      <c r="N47" s="350"/>
      <c r="O47" s="320"/>
      <c r="P47" s="194"/>
      <c r="Q47" s="331"/>
      <c r="R47" s="334"/>
      <c r="S47" s="334"/>
      <c r="T47" s="194"/>
      <c r="U47" s="194"/>
      <c r="V47" s="194"/>
      <c r="W47" s="291"/>
      <c r="X47" s="194"/>
      <c r="Y47" s="334"/>
      <c r="Z47" s="334"/>
      <c r="AA47" s="194"/>
      <c r="AB47" s="290"/>
      <c r="AC47" s="194"/>
      <c r="AD47" s="194"/>
      <c r="AE47" s="290"/>
      <c r="AF47" s="334"/>
      <c r="AG47" s="326"/>
      <c r="AH47" s="188"/>
      <c r="AI47" s="368"/>
      <c r="AJ47" s="366" t="s">
        <v>757</v>
      </c>
      <c r="AK47" s="366"/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372"/>
      <c r="E48" s="334"/>
      <c r="F48" s="370"/>
      <c r="G48" s="194"/>
      <c r="H48" s="194"/>
      <c r="I48" s="194"/>
      <c r="J48" s="194"/>
      <c r="K48" s="334"/>
      <c r="L48" s="334"/>
      <c r="M48" s="194"/>
      <c r="N48" s="201"/>
      <c r="O48" s="340"/>
      <c r="P48" s="320"/>
      <c r="Q48" s="194"/>
      <c r="R48" s="334"/>
      <c r="S48" s="334"/>
      <c r="T48" s="331"/>
      <c r="U48" s="201"/>
      <c r="V48" s="194"/>
      <c r="W48" s="194"/>
      <c r="X48" s="291"/>
      <c r="Y48" s="334"/>
      <c r="Z48" s="334"/>
      <c r="AA48" s="194"/>
      <c r="AB48" s="290"/>
      <c r="AC48" s="194"/>
      <c r="AD48" s="194"/>
      <c r="AE48" s="290"/>
      <c r="AF48" s="334"/>
      <c r="AG48" s="326"/>
      <c r="AH48" s="188"/>
      <c r="AI48" s="368"/>
      <c r="AJ48" s="366" t="s">
        <v>30</v>
      </c>
      <c r="AK48" s="366"/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372"/>
      <c r="E49" s="334"/>
      <c r="F49" s="370"/>
      <c r="G49" s="201"/>
      <c r="H49" s="194"/>
      <c r="I49" s="194"/>
      <c r="J49" s="194"/>
      <c r="K49" s="334"/>
      <c r="L49" s="334"/>
      <c r="M49" s="194"/>
      <c r="N49" s="201"/>
      <c r="O49" s="340"/>
      <c r="P49" s="320"/>
      <c r="Q49" s="194"/>
      <c r="R49" s="334"/>
      <c r="S49" s="334"/>
      <c r="T49" s="331"/>
      <c r="U49" s="201"/>
      <c r="V49" s="194"/>
      <c r="W49" s="194"/>
      <c r="X49" s="291"/>
      <c r="Y49" s="334"/>
      <c r="Z49" s="334"/>
      <c r="AA49" s="194"/>
      <c r="AB49" s="290"/>
      <c r="AC49" s="194"/>
      <c r="AD49" s="194"/>
      <c r="AE49" s="290"/>
      <c r="AF49" s="334"/>
      <c r="AG49" s="326"/>
      <c r="AH49" s="188"/>
      <c r="AI49" s="368"/>
      <c r="AJ49" s="366" t="s">
        <v>30</v>
      </c>
      <c r="AK49" s="366"/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372"/>
      <c r="E50" s="334"/>
      <c r="F50" s="370"/>
      <c r="G50" s="194"/>
      <c r="H50" s="194"/>
      <c r="I50" s="194"/>
      <c r="J50" s="194"/>
      <c r="K50" s="334"/>
      <c r="L50" s="334"/>
      <c r="M50" s="194"/>
      <c r="N50" s="201"/>
      <c r="O50" s="340"/>
      <c r="P50" s="320"/>
      <c r="Q50" s="194"/>
      <c r="R50" s="334"/>
      <c r="S50" s="334"/>
      <c r="T50" s="331"/>
      <c r="U50" s="201"/>
      <c r="V50" s="194"/>
      <c r="W50" s="194"/>
      <c r="X50" s="291"/>
      <c r="Y50" s="334"/>
      <c r="Z50" s="334"/>
      <c r="AA50" s="194"/>
      <c r="AB50" s="290"/>
      <c r="AC50" s="194"/>
      <c r="AD50" s="194"/>
      <c r="AE50" s="290"/>
      <c r="AF50" s="334"/>
      <c r="AG50" s="326"/>
      <c r="AH50" s="188"/>
      <c r="AI50" s="368"/>
      <c r="AJ50" s="366" t="s">
        <v>30</v>
      </c>
      <c r="AK50" s="366"/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372"/>
      <c r="E51" s="334"/>
      <c r="F51" s="370"/>
      <c r="G51" s="194"/>
      <c r="H51" s="194"/>
      <c r="I51" s="194"/>
      <c r="J51" s="194"/>
      <c r="K51" s="334"/>
      <c r="L51" s="334"/>
      <c r="M51" s="194"/>
      <c r="N51" s="201"/>
      <c r="O51" s="340"/>
      <c r="P51" s="320"/>
      <c r="Q51" s="194"/>
      <c r="R51" s="334"/>
      <c r="S51" s="334"/>
      <c r="T51" s="331"/>
      <c r="U51" s="194"/>
      <c r="V51" s="194"/>
      <c r="W51" s="194"/>
      <c r="X51" s="291"/>
      <c r="Y51" s="334"/>
      <c r="Z51" s="334"/>
      <c r="AA51" s="194"/>
      <c r="AB51" s="290"/>
      <c r="AC51" s="194"/>
      <c r="AD51" s="194"/>
      <c r="AE51" s="290"/>
      <c r="AF51" s="334"/>
      <c r="AG51" s="326"/>
      <c r="AH51" s="188"/>
      <c r="AI51" s="368"/>
      <c r="AJ51" s="366" t="s">
        <v>157</v>
      </c>
      <c r="AK51" s="366"/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372"/>
      <c r="E52" s="334"/>
      <c r="F52" s="370"/>
      <c r="G52" s="194"/>
      <c r="H52" s="194"/>
      <c r="I52" s="194"/>
      <c r="J52" s="194"/>
      <c r="K52" s="334"/>
      <c r="L52" s="334"/>
      <c r="M52" s="194"/>
      <c r="N52" s="201"/>
      <c r="O52" s="340"/>
      <c r="P52" s="320"/>
      <c r="Q52" s="194"/>
      <c r="R52" s="334"/>
      <c r="S52" s="334"/>
      <c r="T52" s="331"/>
      <c r="U52" s="194"/>
      <c r="V52" s="194"/>
      <c r="W52" s="194"/>
      <c r="X52" s="291"/>
      <c r="Y52" s="334"/>
      <c r="Z52" s="334"/>
      <c r="AA52" s="194"/>
      <c r="AB52" s="290"/>
      <c r="AC52" s="194"/>
      <c r="AD52" s="194"/>
      <c r="AE52" s="290"/>
      <c r="AF52" s="334"/>
      <c r="AG52" s="326"/>
      <c r="AH52" s="188"/>
      <c r="AI52" s="368"/>
      <c r="AJ52" s="366" t="s">
        <v>157</v>
      </c>
      <c r="AK52" s="366"/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372"/>
      <c r="E53" s="334"/>
      <c r="F53" s="370"/>
      <c r="G53" s="194"/>
      <c r="H53" s="194"/>
      <c r="I53" s="194"/>
      <c r="J53" s="194"/>
      <c r="K53" s="334"/>
      <c r="L53" s="334"/>
      <c r="M53" s="194"/>
      <c r="N53" s="201"/>
      <c r="O53" s="340"/>
      <c r="P53" s="320"/>
      <c r="Q53" s="194"/>
      <c r="R53" s="334"/>
      <c r="S53" s="334"/>
      <c r="T53" s="331"/>
      <c r="U53" s="194"/>
      <c r="V53" s="194"/>
      <c r="W53" s="194"/>
      <c r="X53" s="291"/>
      <c r="Y53" s="334"/>
      <c r="Z53" s="334"/>
      <c r="AA53" s="194"/>
      <c r="AB53" s="290"/>
      <c r="AC53" s="194"/>
      <c r="AD53" s="194"/>
      <c r="AE53" s="290"/>
      <c r="AF53" s="334"/>
      <c r="AG53" s="326"/>
      <c r="AH53" s="188"/>
      <c r="AI53" s="368"/>
      <c r="AJ53" s="366" t="s">
        <v>157</v>
      </c>
      <c r="AK53" s="366"/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372"/>
      <c r="E54" s="334"/>
      <c r="F54" s="370"/>
      <c r="G54" s="194"/>
      <c r="H54" s="194"/>
      <c r="I54" s="194"/>
      <c r="J54" s="194"/>
      <c r="K54" s="334"/>
      <c r="L54" s="334"/>
      <c r="M54" s="194"/>
      <c r="N54" s="201"/>
      <c r="O54" s="340"/>
      <c r="P54" s="320"/>
      <c r="Q54" s="194"/>
      <c r="R54" s="334"/>
      <c r="S54" s="334"/>
      <c r="T54" s="331"/>
      <c r="U54" s="194"/>
      <c r="V54" s="194"/>
      <c r="W54" s="194"/>
      <c r="X54" s="291"/>
      <c r="Y54" s="334"/>
      <c r="Z54" s="334"/>
      <c r="AA54" s="194"/>
      <c r="AB54" s="290"/>
      <c r="AC54" s="194"/>
      <c r="AD54" s="194"/>
      <c r="AE54" s="290"/>
      <c r="AF54" s="334"/>
      <c r="AG54" s="326"/>
      <c r="AH54" s="188"/>
      <c r="AI54" s="368"/>
      <c r="AJ54" s="366" t="s">
        <v>157</v>
      </c>
      <c r="AK54" s="366"/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372"/>
      <c r="E55" s="334"/>
      <c r="F55" s="370"/>
      <c r="G55" s="201"/>
      <c r="H55" s="194"/>
      <c r="I55" s="194"/>
      <c r="J55" s="194"/>
      <c r="K55" s="334"/>
      <c r="L55" s="334"/>
      <c r="M55" s="194"/>
      <c r="N55" s="201"/>
      <c r="O55" s="194"/>
      <c r="P55" s="340"/>
      <c r="Q55" s="320"/>
      <c r="R55" s="334"/>
      <c r="S55" s="334"/>
      <c r="T55" s="194"/>
      <c r="U55" s="331"/>
      <c r="V55" s="194"/>
      <c r="W55" s="194"/>
      <c r="X55" s="194"/>
      <c r="Y55" s="334"/>
      <c r="Z55" s="334"/>
      <c r="AA55" s="291"/>
      <c r="AB55" s="290"/>
      <c r="AC55" s="194"/>
      <c r="AD55" s="194"/>
      <c r="AE55" s="290"/>
      <c r="AF55" s="334"/>
      <c r="AG55" s="326"/>
      <c r="AH55" s="188"/>
      <c r="AI55" s="368"/>
      <c r="AJ55" s="366" t="s">
        <v>797</v>
      </c>
      <c r="AK55" s="366"/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372"/>
      <c r="E56" s="334"/>
      <c r="F56" s="370"/>
      <c r="G56" s="201"/>
      <c r="H56" s="194"/>
      <c r="I56" s="194"/>
      <c r="J56" s="194"/>
      <c r="K56" s="334"/>
      <c r="L56" s="334"/>
      <c r="M56" s="194"/>
      <c r="N56" s="201"/>
      <c r="O56" s="194"/>
      <c r="P56" s="340"/>
      <c r="Q56" s="320"/>
      <c r="R56" s="334"/>
      <c r="S56" s="334"/>
      <c r="T56" s="194"/>
      <c r="U56" s="331"/>
      <c r="V56" s="194"/>
      <c r="W56" s="194"/>
      <c r="X56" s="194"/>
      <c r="Y56" s="334"/>
      <c r="Z56" s="334"/>
      <c r="AA56" s="291"/>
      <c r="AB56" s="290"/>
      <c r="AC56" s="194"/>
      <c r="AD56" s="194"/>
      <c r="AE56" s="290"/>
      <c r="AF56" s="334"/>
      <c r="AG56" s="326"/>
      <c r="AH56" s="188"/>
      <c r="AI56" s="368"/>
      <c r="AJ56" s="366" t="s">
        <v>797</v>
      </c>
      <c r="AK56" s="366"/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372"/>
      <c r="E57" s="334"/>
      <c r="F57" s="370"/>
      <c r="G57" s="201"/>
      <c r="H57" s="194"/>
      <c r="I57" s="194"/>
      <c r="J57" s="194"/>
      <c r="K57" s="334"/>
      <c r="L57" s="334"/>
      <c r="M57" s="194"/>
      <c r="N57" s="201"/>
      <c r="O57" s="194"/>
      <c r="P57" s="340"/>
      <c r="Q57" s="320"/>
      <c r="R57" s="334"/>
      <c r="S57" s="334"/>
      <c r="T57" s="194"/>
      <c r="U57" s="331"/>
      <c r="V57" s="194"/>
      <c r="W57" s="194"/>
      <c r="X57" s="194"/>
      <c r="Y57" s="334"/>
      <c r="Z57" s="334"/>
      <c r="AA57" s="291"/>
      <c r="AB57" s="290"/>
      <c r="AC57" s="194"/>
      <c r="AD57" s="194"/>
      <c r="AE57" s="290"/>
      <c r="AF57" s="334"/>
      <c r="AG57" s="326"/>
      <c r="AH57" s="188"/>
      <c r="AI57" s="368"/>
      <c r="AJ57" s="366" t="s">
        <v>797</v>
      </c>
      <c r="AK57" s="366"/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372"/>
      <c r="E58" s="334"/>
      <c r="F58" s="370"/>
      <c r="G58" s="201"/>
      <c r="H58" s="194"/>
      <c r="I58" s="194"/>
      <c r="J58" s="194"/>
      <c r="K58" s="334"/>
      <c r="L58" s="334"/>
      <c r="M58" s="194"/>
      <c r="N58" s="201"/>
      <c r="O58" s="194"/>
      <c r="P58" s="194"/>
      <c r="Q58" s="194"/>
      <c r="R58" s="334"/>
      <c r="S58" s="340"/>
      <c r="T58" s="320"/>
      <c r="U58" s="194"/>
      <c r="V58" s="331"/>
      <c r="W58" s="194"/>
      <c r="X58" s="194"/>
      <c r="Y58" s="334"/>
      <c r="Z58" s="334"/>
      <c r="AA58" s="194"/>
      <c r="AB58" s="347"/>
      <c r="AC58" s="194"/>
      <c r="AD58" s="194"/>
      <c r="AE58" s="290"/>
      <c r="AF58" s="334"/>
      <c r="AG58" s="326"/>
      <c r="AH58" s="188"/>
      <c r="AI58" s="368"/>
      <c r="AJ58" s="366" t="s">
        <v>751</v>
      </c>
      <c r="AK58" s="366"/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334"/>
      <c r="E59" s="334"/>
      <c r="F59" s="370"/>
      <c r="G59" s="201"/>
      <c r="H59" s="194"/>
      <c r="I59" s="194"/>
      <c r="J59" s="194"/>
      <c r="K59" s="334"/>
      <c r="L59" s="334"/>
      <c r="M59" s="194"/>
      <c r="N59" s="201"/>
      <c r="O59" s="194"/>
      <c r="P59" s="194"/>
      <c r="Q59" s="194"/>
      <c r="R59" s="334"/>
      <c r="S59" s="334"/>
      <c r="T59" s="340"/>
      <c r="U59" s="320"/>
      <c r="V59" s="194"/>
      <c r="W59" s="331"/>
      <c r="X59" s="194"/>
      <c r="Y59" s="334"/>
      <c r="Z59" s="334"/>
      <c r="AA59" s="194"/>
      <c r="AB59" s="290"/>
      <c r="AC59" s="291"/>
      <c r="AD59" s="194"/>
      <c r="AE59" s="290"/>
      <c r="AF59" s="334"/>
      <c r="AG59" s="326"/>
      <c r="AH59" s="188"/>
      <c r="AI59" s="368"/>
      <c r="AJ59" s="366" t="s">
        <v>798</v>
      </c>
      <c r="AK59" s="366"/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372"/>
      <c r="E60" s="334"/>
      <c r="F60" s="370"/>
      <c r="G60" s="201"/>
      <c r="H60" s="194"/>
      <c r="I60" s="194"/>
      <c r="J60" s="194"/>
      <c r="K60" s="334"/>
      <c r="L60" s="334"/>
      <c r="M60" s="194"/>
      <c r="N60" s="201"/>
      <c r="O60" s="194"/>
      <c r="P60" s="194"/>
      <c r="Q60" s="194"/>
      <c r="R60" s="334"/>
      <c r="S60" s="334"/>
      <c r="T60" s="194"/>
      <c r="U60" s="194"/>
      <c r="V60" s="340"/>
      <c r="W60" s="320"/>
      <c r="X60" s="194"/>
      <c r="Y60" s="334"/>
      <c r="Z60" s="334"/>
      <c r="AA60" s="375"/>
      <c r="AB60" s="290"/>
      <c r="AC60" s="194"/>
      <c r="AD60" s="194"/>
      <c r="AE60" s="347"/>
      <c r="AF60" s="334"/>
      <c r="AG60" s="326"/>
      <c r="AH60" s="188"/>
      <c r="AI60" s="368"/>
      <c r="AJ60" s="366" t="s">
        <v>799</v>
      </c>
      <c r="AK60" s="366"/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372"/>
      <c r="E61" s="334"/>
      <c r="F61" s="370"/>
      <c r="G61" s="194"/>
      <c r="H61" s="194"/>
      <c r="I61" s="194"/>
      <c r="J61" s="194"/>
      <c r="K61" s="334"/>
      <c r="L61" s="334"/>
      <c r="M61" s="194"/>
      <c r="N61" s="201"/>
      <c r="O61" s="194"/>
      <c r="P61" s="194"/>
      <c r="Q61" s="194"/>
      <c r="R61" s="334"/>
      <c r="S61" s="334"/>
      <c r="T61" s="194"/>
      <c r="U61" s="201"/>
      <c r="V61" s="194"/>
      <c r="W61" s="340"/>
      <c r="X61" s="320"/>
      <c r="Y61" s="334"/>
      <c r="Z61" s="334"/>
      <c r="AA61" s="194"/>
      <c r="AB61" s="345"/>
      <c r="AC61" s="194"/>
      <c r="AD61" s="194"/>
      <c r="AE61" s="290"/>
      <c r="AF61" s="334"/>
      <c r="AG61" s="326"/>
      <c r="AH61" s="286"/>
      <c r="AI61" s="368"/>
      <c r="AJ61" s="366" t="s">
        <v>800</v>
      </c>
      <c r="AK61" s="366"/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372"/>
      <c r="E62" s="334"/>
      <c r="F62" s="370"/>
      <c r="G62" s="201"/>
      <c r="H62" s="194"/>
      <c r="I62" s="194"/>
      <c r="J62" s="194"/>
      <c r="K62" s="334"/>
      <c r="L62" s="334"/>
      <c r="M62" s="194"/>
      <c r="N62" s="201"/>
      <c r="O62" s="194"/>
      <c r="P62" s="194"/>
      <c r="Q62" s="194"/>
      <c r="R62" s="334"/>
      <c r="S62" s="334"/>
      <c r="T62" s="194"/>
      <c r="U62" s="201"/>
      <c r="V62" s="194"/>
      <c r="W62" s="340"/>
      <c r="X62" s="320"/>
      <c r="Y62" s="334"/>
      <c r="Z62" s="334"/>
      <c r="AA62" s="194"/>
      <c r="AB62" s="345"/>
      <c r="AC62" s="194"/>
      <c r="AD62" s="194"/>
      <c r="AE62" s="290"/>
      <c r="AF62" s="334"/>
      <c r="AG62" s="326"/>
      <c r="AH62" s="286"/>
      <c r="AI62" s="368"/>
      <c r="AJ62" s="366" t="s">
        <v>87</v>
      </c>
      <c r="AK62" s="366"/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372"/>
      <c r="E63" s="334"/>
      <c r="F63" s="370"/>
      <c r="G63" s="201"/>
      <c r="H63" s="194"/>
      <c r="I63" s="194"/>
      <c r="J63" s="194"/>
      <c r="K63" s="334"/>
      <c r="L63" s="334"/>
      <c r="M63" s="194"/>
      <c r="N63" s="201"/>
      <c r="O63" s="194"/>
      <c r="P63" s="194"/>
      <c r="Q63" s="194"/>
      <c r="R63" s="334"/>
      <c r="S63" s="334"/>
      <c r="T63" s="194"/>
      <c r="U63" s="201"/>
      <c r="V63" s="194"/>
      <c r="W63" s="340"/>
      <c r="X63" s="320"/>
      <c r="Y63" s="334"/>
      <c r="Z63" s="334"/>
      <c r="AA63" s="194"/>
      <c r="AB63" s="345"/>
      <c r="AC63" s="194"/>
      <c r="AD63" s="194"/>
      <c r="AE63" s="290"/>
      <c r="AF63" s="334"/>
      <c r="AG63" s="326"/>
      <c r="AH63" s="286"/>
      <c r="AI63" s="368"/>
      <c r="AJ63" s="366" t="s">
        <v>87</v>
      </c>
      <c r="AK63" s="366"/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372"/>
      <c r="E64" s="334"/>
      <c r="F64" s="370"/>
      <c r="G64" s="201"/>
      <c r="H64" s="194"/>
      <c r="I64" s="194"/>
      <c r="J64" s="194"/>
      <c r="K64" s="334"/>
      <c r="L64" s="334"/>
      <c r="M64" s="194"/>
      <c r="N64" s="201"/>
      <c r="O64" s="194"/>
      <c r="P64" s="194"/>
      <c r="Q64" s="194"/>
      <c r="R64" s="334"/>
      <c r="S64" s="334"/>
      <c r="T64" s="194"/>
      <c r="U64" s="201"/>
      <c r="V64" s="194"/>
      <c r="W64" s="340"/>
      <c r="X64" s="320"/>
      <c r="Y64" s="334"/>
      <c r="Z64" s="334"/>
      <c r="AA64" s="194"/>
      <c r="AB64" s="345"/>
      <c r="AC64" s="194"/>
      <c r="AD64" s="194"/>
      <c r="AE64" s="290"/>
      <c r="AF64" s="334"/>
      <c r="AG64" s="326"/>
      <c r="AH64" s="286"/>
      <c r="AI64" s="368"/>
      <c r="AJ64" s="366" t="s">
        <v>87</v>
      </c>
      <c r="AK64" s="366"/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372"/>
      <c r="E65" s="334"/>
      <c r="F65" s="370"/>
      <c r="G65" s="201"/>
      <c r="H65" s="194"/>
      <c r="I65" s="194"/>
      <c r="J65" s="194"/>
      <c r="K65" s="334"/>
      <c r="L65" s="334"/>
      <c r="M65" s="194"/>
      <c r="N65" s="194"/>
      <c r="O65" s="194"/>
      <c r="P65" s="194"/>
      <c r="Q65" s="194"/>
      <c r="R65" s="334"/>
      <c r="S65" s="334"/>
      <c r="T65" s="194"/>
      <c r="U65" s="201"/>
      <c r="V65" s="194"/>
      <c r="W65" s="340"/>
      <c r="X65" s="320"/>
      <c r="Y65" s="334"/>
      <c r="Z65" s="334"/>
      <c r="AA65" s="194"/>
      <c r="AB65" s="345"/>
      <c r="AC65" s="194"/>
      <c r="AD65" s="194"/>
      <c r="AE65" s="290"/>
      <c r="AF65" s="334"/>
      <c r="AG65" s="326"/>
      <c r="AH65" s="286"/>
      <c r="AI65" s="368"/>
      <c r="AJ65" s="366" t="s">
        <v>87</v>
      </c>
      <c r="AK65" s="366"/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372"/>
      <c r="E66" s="334"/>
      <c r="F66" s="370"/>
      <c r="G66" s="201"/>
      <c r="H66" s="194"/>
      <c r="I66" s="194"/>
      <c r="J66" s="194"/>
      <c r="K66" s="334"/>
      <c r="L66" s="334"/>
      <c r="M66" s="194"/>
      <c r="N66" s="194"/>
      <c r="O66" s="194"/>
      <c r="P66" s="194"/>
      <c r="Q66" s="194"/>
      <c r="R66" s="334"/>
      <c r="S66" s="334"/>
      <c r="T66" s="194"/>
      <c r="U66" s="201"/>
      <c r="V66" s="194"/>
      <c r="W66" s="340"/>
      <c r="X66" s="320"/>
      <c r="Y66" s="334"/>
      <c r="Z66" s="334"/>
      <c r="AA66" s="194"/>
      <c r="AB66" s="345"/>
      <c r="AC66" s="194"/>
      <c r="AD66" s="194"/>
      <c r="AE66" s="290"/>
      <c r="AF66" s="334"/>
      <c r="AG66" s="326"/>
      <c r="AH66" s="286"/>
      <c r="AI66" s="368"/>
      <c r="AJ66" s="366" t="s">
        <v>87</v>
      </c>
      <c r="AK66" s="366"/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334"/>
      <c r="E67" s="334"/>
      <c r="F67" s="370"/>
      <c r="G67" s="201"/>
      <c r="H67" s="194"/>
      <c r="I67" s="194"/>
      <c r="J67" s="194"/>
      <c r="K67" s="334"/>
      <c r="L67" s="334"/>
      <c r="M67" s="194"/>
      <c r="N67" s="201"/>
      <c r="O67" s="194"/>
      <c r="P67" s="194"/>
      <c r="Q67" s="194"/>
      <c r="R67" s="334"/>
      <c r="S67" s="334"/>
      <c r="T67" s="194"/>
      <c r="U67" s="194"/>
      <c r="V67" s="194"/>
      <c r="W67" s="340"/>
      <c r="X67" s="320"/>
      <c r="Y67" s="334"/>
      <c r="Z67" s="334"/>
      <c r="AA67" s="194"/>
      <c r="AB67" s="345"/>
      <c r="AC67" s="194"/>
      <c r="AD67" s="194"/>
      <c r="AE67" s="290"/>
      <c r="AF67" s="334"/>
      <c r="AG67" s="326"/>
      <c r="AH67" s="286"/>
      <c r="AI67" s="368"/>
      <c r="AJ67" s="366" t="s">
        <v>87</v>
      </c>
      <c r="AK67" s="366"/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372"/>
      <c r="E68" s="334"/>
      <c r="F68" s="370"/>
      <c r="G68" s="201"/>
      <c r="H68" s="194"/>
      <c r="I68" s="194"/>
      <c r="J68" s="194"/>
      <c r="K68" s="334"/>
      <c r="L68" s="334"/>
      <c r="M68" s="194"/>
      <c r="N68" s="201"/>
      <c r="O68" s="194"/>
      <c r="P68" s="194"/>
      <c r="Q68" s="194"/>
      <c r="R68" s="334"/>
      <c r="S68" s="334"/>
      <c r="T68" s="194"/>
      <c r="U68" s="194"/>
      <c r="V68" s="194"/>
      <c r="W68" s="340"/>
      <c r="X68" s="320"/>
      <c r="Y68" s="334"/>
      <c r="Z68" s="334"/>
      <c r="AA68" s="194"/>
      <c r="AB68" s="345"/>
      <c r="AC68" s="194"/>
      <c r="AD68" s="194"/>
      <c r="AE68" s="290"/>
      <c r="AF68" s="334"/>
      <c r="AG68" s="326"/>
      <c r="AH68" s="286"/>
      <c r="AI68" s="368"/>
      <c r="AJ68" s="366" t="s">
        <v>87</v>
      </c>
      <c r="AK68" s="366"/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372"/>
      <c r="E69" s="334"/>
      <c r="F69" s="370"/>
      <c r="G69" s="201"/>
      <c r="H69" s="194"/>
      <c r="I69" s="194"/>
      <c r="J69" s="194"/>
      <c r="K69" s="334"/>
      <c r="L69" s="334"/>
      <c r="M69" s="194"/>
      <c r="N69" s="201"/>
      <c r="O69" s="194"/>
      <c r="P69" s="194"/>
      <c r="Q69" s="194"/>
      <c r="R69" s="334"/>
      <c r="S69" s="334"/>
      <c r="T69" s="194"/>
      <c r="U69" s="194"/>
      <c r="V69" s="194"/>
      <c r="W69" s="340"/>
      <c r="X69" s="320"/>
      <c r="Y69" s="334"/>
      <c r="Z69" s="334"/>
      <c r="AA69" s="194"/>
      <c r="AB69" s="345"/>
      <c r="AC69" s="194"/>
      <c r="AD69" s="194"/>
      <c r="AE69" s="290"/>
      <c r="AF69" s="334"/>
      <c r="AG69" s="326"/>
      <c r="AH69" s="286"/>
      <c r="AI69" s="368"/>
      <c r="AJ69" s="366" t="s">
        <v>87</v>
      </c>
      <c r="AK69" s="366"/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372"/>
      <c r="E70" s="334"/>
      <c r="F70" s="370"/>
      <c r="G70" s="201"/>
      <c r="H70" s="194"/>
      <c r="I70" s="194"/>
      <c r="J70" s="194"/>
      <c r="K70" s="334"/>
      <c r="L70" s="334"/>
      <c r="M70" s="194"/>
      <c r="N70" s="201"/>
      <c r="O70" s="194"/>
      <c r="P70" s="194"/>
      <c r="Q70" s="194"/>
      <c r="R70" s="334"/>
      <c r="S70" s="334"/>
      <c r="T70" s="194"/>
      <c r="U70" s="201"/>
      <c r="V70" s="194"/>
      <c r="W70" s="340"/>
      <c r="X70" s="320"/>
      <c r="Y70" s="334"/>
      <c r="Z70" s="334"/>
      <c r="AA70" s="194"/>
      <c r="AB70" s="345"/>
      <c r="AC70" s="194"/>
      <c r="AD70" s="194"/>
      <c r="AE70" s="290"/>
      <c r="AF70" s="334"/>
      <c r="AG70" s="326"/>
      <c r="AH70" s="286"/>
      <c r="AI70" s="368"/>
      <c r="AJ70" s="366" t="s">
        <v>87</v>
      </c>
      <c r="AK70" s="366"/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372"/>
      <c r="E71" s="334"/>
      <c r="F71" s="370"/>
      <c r="G71" s="201"/>
      <c r="H71" s="194"/>
      <c r="I71" s="194"/>
      <c r="J71" s="194"/>
      <c r="K71" s="334"/>
      <c r="L71" s="334"/>
      <c r="M71" s="194"/>
      <c r="N71" s="201"/>
      <c r="O71" s="194"/>
      <c r="P71" s="194"/>
      <c r="Q71" s="194"/>
      <c r="R71" s="334"/>
      <c r="S71" s="334"/>
      <c r="T71" s="194"/>
      <c r="U71" s="201"/>
      <c r="V71" s="194"/>
      <c r="W71" s="340"/>
      <c r="X71" s="320"/>
      <c r="Y71" s="334"/>
      <c r="Z71" s="334"/>
      <c r="AA71" s="194"/>
      <c r="AB71" s="345"/>
      <c r="AC71" s="194"/>
      <c r="AD71" s="194"/>
      <c r="AE71" s="290"/>
      <c r="AF71" s="334"/>
      <c r="AG71" s="326"/>
      <c r="AH71" s="286"/>
      <c r="AI71" s="368"/>
      <c r="AJ71" s="366" t="s">
        <v>87</v>
      </c>
      <c r="AK71" s="366"/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372"/>
      <c r="E72" s="334"/>
      <c r="F72" s="370"/>
      <c r="G72" s="194"/>
      <c r="H72" s="291"/>
      <c r="I72" s="194"/>
      <c r="J72" s="194"/>
      <c r="K72" s="334"/>
      <c r="L72" s="334"/>
      <c r="M72" s="194"/>
      <c r="N72" s="194"/>
      <c r="O72" s="194"/>
      <c r="P72" s="194"/>
      <c r="Q72" s="194"/>
      <c r="R72" s="334"/>
      <c r="S72" s="334"/>
      <c r="T72" s="194"/>
      <c r="U72" s="201"/>
      <c r="V72" s="194"/>
      <c r="W72" s="194"/>
      <c r="X72" s="194"/>
      <c r="Y72" s="334"/>
      <c r="Z72" s="334"/>
      <c r="AA72" s="194"/>
      <c r="AB72" s="290"/>
      <c r="AC72" s="340"/>
      <c r="AD72" s="320"/>
      <c r="AE72" s="290"/>
      <c r="AF72" s="334"/>
      <c r="AG72" s="334"/>
      <c r="AH72" s="331"/>
      <c r="AI72" s="369"/>
      <c r="AJ72" s="366" t="s">
        <v>788</v>
      </c>
      <c r="AK72" s="366"/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46" priority="8" operator="equal">
      <formula>"U"</formula>
    </cfRule>
  </conditionalFormatting>
  <conditionalFormatting sqref="N12:N17">
    <cfRule type="cellIs" dxfId="145" priority="1" operator="equal">
      <formula>"U"</formula>
    </cfRule>
  </conditionalFormatting>
  <conditionalFormatting sqref="N36">
    <cfRule type="cellIs" dxfId="144" priority="6" operator="equal">
      <formula>"U"</formula>
    </cfRule>
  </conditionalFormatting>
  <conditionalFormatting sqref="U48:U50">
    <cfRule type="cellIs" dxfId="143" priority="4" operator="equal">
      <formula>"U"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037E2-7BA3-45E3-815D-6D1F69430DA9}">
  <dimension ref="A1:AI73"/>
  <sheetViews>
    <sheetView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B1" sqref="B1:D1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2" width="3.54296875" customWidth="1"/>
    <col min="33" max="33" width="19.7265625" customWidth="1"/>
    <col min="34" max="34" width="24.1796875" customWidth="1"/>
  </cols>
  <sheetData>
    <row r="1" spans="1:35" ht="15" thickBot="1" x14ac:dyDescent="0.4">
      <c r="A1" s="295" t="s">
        <v>266</v>
      </c>
      <c r="B1" s="450" t="s">
        <v>802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5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5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367"/>
      <c r="AG3" s="364" t="s">
        <v>787</v>
      </c>
      <c r="AH3" s="365"/>
      <c r="AI3" s="214"/>
    </row>
    <row r="4" spans="1:35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201"/>
      <c r="H4" s="334"/>
      <c r="I4" s="334"/>
      <c r="J4" s="291"/>
      <c r="K4" s="194"/>
      <c r="L4" s="194"/>
      <c r="M4" s="194"/>
      <c r="N4" s="194"/>
      <c r="O4" s="334"/>
      <c r="P4" s="334"/>
      <c r="Q4" s="194"/>
      <c r="R4" s="194"/>
      <c r="S4" s="194"/>
      <c r="T4" s="194"/>
      <c r="U4" s="201"/>
      <c r="V4" s="334"/>
      <c r="W4" s="334"/>
      <c r="X4" s="194"/>
      <c r="Y4" s="194"/>
      <c r="Z4" s="194"/>
      <c r="AA4" s="340"/>
      <c r="AB4" s="321"/>
      <c r="AC4" s="334"/>
      <c r="AD4" s="334"/>
      <c r="AE4" s="290"/>
      <c r="AF4" s="368"/>
      <c r="AG4" s="366" t="s">
        <v>789</v>
      </c>
      <c r="AH4" s="366"/>
    </row>
    <row r="5" spans="1:35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194"/>
      <c r="H5" s="334"/>
      <c r="I5" s="334"/>
      <c r="J5" s="194"/>
      <c r="K5" s="291"/>
      <c r="L5" s="194"/>
      <c r="M5" s="194"/>
      <c r="N5" s="194"/>
      <c r="O5" s="334"/>
      <c r="P5" s="334"/>
      <c r="Q5" s="194"/>
      <c r="R5" s="194"/>
      <c r="S5" s="194"/>
      <c r="T5" s="194"/>
      <c r="U5" s="194"/>
      <c r="V5" s="334"/>
      <c r="W5" s="334"/>
      <c r="X5" s="194"/>
      <c r="Y5" s="194"/>
      <c r="Z5" s="194"/>
      <c r="AA5" s="194"/>
      <c r="AB5" s="290"/>
      <c r="AC5" s="334"/>
      <c r="AD5" s="340"/>
      <c r="AE5" s="321"/>
      <c r="AF5" s="368"/>
      <c r="AG5" s="366" t="s">
        <v>790</v>
      </c>
      <c r="AH5" s="366"/>
    </row>
    <row r="6" spans="1:35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194"/>
      <c r="H6" s="334"/>
      <c r="I6" s="334"/>
      <c r="J6" s="194"/>
      <c r="K6" s="291"/>
      <c r="L6" s="194"/>
      <c r="M6" s="194"/>
      <c r="N6" s="194"/>
      <c r="O6" s="334"/>
      <c r="P6" s="334"/>
      <c r="Q6" s="194"/>
      <c r="R6" s="194"/>
      <c r="S6" s="194"/>
      <c r="T6" s="194"/>
      <c r="U6" s="194"/>
      <c r="V6" s="334"/>
      <c r="W6" s="334"/>
      <c r="X6" s="194"/>
      <c r="Y6" s="194"/>
      <c r="Z6" s="194"/>
      <c r="AA6" s="194"/>
      <c r="AB6" s="290"/>
      <c r="AC6" s="334"/>
      <c r="AD6" s="340"/>
      <c r="AE6" s="321"/>
      <c r="AF6" s="368"/>
      <c r="AG6" s="366" t="s">
        <v>790</v>
      </c>
      <c r="AH6" s="366"/>
    </row>
    <row r="7" spans="1:35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334"/>
      <c r="I7" s="334"/>
      <c r="J7" s="194"/>
      <c r="K7" s="194"/>
      <c r="L7" s="194"/>
      <c r="M7" s="291"/>
      <c r="N7" s="194"/>
      <c r="O7" s="334"/>
      <c r="P7" s="334"/>
      <c r="Q7" s="194"/>
      <c r="R7" s="194"/>
      <c r="S7" s="194"/>
      <c r="T7" s="194"/>
      <c r="U7" s="201"/>
      <c r="V7" s="334"/>
      <c r="W7" s="334"/>
      <c r="X7" s="194"/>
      <c r="Y7" s="194"/>
      <c r="Z7" s="194"/>
      <c r="AA7" s="194"/>
      <c r="AB7" s="290"/>
      <c r="AC7" s="334"/>
      <c r="AD7" s="334"/>
      <c r="AE7" s="290"/>
      <c r="AF7" s="368"/>
      <c r="AG7" s="366" t="s">
        <v>791</v>
      </c>
      <c r="AH7" s="366"/>
    </row>
    <row r="8" spans="1:35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334"/>
      <c r="I8" s="334"/>
      <c r="J8" s="194"/>
      <c r="K8" s="194"/>
      <c r="L8" s="194"/>
      <c r="M8" s="291"/>
      <c r="N8" s="194"/>
      <c r="O8" s="334"/>
      <c r="P8" s="334"/>
      <c r="Q8" s="194"/>
      <c r="R8" s="194"/>
      <c r="S8" s="194"/>
      <c r="T8" s="194"/>
      <c r="U8" s="201"/>
      <c r="V8" s="334"/>
      <c r="W8" s="334"/>
      <c r="X8" s="194"/>
      <c r="Y8" s="194"/>
      <c r="Z8" s="194"/>
      <c r="AA8" s="194"/>
      <c r="AB8" s="290"/>
      <c r="AC8" s="334"/>
      <c r="AD8" s="334"/>
      <c r="AE8" s="290"/>
      <c r="AF8" s="368"/>
      <c r="AG8" s="366" t="s">
        <v>791</v>
      </c>
      <c r="AH8" s="366"/>
    </row>
    <row r="9" spans="1:35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334"/>
      <c r="I9" s="334"/>
      <c r="J9" s="194"/>
      <c r="K9" s="194"/>
      <c r="L9" s="194"/>
      <c r="M9" s="291"/>
      <c r="N9" s="194"/>
      <c r="O9" s="334"/>
      <c r="P9" s="334"/>
      <c r="Q9" s="194"/>
      <c r="R9" s="194"/>
      <c r="S9" s="194"/>
      <c r="T9" s="194"/>
      <c r="U9" s="201"/>
      <c r="V9" s="334"/>
      <c r="W9" s="334"/>
      <c r="X9" s="194"/>
      <c r="Y9" s="194"/>
      <c r="Z9" s="194"/>
      <c r="AA9" s="194"/>
      <c r="AB9" s="290"/>
      <c r="AC9" s="334"/>
      <c r="AD9" s="334"/>
      <c r="AE9" s="290"/>
      <c r="AF9" s="368"/>
      <c r="AG9" s="366" t="s">
        <v>791</v>
      </c>
      <c r="AH9" s="366"/>
    </row>
    <row r="10" spans="1:35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334"/>
      <c r="I10" s="334"/>
      <c r="J10" s="194"/>
      <c r="K10" s="194"/>
      <c r="L10" s="194"/>
      <c r="M10" s="291"/>
      <c r="N10" s="194"/>
      <c r="O10" s="334"/>
      <c r="P10" s="334"/>
      <c r="Q10" s="194"/>
      <c r="R10" s="194"/>
      <c r="S10" s="194"/>
      <c r="T10" s="194"/>
      <c r="U10" s="201"/>
      <c r="V10" s="334"/>
      <c r="W10" s="334"/>
      <c r="X10" s="194"/>
      <c r="Y10" s="194"/>
      <c r="Z10" s="194"/>
      <c r="AA10" s="194"/>
      <c r="AB10" s="290"/>
      <c r="AC10" s="334"/>
      <c r="AD10" s="334"/>
      <c r="AE10" s="290"/>
      <c r="AF10" s="368"/>
      <c r="AG10" s="366" t="s">
        <v>791</v>
      </c>
      <c r="AH10" s="366"/>
    </row>
    <row r="11" spans="1:35" ht="15" thickBot="1" x14ac:dyDescent="0.4">
      <c r="A11" s="228" t="s">
        <v>93</v>
      </c>
      <c r="B11" s="313" t="s">
        <v>690</v>
      </c>
      <c r="C11" s="195" t="s">
        <v>689</v>
      </c>
      <c r="D11" s="290"/>
      <c r="E11" s="340"/>
      <c r="F11" s="320"/>
      <c r="G11" s="201"/>
      <c r="H11" s="334"/>
      <c r="I11" s="334"/>
      <c r="J11" s="331"/>
      <c r="K11" s="194"/>
      <c r="L11" s="194"/>
      <c r="M11" s="194"/>
      <c r="N11" s="291"/>
      <c r="O11" s="334"/>
      <c r="P11" s="334"/>
      <c r="Q11" s="194"/>
      <c r="R11" s="194"/>
      <c r="S11" s="194"/>
      <c r="T11" s="194"/>
      <c r="U11" s="201"/>
      <c r="V11" s="334"/>
      <c r="W11" s="334"/>
      <c r="X11" s="194"/>
      <c r="Y11" s="194"/>
      <c r="Z11" s="194"/>
      <c r="AA11" s="194"/>
      <c r="AB11" s="290"/>
      <c r="AC11" s="334"/>
      <c r="AD11" s="334"/>
      <c r="AE11" s="290"/>
      <c r="AF11" s="368"/>
      <c r="AG11" s="366" t="s">
        <v>792</v>
      </c>
      <c r="AH11" s="366"/>
    </row>
    <row r="12" spans="1:35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340"/>
      <c r="G12" s="354"/>
      <c r="H12" s="334"/>
      <c r="I12" s="334"/>
      <c r="J12" s="194"/>
      <c r="K12" s="331"/>
      <c r="L12" s="194"/>
      <c r="M12" s="194"/>
      <c r="N12" s="201"/>
      <c r="O12" s="334"/>
      <c r="P12" s="334"/>
      <c r="Q12" s="291"/>
      <c r="R12" s="194"/>
      <c r="S12" s="194"/>
      <c r="T12" s="194"/>
      <c r="U12" s="194"/>
      <c r="V12" s="334"/>
      <c r="W12" s="334"/>
      <c r="X12" s="194"/>
      <c r="Y12" s="194"/>
      <c r="Z12" s="194"/>
      <c r="AA12" s="194"/>
      <c r="AB12" s="290"/>
      <c r="AC12" s="334"/>
      <c r="AD12" s="334"/>
      <c r="AE12" s="290"/>
      <c r="AF12" s="368"/>
      <c r="AG12" s="366" t="s">
        <v>793</v>
      </c>
      <c r="AH12" s="366"/>
    </row>
    <row r="13" spans="1:35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340"/>
      <c r="G13" s="354"/>
      <c r="H13" s="334"/>
      <c r="I13" s="334"/>
      <c r="J13" s="194"/>
      <c r="K13" s="331"/>
      <c r="L13" s="194"/>
      <c r="M13" s="194"/>
      <c r="N13" s="201"/>
      <c r="O13" s="334"/>
      <c r="P13" s="334"/>
      <c r="Q13" s="291"/>
      <c r="R13" s="194"/>
      <c r="S13" s="194"/>
      <c r="T13" s="194"/>
      <c r="U13" s="194"/>
      <c r="V13" s="334"/>
      <c r="W13" s="334"/>
      <c r="X13" s="194"/>
      <c r="Y13" s="194"/>
      <c r="Z13" s="194"/>
      <c r="AA13" s="194"/>
      <c r="AB13" s="290"/>
      <c r="AC13" s="334"/>
      <c r="AD13" s="334"/>
      <c r="AE13" s="290"/>
      <c r="AF13" s="368"/>
      <c r="AG13" s="366" t="s">
        <v>793</v>
      </c>
      <c r="AH13" s="366"/>
    </row>
    <row r="14" spans="1:35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340"/>
      <c r="G14" s="320"/>
      <c r="H14" s="334"/>
      <c r="I14" s="334"/>
      <c r="J14" s="194"/>
      <c r="K14" s="331"/>
      <c r="L14" s="194"/>
      <c r="M14" s="194"/>
      <c r="N14" s="201"/>
      <c r="O14" s="334"/>
      <c r="P14" s="334"/>
      <c r="Q14" s="291"/>
      <c r="R14" s="194"/>
      <c r="S14" s="194"/>
      <c r="T14" s="194"/>
      <c r="U14" s="201"/>
      <c r="V14" s="334"/>
      <c r="W14" s="334"/>
      <c r="X14" s="194"/>
      <c r="Y14" s="194"/>
      <c r="Z14" s="194"/>
      <c r="AA14" s="194"/>
      <c r="AB14" s="290"/>
      <c r="AC14" s="334"/>
      <c r="AD14" s="334"/>
      <c r="AE14" s="290"/>
      <c r="AF14" s="368"/>
      <c r="AG14" s="366" t="s">
        <v>793</v>
      </c>
      <c r="AH14" s="366"/>
    </row>
    <row r="15" spans="1:35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340"/>
      <c r="G15" s="354"/>
      <c r="H15" s="334"/>
      <c r="I15" s="334"/>
      <c r="J15" s="194"/>
      <c r="K15" s="331"/>
      <c r="L15" s="194"/>
      <c r="M15" s="194"/>
      <c r="N15" s="201"/>
      <c r="O15" s="334"/>
      <c r="P15" s="334"/>
      <c r="Q15" s="291"/>
      <c r="R15" s="194"/>
      <c r="S15" s="194"/>
      <c r="T15" s="194"/>
      <c r="U15" s="201"/>
      <c r="V15" s="334"/>
      <c r="W15" s="334"/>
      <c r="X15" s="194"/>
      <c r="Y15" s="194"/>
      <c r="Z15" s="194"/>
      <c r="AA15" s="194"/>
      <c r="AB15" s="290"/>
      <c r="AC15" s="334"/>
      <c r="AD15" s="334"/>
      <c r="AE15" s="290"/>
      <c r="AF15" s="368"/>
      <c r="AG15" s="366" t="s">
        <v>793</v>
      </c>
      <c r="AH15" s="366"/>
    </row>
    <row r="16" spans="1:35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194"/>
      <c r="H16" s="334"/>
      <c r="I16" s="340"/>
      <c r="J16" s="320"/>
      <c r="K16" s="194"/>
      <c r="L16" s="346"/>
      <c r="M16" s="194"/>
      <c r="N16" s="201"/>
      <c r="O16" s="334"/>
      <c r="P16" s="334"/>
      <c r="Q16" s="194"/>
      <c r="R16" s="291"/>
      <c r="S16" s="194"/>
      <c r="T16" s="194"/>
      <c r="U16" s="201"/>
      <c r="V16" s="334"/>
      <c r="W16" s="334"/>
      <c r="X16" s="194"/>
      <c r="Y16" s="194"/>
      <c r="Z16" s="194"/>
      <c r="AA16" s="194"/>
      <c r="AB16" s="290"/>
      <c r="AC16" s="334"/>
      <c r="AD16" s="334"/>
      <c r="AE16" s="290"/>
      <c r="AF16" s="368"/>
      <c r="AG16" s="366" t="s">
        <v>88</v>
      </c>
      <c r="AH16" s="366"/>
    </row>
    <row r="17" spans="1:34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194"/>
      <c r="H17" s="334"/>
      <c r="I17" s="340"/>
      <c r="J17" s="320"/>
      <c r="K17" s="194"/>
      <c r="L17" s="331"/>
      <c r="M17" s="194"/>
      <c r="N17" s="201"/>
      <c r="O17" s="334"/>
      <c r="P17" s="334"/>
      <c r="Q17" s="194"/>
      <c r="R17" s="291"/>
      <c r="S17" s="194"/>
      <c r="T17" s="194"/>
      <c r="U17" s="201"/>
      <c r="V17" s="334"/>
      <c r="W17" s="334"/>
      <c r="X17" s="194"/>
      <c r="Y17" s="194"/>
      <c r="Z17" s="194"/>
      <c r="AA17" s="194"/>
      <c r="AB17" s="290"/>
      <c r="AC17" s="334"/>
      <c r="AD17" s="334"/>
      <c r="AE17" s="290"/>
      <c r="AF17" s="368"/>
      <c r="AG17" s="366" t="s">
        <v>88</v>
      </c>
      <c r="AH17" s="366"/>
    </row>
    <row r="18" spans="1:34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194"/>
      <c r="H18" s="334"/>
      <c r="I18" s="340"/>
      <c r="J18" s="320"/>
      <c r="K18" s="194"/>
      <c r="L18" s="331"/>
      <c r="M18" s="194"/>
      <c r="N18" s="194"/>
      <c r="O18" s="334"/>
      <c r="P18" s="334"/>
      <c r="Q18" s="194"/>
      <c r="R18" s="291"/>
      <c r="S18" s="194"/>
      <c r="T18" s="194"/>
      <c r="U18" s="201"/>
      <c r="V18" s="334"/>
      <c r="W18" s="334"/>
      <c r="X18" s="194"/>
      <c r="Y18" s="194"/>
      <c r="Z18" s="194"/>
      <c r="AA18" s="194"/>
      <c r="AB18" s="290"/>
      <c r="AC18" s="334"/>
      <c r="AD18" s="334"/>
      <c r="AE18" s="290"/>
      <c r="AF18" s="368"/>
      <c r="AG18" s="366" t="s">
        <v>88</v>
      </c>
      <c r="AH18" s="366"/>
    </row>
    <row r="19" spans="1:34" ht="15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194"/>
      <c r="H19" s="334"/>
      <c r="I19" s="340"/>
      <c r="J19" s="320"/>
      <c r="K19" s="194"/>
      <c r="L19" s="331"/>
      <c r="M19" s="194"/>
      <c r="N19" s="194"/>
      <c r="O19" s="334"/>
      <c r="P19" s="334"/>
      <c r="Q19" s="194"/>
      <c r="R19" s="291"/>
      <c r="S19" s="194"/>
      <c r="T19" s="194"/>
      <c r="U19" s="201"/>
      <c r="V19" s="334"/>
      <c r="W19" s="334"/>
      <c r="X19" s="194"/>
      <c r="Y19" s="194"/>
      <c r="Z19" s="194"/>
      <c r="AA19" s="194"/>
      <c r="AB19" s="290"/>
      <c r="AC19" s="334"/>
      <c r="AD19" s="334"/>
      <c r="AE19" s="290"/>
      <c r="AF19" s="368"/>
      <c r="AG19" s="366" t="s">
        <v>88</v>
      </c>
      <c r="AH19" s="366"/>
    </row>
    <row r="20" spans="1:34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194"/>
      <c r="H20" s="334"/>
      <c r="I20" s="340"/>
      <c r="J20" s="320"/>
      <c r="K20" s="194"/>
      <c r="L20" s="331"/>
      <c r="M20" s="194"/>
      <c r="N20" s="194"/>
      <c r="O20" s="334"/>
      <c r="P20" s="334"/>
      <c r="Q20" s="194"/>
      <c r="R20" s="291"/>
      <c r="S20" s="194"/>
      <c r="T20" s="194"/>
      <c r="U20" s="201"/>
      <c r="V20" s="334"/>
      <c r="W20" s="334"/>
      <c r="X20" s="194"/>
      <c r="Y20" s="194"/>
      <c r="Z20" s="194"/>
      <c r="AA20" s="194"/>
      <c r="AB20" s="290"/>
      <c r="AC20" s="334"/>
      <c r="AD20" s="334"/>
      <c r="AE20" s="290"/>
      <c r="AF20" s="368"/>
      <c r="AG20" s="366" t="s">
        <v>88</v>
      </c>
      <c r="AH20" s="366"/>
    </row>
    <row r="21" spans="1:34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194"/>
      <c r="H21" s="334"/>
      <c r="I21" s="340"/>
      <c r="J21" s="320"/>
      <c r="K21" s="194"/>
      <c r="L21" s="331"/>
      <c r="M21" s="194"/>
      <c r="N21" s="194"/>
      <c r="O21" s="334"/>
      <c r="P21" s="334"/>
      <c r="Q21" s="194"/>
      <c r="R21" s="291"/>
      <c r="S21" s="194"/>
      <c r="T21" s="194"/>
      <c r="U21" s="201"/>
      <c r="V21" s="334"/>
      <c r="W21" s="334"/>
      <c r="X21" s="194"/>
      <c r="Y21" s="194"/>
      <c r="Z21" s="194"/>
      <c r="AA21" s="194"/>
      <c r="AB21" s="290"/>
      <c r="AC21" s="334"/>
      <c r="AD21" s="334"/>
      <c r="AE21" s="290"/>
      <c r="AF21" s="368"/>
      <c r="AG21" s="366" t="s">
        <v>88</v>
      </c>
      <c r="AH21" s="366"/>
    </row>
    <row r="22" spans="1:34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194"/>
      <c r="H22" s="334"/>
      <c r="I22" s="340"/>
      <c r="J22" s="320"/>
      <c r="K22" s="194"/>
      <c r="L22" s="331"/>
      <c r="M22" s="194"/>
      <c r="N22" s="194"/>
      <c r="O22" s="334"/>
      <c r="P22" s="334"/>
      <c r="Q22" s="194"/>
      <c r="R22" s="291"/>
      <c r="S22" s="194"/>
      <c r="T22" s="194"/>
      <c r="U22" s="201"/>
      <c r="V22" s="334"/>
      <c r="W22" s="334"/>
      <c r="X22" s="194"/>
      <c r="Y22" s="194"/>
      <c r="Z22" s="194"/>
      <c r="AA22" s="194"/>
      <c r="AB22" s="290"/>
      <c r="AC22" s="334"/>
      <c r="AD22" s="334"/>
      <c r="AE22" s="290"/>
      <c r="AF22" s="368"/>
      <c r="AG22" s="366" t="s">
        <v>88</v>
      </c>
      <c r="AH22" s="366"/>
    </row>
    <row r="23" spans="1:34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194"/>
      <c r="H23" s="334"/>
      <c r="I23" s="340"/>
      <c r="J23" s="320"/>
      <c r="K23" s="194"/>
      <c r="L23" s="331"/>
      <c r="M23" s="194"/>
      <c r="N23" s="194"/>
      <c r="O23" s="334"/>
      <c r="P23" s="334"/>
      <c r="Q23" s="194"/>
      <c r="R23" s="291"/>
      <c r="S23" s="194"/>
      <c r="T23" s="194"/>
      <c r="U23" s="201"/>
      <c r="V23" s="334"/>
      <c r="W23" s="334"/>
      <c r="X23" s="194"/>
      <c r="Y23" s="194"/>
      <c r="Z23" s="194"/>
      <c r="AA23" s="194"/>
      <c r="AB23" s="290"/>
      <c r="AC23" s="334"/>
      <c r="AD23" s="334"/>
      <c r="AE23" s="290"/>
      <c r="AF23" s="368"/>
      <c r="AG23" s="366" t="s">
        <v>88</v>
      </c>
      <c r="AH23" s="366"/>
    </row>
    <row r="24" spans="1:34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194"/>
      <c r="H24" s="334"/>
      <c r="I24" s="340"/>
      <c r="J24" s="320"/>
      <c r="K24" s="194"/>
      <c r="L24" s="331"/>
      <c r="M24" s="194"/>
      <c r="N24" s="194"/>
      <c r="O24" s="334"/>
      <c r="P24" s="334"/>
      <c r="Q24" s="194"/>
      <c r="R24" s="291"/>
      <c r="S24" s="194"/>
      <c r="T24" s="194"/>
      <c r="U24" s="201"/>
      <c r="V24" s="334"/>
      <c r="W24" s="334"/>
      <c r="X24" s="194"/>
      <c r="Y24" s="194"/>
      <c r="Z24" s="194"/>
      <c r="AA24" s="194"/>
      <c r="AB24" s="290"/>
      <c r="AC24" s="334"/>
      <c r="AD24" s="334"/>
      <c r="AE24" s="290"/>
      <c r="AF24" s="368"/>
      <c r="AG24" s="366" t="s">
        <v>88</v>
      </c>
      <c r="AH24" s="366"/>
    </row>
    <row r="25" spans="1:34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194"/>
      <c r="H25" s="334"/>
      <c r="I25" s="340"/>
      <c r="J25" s="320"/>
      <c r="K25" s="194"/>
      <c r="L25" s="331"/>
      <c r="M25" s="194"/>
      <c r="N25" s="194"/>
      <c r="O25" s="334"/>
      <c r="P25" s="334"/>
      <c r="Q25" s="194"/>
      <c r="R25" s="291"/>
      <c r="S25" s="194"/>
      <c r="T25" s="194"/>
      <c r="U25" s="201"/>
      <c r="V25" s="334"/>
      <c r="W25" s="334"/>
      <c r="X25" s="194"/>
      <c r="Y25" s="194"/>
      <c r="Z25" s="194"/>
      <c r="AA25" s="194"/>
      <c r="AB25" s="290"/>
      <c r="AC25" s="334"/>
      <c r="AD25" s="334"/>
      <c r="AE25" s="290"/>
      <c r="AF25" s="368"/>
      <c r="AG25" s="366" t="s">
        <v>88</v>
      </c>
      <c r="AH25" s="366"/>
    </row>
    <row r="26" spans="1:34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194"/>
      <c r="H26" s="334"/>
      <c r="I26" s="340"/>
      <c r="J26" s="320"/>
      <c r="K26" s="194"/>
      <c r="L26" s="331"/>
      <c r="M26" s="194"/>
      <c r="N26" s="194"/>
      <c r="O26" s="334"/>
      <c r="P26" s="334"/>
      <c r="Q26" s="194"/>
      <c r="R26" s="291"/>
      <c r="S26" s="194"/>
      <c r="T26" s="194"/>
      <c r="U26" s="201"/>
      <c r="V26" s="334"/>
      <c r="W26" s="334"/>
      <c r="X26" s="194"/>
      <c r="Y26" s="194"/>
      <c r="Z26" s="194"/>
      <c r="AA26" s="194"/>
      <c r="AB26" s="290"/>
      <c r="AC26" s="334"/>
      <c r="AD26" s="334"/>
      <c r="AE26" s="290"/>
      <c r="AF26" s="368"/>
      <c r="AG26" s="366" t="s">
        <v>88</v>
      </c>
      <c r="AH26" s="366"/>
    </row>
    <row r="27" spans="1:34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194"/>
      <c r="H27" s="334"/>
      <c r="I27" s="340"/>
      <c r="J27" s="320"/>
      <c r="K27" s="194"/>
      <c r="L27" s="331"/>
      <c r="M27" s="194"/>
      <c r="N27" s="194"/>
      <c r="O27" s="334"/>
      <c r="P27" s="334"/>
      <c r="Q27" s="194"/>
      <c r="R27" s="291"/>
      <c r="S27" s="194"/>
      <c r="T27" s="194"/>
      <c r="U27" s="201"/>
      <c r="V27" s="334"/>
      <c r="W27" s="334"/>
      <c r="X27" s="194"/>
      <c r="Y27" s="194"/>
      <c r="Z27" s="194"/>
      <c r="AA27" s="194"/>
      <c r="AB27" s="290"/>
      <c r="AC27" s="334"/>
      <c r="AD27" s="334"/>
      <c r="AE27" s="290"/>
      <c r="AF27" s="368"/>
      <c r="AG27" s="366" t="s">
        <v>88</v>
      </c>
      <c r="AH27" s="366"/>
    </row>
    <row r="28" spans="1:34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194"/>
      <c r="H28" s="334"/>
      <c r="I28" s="340"/>
      <c r="J28" s="320"/>
      <c r="K28" s="194"/>
      <c r="L28" s="331"/>
      <c r="M28" s="194"/>
      <c r="N28" s="194"/>
      <c r="O28" s="334"/>
      <c r="P28" s="334"/>
      <c r="Q28" s="194"/>
      <c r="R28" s="291"/>
      <c r="S28" s="194"/>
      <c r="T28" s="194"/>
      <c r="U28" s="201"/>
      <c r="V28" s="334"/>
      <c r="W28" s="334"/>
      <c r="X28" s="194"/>
      <c r="Y28" s="194"/>
      <c r="Z28" s="194"/>
      <c r="AA28" s="194"/>
      <c r="AB28" s="290"/>
      <c r="AC28" s="334"/>
      <c r="AD28" s="334"/>
      <c r="AE28" s="290"/>
      <c r="AF28" s="368"/>
      <c r="AG28" s="366" t="s">
        <v>88</v>
      </c>
      <c r="AH28" s="366"/>
    </row>
    <row r="29" spans="1:34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194"/>
      <c r="H29" s="334"/>
      <c r="I29" s="340"/>
      <c r="J29" s="320"/>
      <c r="K29" s="194"/>
      <c r="L29" s="331"/>
      <c r="M29" s="194"/>
      <c r="N29" s="194"/>
      <c r="O29" s="334"/>
      <c r="P29" s="334"/>
      <c r="Q29" s="194"/>
      <c r="R29" s="291"/>
      <c r="S29" s="194"/>
      <c r="T29" s="194"/>
      <c r="U29" s="201"/>
      <c r="V29" s="334"/>
      <c r="W29" s="334"/>
      <c r="X29" s="194"/>
      <c r="Y29" s="194"/>
      <c r="Z29" s="194"/>
      <c r="AA29" s="194"/>
      <c r="AB29" s="290"/>
      <c r="AC29" s="334"/>
      <c r="AD29" s="334"/>
      <c r="AE29" s="290"/>
      <c r="AF29" s="368"/>
      <c r="AG29" s="366" t="s">
        <v>88</v>
      </c>
      <c r="AH29" s="366"/>
    </row>
    <row r="30" spans="1:34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201"/>
      <c r="H30" s="334"/>
      <c r="I30" s="340"/>
      <c r="J30" s="320"/>
      <c r="K30" s="194"/>
      <c r="L30" s="331"/>
      <c r="M30" s="194"/>
      <c r="N30" s="194"/>
      <c r="O30" s="334"/>
      <c r="P30" s="334"/>
      <c r="Q30" s="194"/>
      <c r="R30" s="291"/>
      <c r="S30" s="194"/>
      <c r="T30" s="194"/>
      <c r="U30" s="201"/>
      <c r="V30" s="334"/>
      <c r="W30" s="334"/>
      <c r="X30" s="194"/>
      <c r="Y30" s="194"/>
      <c r="Z30" s="194"/>
      <c r="AA30" s="194"/>
      <c r="AB30" s="290"/>
      <c r="AC30" s="334"/>
      <c r="AD30" s="334"/>
      <c r="AE30" s="290"/>
      <c r="AF30" s="368"/>
      <c r="AG30" s="366" t="s">
        <v>88</v>
      </c>
      <c r="AH30" s="366"/>
    </row>
    <row r="31" spans="1:34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201"/>
      <c r="H31" s="334"/>
      <c r="I31" s="340"/>
      <c r="J31" s="320"/>
      <c r="K31" s="194"/>
      <c r="L31" s="331"/>
      <c r="M31" s="194"/>
      <c r="N31" s="194"/>
      <c r="O31" s="334"/>
      <c r="P31" s="334"/>
      <c r="Q31" s="194"/>
      <c r="R31" s="291"/>
      <c r="S31" s="194"/>
      <c r="T31" s="194"/>
      <c r="U31" s="201"/>
      <c r="V31" s="334"/>
      <c r="W31" s="334"/>
      <c r="X31" s="194"/>
      <c r="Y31" s="194"/>
      <c r="Z31" s="194"/>
      <c r="AA31" s="194"/>
      <c r="AB31" s="290"/>
      <c r="AC31" s="334"/>
      <c r="AD31" s="334"/>
      <c r="AE31" s="290"/>
      <c r="AF31" s="368"/>
      <c r="AG31" s="366" t="s">
        <v>88</v>
      </c>
      <c r="AH31" s="366"/>
    </row>
    <row r="32" spans="1:34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201"/>
      <c r="H32" s="334"/>
      <c r="I32" s="340"/>
      <c r="J32" s="320"/>
      <c r="K32" s="194"/>
      <c r="L32" s="331"/>
      <c r="M32" s="194"/>
      <c r="N32" s="194"/>
      <c r="O32" s="334"/>
      <c r="P32" s="334"/>
      <c r="Q32" s="194"/>
      <c r="R32" s="291"/>
      <c r="S32" s="194"/>
      <c r="T32" s="194"/>
      <c r="U32" s="201"/>
      <c r="V32" s="334"/>
      <c r="W32" s="334"/>
      <c r="X32" s="194"/>
      <c r="Y32" s="194"/>
      <c r="Z32" s="194"/>
      <c r="AA32" s="194"/>
      <c r="AB32" s="290"/>
      <c r="AC32" s="334"/>
      <c r="AD32" s="334"/>
      <c r="AE32" s="290"/>
      <c r="AF32" s="368"/>
      <c r="AG32" s="366" t="s">
        <v>88</v>
      </c>
      <c r="AH32" s="366"/>
    </row>
    <row r="33" spans="1:34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201"/>
      <c r="H33" s="334"/>
      <c r="I33" s="340"/>
      <c r="J33" s="320"/>
      <c r="K33" s="194"/>
      <c r="L33" s="331"/>
      <c r="M33" s="194"/>
      <c r="N33" s="194"/>
      <c r="O33" s="334"/>
      <c r="P33" s="334"/>
      <c r="Q33" s="194"/>
      <c r="R33" s="291"/>
      <c r="S33" s="194"/>
      <c r="T33" s="194"/>
      <c r="U33" s="201"/>
      <c r="V33" s="334"/>
      <c r="W33" s="334"/>
      <c r="X33" s="194"/>
      <c r="Y33" s="194"/>
      <c r="Z33" s="194"/>
      <c r="AA33" s="194"/>
      <c r="AB33" s="290"/>
      <c r="AC33" s="334"/>
      <c r="AD33" s="334"/>
      <c r="AE33" s="290"/>
      <c r="AF33" s="368"/>
      <c r="AG33" s="366" t="s">
        <v>88</v>
      </c>
      <c r="AH33" s="366"/>
    </row>
    <row r="34" spans="1:34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201"/>
      <c r="H34" s="334"/>
      <c r="I34" s="340"/>
      <c r="J34" s="320"/>
      <c r="K34" s="194"/>
      <c r="L34" s="331"/>
      <c r="M34" s="194"/>
      <c r="N34" s="194"/>
      <c r="O34" s="334"/>
      <c r="P34" s="334"/>
      <c r="Q34" s="194"/>
      <c r="R34" s="291"/>
      <c r="S34" s="194"/>
      <c r="T34" s="194"/>
      <c r="U34" s="201"/>
      <c r="V34" s="334"/>
      <c r="W34" s="334"/>
      <c r="X34" s="194"/>
      <c r="Y34" s="194"/>
      <c r="Z34" s="194"/>
      <c r="AA34" s="194"/>
      <c r="AB34" s="290"/>
      <c r="AC34" s="334"/>
      <c r="AD34" s="334"/>
      <c r="AE34" s="290"/>
      <c r="AF34" s="368"/>
      <c r="AG34" s="366" t="s">
        <v>88</v>
      </c>
      <c r="AH34" s="366"/>
    </row>
    <row r="35" spans="1:34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201"/>
      <c r="H35" s="334"/>
      <c r="I35" s="340"/>
      <c r="J35" s="320"/>
      <c r="K35" s="194"/>
      <c r="L35" s="331"/>
      <c r="M35" s="194"/>
      <c r="N35" s="194"/>
      <c r="O35" s="334"/>
      <c r="P35" s="334"/>
      <c r="Q35" s="194"/>
      <c r="R35" s="291"/>
      <c r="S35" s="194"/>
      <c r="T35" s="194"/>
      <c r="U35" s="194"/>
      <c r="V35" s="334"/>
      <c r="W35" s="334"/>
      <c r="X35" s="194"/>
      <c r="Y35" s="194"/>
      <c r="Z35" s="194"/>
      <c r="AA35" s="194"/>
      <c r="AB35" s="290"/>
      <c r="AC35" s="334"/>
      <c r="AD35" s="334"/>
      <c r="AE35" s="290"/>
      <c r="AF35" s="368"/>
      <c r="AG35" s="366" t="s">
        <v>88</v>
      </c>
      <c r="AH35" s="366"/>
    </row>
    <row r="36" spans="1:34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201"/>
      <c r="H36" s="334"/>
      <c r="I36" s="334"/>
      <c r="J36" s="194"/>
      <c r="K36" s="194"/>
      <c r="L36" s="331"/>
      <c r="M36" s="194"/>
      <c r="N36" s="201"/>
      <c r="O36" s="334"/>
      <c r="P36" s="334"/>
      <c r="Q36" s="194"/>
      <c r="R36" s="291"/>
      <c r="S36" s="194"/>
      <c r="T36" s="194"/>
      <c r="U36" s="194"/>
      <c r="V36" s="334"/>
      <c r="W36" s="334"/>
      <c r="X36" s="194"/>
      <c r="Y36" s="194"/>
      <c r="Z36" s="194"/>
      <c r="AA36" s="194"/>
      <c r="AB36" s="290"/>
      <c r="AC36" s="334"/>
      <c r="AD36" s="334"/>
      <c r="AE36" s="290"/>
      <c r="AF36" s="368"/>
      <c r="AG36" s="366" t="s">
        <v>88</v>
      </c>
      <c r="AH36" s="366"/>
    </row>
    <row r="37" spans="1:34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194"/>
      <c r="H37" s="334"/>
      <c r="I37" s="334"/>
      <c r="J37" s="340"/>
      <c r="K37" s="320"/>
      <c r="L37" s="194"/>
      <c r="M37" s="331"/>
      <c r="N37" s="194"/>
      <c r="O37" s="334"/>
      <c r="P37" s="334"/>
      <c r="Q37" s="194"/>
      <c r="R37" s="194"/>
      <c r="S37" s="291"/>
      <c r="T37" s="194"/>
      <c r="U37" s="201"/>
      <c r="V37" s="334"/>
      <c r="W37" s="334"/>
      <c r="X37" s="194"/>
      <c r="Y37" s="194"/>
      <c r="Z37" s="194"/>
      <c r="AA37" s="194"/>
      <c r="AB37" s="290"/>
      <c r="AC37" s="334"/>
      <c r="AD37" s="334"/>
      <c r="AE37" s="290"/>
      <c r="AF37" s="368"/>
      <c r="AG37" s="366" t="s">
        <v>794</v>
      </c>
      <c r="AH37" s="366"/>
    </row>
    <row r="38" spans="1:34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194"/>
      <c r="H38" s="334"/>
      <c r="I38" s="334"/>
      <c r="J38" s="340"/>
      <c r="K38" s="320"/>
      <c r="L38" s="194"/>
      <c r="M38" s="331"/>
      <c r="N38" s="194"/>
      <c r="O38" s="334"/>
      <c r="P38" s="334"/>
      <c r="Q38" s="194"/>
      <c r="R38" s="194"/>
      <c r="S38" s="291"/>
      <c r="T38" s="194"/>
      <c r="U38" s="201"/>
      <c r="V38" s="334"/>
      <c r="W38" s="334"/>
      <c r="X38" s="194"/>
      <c r="Y38" s="194"/>
      <c r="Z38" s="194"/>
      <c r="AA38" s="194"/>
      <c r="AB38" s="290"/>
      <c r="AC38" s="334"/>
      <c r="AD38" s="334"/>
      <c r="AE38" s="290"/>
      <c r="AF38" s="368"/>
      <c r="AG38" s="366" t="s">
        <v>794</v>
      </c>
      <c r="AH38" s="366"/>
    </row>
    <row r="39" spans="1:34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201"/>
      <c r="H39" s="334"/>
      <c r="I39" s="334"/>
      <c r="J39" s="194"/>
      <c r="K39" s="194"/>
      <c r="L39" s="340"/>
      <c r="M39" s="320"/>
      <c r="N39" s="201"/>
      <c r="O39" s="334"/>
      <c r="P39" s="334"/>
      <c r="Q39" s="331"/>
      <c r="R39" s="194"/>
      <c r="S39" s="194"/>
      <c r="T39" s="194"/>
      <c r="U39" s="291"/>
      <c r="V39" s="334"/>
      <c r="W39" s="334"/>
      <c r="X39" s="194"/>
      <c r="Y39" s="194"/>
      <c r="Z39" s="194"/>
      <c r="AA39" s="194"/>
      <c r="AB39" s="290"/>
      <c r="AC39" s="334"/>
      <c r="AD39" s="334"/>
      <c r="AE39" s="290"/>
      <c r="AF39" s="368"/>
      <c r="AG39" s="366" t="s">
        <v>795</v>
      </c>
      <c r="AH39" s="366"/>
    </row>
    <row r="40" spans="1:34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201"/>
      <c r="H40" s="334"/>
      <c r="I40" s="334"/>
      <c r="J40" s="194"/>
      <c r="K40" s="194"/>
      <c r="L40" s="340"/>
      <c r="M40" s="320"/>
      <c r="N40" s="201"/>
      <c r="O40" s="334"/>
      <c r="P40" s="334"/>
      <c r="Q40" s="331"/>
      <c r="R40" s="194"/>
      <c r="S40" s="194"/>
      <c r="T40" s="194"/>
      <c r="U40" s="291"/>
      <c r="V40" s="334"/>
      <c r="W40" s="334"/>
      <c r="X40" s="194"/>
      <c r="Y40" s="194"/>
      <c r="Z40" s="194"/>
      <c r="AA40" s="194"/>
      <c r="AB40" s="290"/>
      <c r="AC40" s="334"/>
      <c r="AD40" s="334"/>
      <c r="AE40" s="290"/>
      <c r="AF40" s="368"/>
      <c r="AG40" s="366" t="s">
        <v>795</v>
      </c>
      <c r="AH40" s="366"/>
    </row>
    <row r="41" spans="1:34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201"/>
      <c r="H41" s="334"/>
      <c r="I41" s="334"/>
      <c r="J41" s="194"/>
      <c r="K41" s="194"/>
      <c r="L41" s="340"/>
      <c r="M41" s="320"/>
      <c r="N41" s="201"/>
      <c r="O41" s="334"/>
      <c r="P41" s="334"/>
      <c r="Q41" s="331"/>
      <c r="R41" s="194"/>
      <c r="S41" s="194"/>
      <c r="T41" s="194"/>
      <c r="U41" s="291"/>
      <c r="V41" s="334"/>
      <c r="W41" s="334"/>
      <c r="X41" s="194"/>
      <c r="Y41" s="194"/>
      <c r="Z41" s="194"/>
      <c r="AA41" s="194"/>
      <c r="AB41" s="290"/>
      <c r="AC41" s="334"/>
      <c r="AD41" s="334"/>
      <c r="AE41" s="290"/>
      <c r="AF41" s="368"/>
      <c r="AG41" s="366" t="s">
        <v>796</v>
      </c>
      <c r="AH41" s="366"/>
    </row>
    <row r="42" spans="1:34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201"/>
      <c r="H42" s="334"/>
      <c r="I42" s="334"/>
      <c r="J42" s="194"/>
      <c r="K42" s="194"/>
      <c r="L42" s="340"/>
      <c r="M42" s="320"/>
      <c r="N42" s="201"/>
      <c r="O42" s="334"/>
      <c r="P42" s="334"/>
      <c r="Q42" s="331"/>
      <c r="R42" s="194"/>
      <c r="S42" s="194"/>
      <c r="T42" s="194"/>
      <c r="U42" s="291"/>
      <c r="V42" s="334"/>
      <c r="W42" s="334"/>
      <c r="X42" s="194"/>
      <c r="Y42" s="194"/>
      <c r="Z42" s="194"/>
      <c r="AA42" s="194"/>
      <c r="AB42" s="290"/>
      <c r="AC42" s="334"/>
      <c r="AD42" s="334"/>
      <c r="AE42" s="290"/>
      <c r="AF42" s="368"/>
      <c r="AG42" s="366" t="s">
        <v>796</v>
      </c>
      <c r="AH42" s="366"/>
    </row>
    <row r="43" spans="1:34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194"/>
      <c r="H43" s="334"/>
      <c r="I43" s="334"/>
      <c r="J43" s="194"/>
      <c r="K43" s="194"/>
      <c r="L43" s="340"/>
      <c r="M43" s="320"/>
      <c r="N43" s="201"/>
      <c r="O43" s="334"/>
      <c r="P43" s="334"/>
      <c r="Q43" s="331"/>
      <c r="R43" s="194"/>
      <c r="S43" s="194"/>
      <c r="T43" s="194"/>
      <c r="U43" s="291"/>
      <c r="V43" s="334"/>
      <c r="W43" s="334"/>
      <c r="X43" s="194"/>
      <c r="Y43" s="194"/>
      <c r="Z43" s="194"/>
      <c r="AA43" s="194"/>
      <c r="AB43" s="290"/>
      <c r="AC43" s="334"/>
      <c r="AD43" s="334"/>
      <c r="AE43" s="290"/>
      <c r="AF43" s="368"/>
      <c r="AG43" s="366" t="s">
        <v>796</v>
      </c>
      <c r="AH43" s="366"/>
    </row>
    <row r="44" spans="1:34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201"/>
      <c r="H44" s="334"/>
      <c r="I44" s="334"/>
      <c r="J44" s="194"/>
      <c r="K44" s="194"/>
      <c r="L44" s="340"/>
      <c r="M44" s="320"/>
      <c r="N44" s="201"/>
      <c r="O44" s="334"/>
      <c r="P44" s="334"/>
      <c r="Q44" s="331"/>
      <c r="R44" s="194"/>
      <c r="S44" s="194"/>
      <c r="T44" s="194"/>
      <c r="U44" s="291"/>
      <c r="V44" s="334"/>
      <c r="W44" s="334"/>
      <c r="X44" s="194"/>
      <c r="Y44" s="194"/>
      <c r="Z44" s="194"/>
      <c r="AA44" s="194"/>
      <c r="AB44" s="290"/>
      <c r="AC44" s="334"/>
      <c r="AD44" s="334"/>
      <c r="AE44" s="290"/>
      <c r="AF44" s="368"/>
      <c r="AG44" s="366" t="s">
        <v>796</v>
      </c>
      <c r="AH44" s="366"/>
    </row>
    <row r="45" spans="1:34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201"/>
      <c r="H45" s="334"/>
      <c r="I45" s="334"/>
      <c r="J45" s="194"/>
      <c r="K45" s="194"/>
      <c r="L45" s="340"/>
      <c r="M45" s="320"/>
      <c r="N45" s="201"/>
      <c r="O45" s="334"/>
      <c r="P45" s="334"/>
      <c r="Q45" s="331"/>
      <c r="R45" s="194"/>
      <c r="S45" s="194"/>
      <c r="T45" s="194"/>
      <c r="U45" s="291"/>
      <c r="V45" s="334"/>
      <c r="W45" s="334"/>
      <c r="X45" s="194"/>
      <c r="Y45" s="194"/>
      <c r="Z45" s="194"/>
      <c r="AA45" s="194"/>
      <c r="AB45" s="290"/>
      <c r="AC45" s="334"/>
      <c r="AD45" s="334"/>
      <c r="AE45" s="290"/>
      <c r="AF45" s="368"/>
      <c r="AG45" s="366" t="s">
        <v>757</v>
      </c>
      <c r="AH45" s="366"/>
    </row>
    <row r="46" spans="1:34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201"/>
      <c r="H46" s="334"/>
      <c r="I46" s="334"/>
      <c r="J46" s="194"/>
      <c r="K46" s="194"/>
      <c r="L46" s="340"/>
      <c r="M46" s="320"/>
      <c r="N46" s="201"/>
      <c r="O46" s="334"/>
      <c r="P46" s="334"/>
      <c r="Q46" s="331"/>
      <c r="R46" s="194"/>
      <c r="S46" s="194"/>
      <c r="T46" s="194"/>
      <c r="U46" s="291"/>
      <c r="V46" s="334"/>
      <c r="W46" s="334"/>
      <c r="X46" s="194"/>
      <c r="Y46" s="194"/>
      <c r="Z46" s="194"/>
      <c r="AA46" s="194"/>
      <c r="AB46" s="290"/>
      <c r="AC46" s="334"/>
      <c r="AD46" s="334"/>
      <c r="AE46" s="290"/>
      <c r="AF46" s="368"/>
      <c r="AG46" s="366" t="s">
        <v>757</v>
      </c>
      <c r="AH46" s="366"/>
    </row>
    <row r="47" spans="1:34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201"/>
      <c r="H47" s="334"/>
      <c r="I47" s="334"/>
      <c r="J47" s="194"/>
      <c r="K47" s="194"/>
      <c r="L47" s="194"/>
      <c r="M47" s="194"/>
      <c r="N47" s="201"/>
      <c r="O47" s="334"/>
      <c r="P47" s="334"/>
      <c r="Q47" s="331"/>
      <c r="R47" s="194"/>
      <c r="S47" s="194"/>
      <c r="T47" s="194"/>
      <c r="U47" s="291"/>
      <c r="V47" s="334"/>
      <c r="W47" s="334"/>
      <c r="X47" s="194"/>
      <c r="Y47" s="194"/>
      <c r="Z47" s="194"/>
      <c r="AA47" s="194"/>
      <c r="AB47" s="290"/>
      <c r="AC47" s="334"/>
      <c r="AD47" s="334"/>
      <c r="AE47" s="290"/>
      <c r="AF47" s="368"/>
      <c r="AG47" s="366" t="s">
        <v>757</v>
      </c>
      <c r="AH47" s="366"/>
    </row>
    <row r="48" spans="1:34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194"/>
      <c r="H48" s="334"/>
      <c r="I48" s="334"/>
      <c r="J48" s="194"/>
      <c r="K48" s="194"/>
      <c r="L48" s="194"/>
      <c r="M48" s="194"/>
      <c r="N48" s="201"/>
      <c r="O48" s="334"/>
      <c r="P48" s="340"/>
      <c r="Q48" s="320"/>
      <c r="R48" s="194"/>
      <c r="S48" s="331"/>
      <c r="T48" s="194"/>
      <c r="U48" s="201"/>
      <c r="V48" s="334"/>
      <c r="W48" s="334"/>
      <c r="X48" s="194"/>
      <c r="Y48" s="291"/>
      <c r="Z48" s="194"/>
      <c r="AA48" s="194"/>
      <c r="AB48" s="290"/>
      <c r="AC48" s="334"/>
      <c r="AD48" s="334"/>
      <c r="AE48" s="290"/>
      <c r="AF48" s="368"/>
      <c r="AG48" s="366" t="s">
        <v>30</v>
      </c>
      <c r="AH48" s="366"/>
    </row>
    <row r="49" spans="1:34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201"/>
      <c r="H49" s="334"/>
      <c r="I49" s="334"/>
      <c r="J49" s="194"/>
      <c r="K49" s="194"/>
      <c r="L49" s="194"/>
      <c r="M49" s="194"/>
      <c r="N49" s="201"/>
      <c r="O49" s="334"/>
      <c r="P49" s="340"/>
      <c r="Q49" s="320"/>
      <c r="R49" s="194"/>
      <c r="S49" s="331"/>
      <c r="T49" s="194"/>
      <c r="U49" s="201"/>
      <c r="V49" s="334"/>
      <c r="W49" s="334"/>
      <c r="X49" s="194"/>
      <c r="Y49" s="291"/>
      <c r="Z49" s="194"/>
      <c r="AA49" s="194"/>
      <c r="AB49" s="290"/>
      <c r="AC49" s="334"/>
      <c r="AD49" s="334"/>
      <c r="AE49" s="290"/>
      <c r="AF49" s="368"/>
      <c r="AG49" s="366" t="s">
        <v>30</v>
      </c>
      <c r="AH49" s="366"/>
    </row>
    <row r="50" spans="1:34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194"/>
      <c r="H50" s="334"/>
      <c r="I50" s="334"/>
      <c r="J50" s="194"/>
      <c r="K50" s="194"/>
      <c r="L50" s="194"/>
      <c r="M50" s="194"/>
      <c r="N50" s="201"/>
      <c r="O50" s="334"/>
      <c r="P50" s="340"/>
      <c r="Q50" s="320"/>
      <c r="R50" s="194"/>
      <c r="S50" s="331"/>
      <c r="T50" s="194"/>
      <c r="U50" s="201"/>
      <c r="V50" s="334"/>
      <c r="W50" s="334"/>
      <c r="X50" s="194"/>
      <c r="Y50" s="291"/>
      <c r="Z50" s="194"/>
      <c r="AA50" s="194"/>
      <c r="AB50" s="290"/>
      <c r="AC50" s="334"/>
      <c r="AD50" s="334"/>
      <c r="AE50" s="290"/>
      <c r="AF50" s="368"/>
      <c r="AG50" s="366" t="s">
        <v>30</v>
      </c>
      <c r="AH50" s="366"/>
    </row>
    <row r="51" spans="1:34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194"/>
      <c r="H51" s="334"/>
      <c r="I51" s="334"/>
      <c r="J51" s="194"/>
      <c r="K51" s="194"/>
      <c r="L51" s="194"/>
      <c r="M51" s="194"/>
      <c r="N51" s="201"/>
      <c r="O51" s="334"/>
      <c r="P51" s="334"/>
      <c r="Q51" s="340"/>
      <c r="R51" s="320"/>
      <c r="S51" s="194"/>
      <c r="T51" s="331"/>
      <c r="U51" s="194"/>
      <c r="V51" s="334"/>
      <c r="W51" s="334"/>
      <c r="X51" s="194"/>
      <c r="Y51" s="194"/>
      <c r="Z51" s="291"/>
      <c r="AA51" s="194"/>
      <c r="AB51" s="290"/>
      <c r="AC51" s="334"/>
      <c r="AD51" s="334"/>
      <c r="AE51" s="290"/>
      <c r="AF51" s="368"/>
      <c r="AG51" s="366" t="s">
        <v>157</v>
      </c>
      <c r="AH51" s="366"/>
    </row>
    <row r="52" spans="1:34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194"/>
      <c r="H52" s="334"/>
      <c r="I52" s="334"/>
      <c r="J52" s="194"/>
      <c r="K52" s="194"/>
      <c r="L52" s="194"/>
      <c r="M52" s="194"/>
      <c r="N52" s="201"/>
      <c r="O52" s="334"/>
      <c r="P52" s="334"/>
      <c r="Q52" s="340"/>
      <c r="R52" s="320"/>
      <c r="S52" s="194"/>
      <c r="T52" s="331"/>
      <c r="U52" s="194"/>
      <c r="V52" s="334"/>
      <c r="W52" s="334"/>
      <c r="X52" s="194"/>
      <c r="Y52" s="194"/>
      <c r="Z52" s="291"/>
      <c r="AA52" s="194"/>
      <c r="AB52" s="290"/>
      <c r="AC52" s="334"/>
      <c r="AD52" s="334"/>
      <c r="AE52" s="290"/>
      <c r="AF52" s="368"/>
      <c r="AG52" s="366" t="s">
        <v>157</v>
      </c>
      <c r="AH52" s="366"/>
    </row>
    <row r="53" spans="1:34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194"/>
      <c r="H53" s="334"/>
      <c r="I53" s="334"/>
      <c r="J53" s="194"/>
      <c r="K53" s="194"/>
      <c r="L53" s="194"/>
      <c r="M53" s="194"/>
      <c r="N53" s="201"/>
      <c r="O53" s="334"/>
      <c r="P53" s="334"/>
      <c r="Q53" s="340"/>
      <c r="R53" s="320"/>
      <c r="S53" s="194"/>
      <c r="T53" s="331"/>
      <c r="U53" s="194"/>
      <c r="V53" s="334"/>
      <c r="W53" s="334"/>
      <c r="X53" s="194"/>
      <c r="Y53" s="194"/>
      <c r="Z53" s="291"/>
      <c r="AA53" s="194"/>
      <c r="AB53" s="290"/>
      <c r="AC53" s="334"/>
      <c r="AD53" s="334"/>
      <c r="AE53" s="290"/>
      <c r="AF53" s="368"/>
      <c r="AG53" s="366" t="s">
        <v>157</v>
      </c>
      <c r="AH53" s="366"/>
    </row>
    <row r="54" spans="1:34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194"/>
      <c r="H54" s="334"/>
      <c r="I54" s="334"/>
      <c r="J54" s="194"/>
      <c r="K54" s="194"/>
      <c r="L54" s="194"/>
      <c r="M54" s="194"/>
      <c r="N54" s="201"/>
      <c r="O54" s="334"/>
      <c r="P54" s="334"/>
      <c r="Q54" s="340"/>
      <c r="R54" s="320"/>
      <c r="S54" s="194"/>
      <c r="T54" s="331"/>
      <c r="U54" s="194"/>
      <c r="V54" s="334"/>
      <c r="W54" s="334"/>
      <c r="X54" s="194"/>
      <c r="Y54" s="194"/>
      <c r="Z54" s="291"/>
      <c r="AA54" s="194"/>
      <c r="AB54" s="290"/>
      <c r="AC54" s="334"/>
      <c r="AD54" s="334"/>
      <c r="AE54" s="290"/>
      <c r="AF54" s="368"/>
      <c r="AG54" s="366" t="s">
        <v>157</v>
      </c>
      <c r="AH54" s="366"/>
    </row>
    <row r="55" spans="1:34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201"/>
      <c r="H55" s="334"/>
      <c r="I55" s="334"/>
      <c r="J55" s="194"/>
      <c r="K55" s="194"/>
      <c r="L55" s="194"/>
      <c r="M55" s="194"/>
      <c r="N55" s="201"/>
      <c r="O55" s="334"/>
      <c r="P55" s="334"/>
      <c r="Q55" s="194"/>
      <c r="R55" s="340"/>
      <c r="S55" s="320"/>
      <c r="T55" s="194"/>
      <c r="U55" s="331"/>
      <c r="V55" s="334"/>
      <c r="W55" s="334"/>
      <c r="X55" s="194"/>
      <c r="Y55" s="194"/>
      <c r="Z55" s="194"/>
      <c r="AA55" s="363"/>
      <c r="AB55" s="290"/>
      <c r="AC55" s="334"/>
      <c r="AD55" s="334"/>
      <c r="AE55" s="290"/>
      <c r="AF55" s="368"/>
      <c r="AG55" s="366" t="s">
        <v>797</v>
      </c>
      <c r="AH55" s="366"/>
    </row>
    <row r="56" spans="1:34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201"/>
      <c r="H56" s="334"/>
      <c r="I56" s="334"/>
      <c r="J56" s="194"/>
      <c r="K56" s="194"/>
      <c r="L56" s="194"/>
      <c r="M56" s="194"/>
      <c r="N56" s="201"/>
      <c r="O56" s="334"/>
      <c r="P56" s="334"/>
      <c r="Q56" s="194"/>
      <c r="R56" s="340"/>
      <c r="S56" s="320"/>
      <c r="T56" s="194"/>
      <c r="U56" s="331"/>
      <c r="V56" s="334"/>
      <c r="W56" s="334"/>
      <c r="X56" s="194"/>
      <c r="Y56" s="194"/>
      <c r="Z56" s="194"/>
      <c r="AA56" s="291"/>
      <c r="AB56" s="290"/>
      <c r="AC56" s="334"/>
      <c r="AD56" s="334"/>
      <c r="AE56" s="290"/>
      <c r="AF56" s="368"/>
      <c r="AG56" s="366" t="s">
        <v>797</v>
      </c>
      <c r="AH56" s="366"/>
    </row>
    <row r="57" spans="1:34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201"/>
      <c r="H57" s="334"/>
      <c r="I57" s="334"/>
      <c r="J57" s="194"/>
      <c r="K57" s="194"/>
      <c r="L57" s="194"/>
      <c r="M57" s="194"/>
      <c r="N57" s="201"/>
      <c r="O57" s="334"/>
      <c r="P57" s="334"/>
      <c r="Q57" s="194"/>
      <c r="R57" s="340"/>
      <c r="S57" s="320"/>
      <c r="T57" s="194"/>
      <c r="U57" s="331"/>
      <c r="V57" s="334"/>
      <c r="W57" s="334"/>
      <c r="X57" s="194"/>
      <c r="Y57" s="194"/>
      <c r="Z57" s="194"/>
      <c r="AA57" s="291"/>
      <c r="AB57" s="290"/>
      <c r="AC57" s="334"/>
      <c r="AD57" s="334"/>
      <c r="AE57" s="290"/>
      <c r="AF57" s="368"/>
      <c r="AG57" s="366" t="s">
        <v>797</v>
      </c>
      <c r="AH57" s="366"/>
    </row>
    <row r="58" spans="1:34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201"/>
      <c r="H58" s="334"/>
      <c r="I58" s="334"/>
      <c r="J58" s="194"/>
      <c r="K58" s="194"/>
      <c r="L58" s="194"/>
      <c r="M58" s="194"/>
      <c r="N58" s="201"/>
      <c r="O58" s="334"/>
      <c r="P58" s="334"/>
      <c r="Q58" s="194"/>
      <c r="R58" s="194"/>
      <c r="S58" s="340"/>
      <c r="T58" s="320"/>
      <c r="U58" s="194"/>
      <c r="V58" s="334"/>
      <c r="W58" s="334"/>
      <c r="X58" s="331"/>
      <c r="Y58" s="194"/>
      <c r="Z58" s="194"/>
      <c r="AA58" s="194"/>
      <c r="AB58" s="347"/>
      <c r="AC58" s="334"/>
      <c r="AD58" s="334"/>
      <c r="AE58" s="290"/>
      <c r="AF58" s="368"/>
      <c r="AG58" s="366" t="s">
        <v>751</v>
      </c>
      <c r="AH58" s="366"/>
    </row>
    <row r="59" spans="1:34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201"/>
      <c r="H59" s="334"/>
      <c r="I59" s="334"/>
      <c r="J59" s="194"/>
      <c r="K59" s="194"/>
      <c r="L59" s="194"/>
      <c r="M59" s="194"/>
      <c r="N59" s="201"/>
      <c r="O59" s="334"/>
      <c r="P59" s="334"/>
      <c r="Q59" s="194"/>
      <c r="R59" s="194"/>
      <c r="S59" s="340"/>
      <c r="T59" s="320"/>
      <c r="U59" s="194"/>
      <c r="V59" s="334"/>
      <c r="W59" s="334"/>
      <c r="X59" s="331"/>
      <c r="Y59" s="194"/>
      <c r="Z59" s="194"/>
      <c r="AA59" s="194"/>
      <c r="AB59" s="347"/>
      <c r="AC59" s="334"/>
      <c r="AD59" s="334"/>
      <c r="AE59" s="290"/>
      <c r="AF59" s="368"/>
      <c r="AG59" s="366" t="s">
        <v>798</v>
      </c>
      <c r="AH59" s="366"/>
    </row>
    <row r="60" spans="1:34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201"/>
      <c r="H60" s="334"/>
      <c r="I60" s="334"/>
      <c r="J60" s="194"/>
      <c r="K60" s="194"/>
      <c r="L60" s="194"/>
      <c r="M60" s="194"/>
      <c r="N60" s="201"/>
      <c r="O60" s="334"/>
      <c r="P60" s="334"/>
      <c r="Q60" s="194"/>
      <c r="R60" s="194"/>
      <c r="S60" s="340"/>
      <c r="T60" s="320"/>
      <c r="U60" s="194"/>
      <c r="V60" s="334"/>
      <c r="W60" s="334"/>
      <c r="X60" s="331"/>
      <c r="Y60" s="194"/>
      <c r="Z60" s="194"/>
      <c r="AB60" s="347"/>
      <c r="AC60" s="334"/>
      <c r="AD60" s="334"/>
      <c r="AE60" s="290"/>
      <c r="AF60" s="368"/>
      <c r="AG60" s="376" t="s">
        <v>801</v>
      </c>
      <c r="AH60" s="366"/>
    </row>
    <row r="61" spans="1:34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194"/>
      <c r="H61" s="334"/>
      <c r="I61" s="334"/>
      <c r="J61" s="194"/>
      <c r="K61" s="194"/>
      <c r="L61" s="194"/>
      <c r="M61" s="194"/>
      <c r="N61" s="201"/>
      <c r="O61" s="334"/>
      <c r="P61" s="334"/>
      <c r="Q61" s="194"/>
      <c r="R61" s="194"/>
      <c r="S61" s="194"/>
      <c r="T61" s="340"/>
      <c r="U61" s="354"/>
      <c r="V61" s="334"/>
      <c r="W61" s="334"/>
      <c r="X61" s="194"/>
      <c r="Y61" s="331"/>
      <c r="Z61" s="194"/>
      <c r="AA61" s="194"/>
      <c r="AB61" s="290"/>
      <c r="AC61" s="334"/>
      <c r="AD61" s="334"/>
      <c r="AE61" s="347"/>
      <c r="AF61" s="368"/>
      <c r="AG61" s="366" t="s">
        <v>800</v>
      </c>
      <c r="AH61" s="366"/>
    </row>
    <row r="62" spans="1:34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201"/>
      <c r="H62" s="334"/>
      <c r="I62" s="334"/>
      <c r="J62" s="194"/>
      <c r="K62" s="194"/>
      <c r="L62" s="194"/>
      <c r="M62" s="194"/>
      <c r="N62" s="201"/>
      <c r="O62" s="334"/>
      <c r="P62" s="334"/>
      <c r="Q62" s="194"/>
      <c r="R62" s="194"/>
      <c r="S62" s="194"/>
      <c r="T62" s="340"/>
      <c r="U62" s="354"/>
      <c r="V62" s="334"/>
      <c r="W62" s="334"/>
      <c r="X62" s="194"/>
      <c r="Y62" s="331"/>
      <c r="Z62" s="194"/>
      <c r="AA62" s="194"/>
      <c r="AB62" s="290"/>
      <c r="AC62" s="334"/>
      <c r="AD62" s="334"/>
      <c r="AE62" s="347"/>
      <c r="AF62" s="368"/>
      <c r="AG62" s="366" t="s">
        <v>87</v>
      </c>
      <c r="AH62" s="366"/>
    </row>
    <row r="63" spans="1:34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201"/>
      <c r="H63" s="334"/>
      <c r="I63" s="334"/>
      <c r="J63" s="194"/>
      <c r="K63" s="194"/>
      <c r="L63" s="194"/>
      <c r="M63" s="194"/>
      <c r="N63" s="201"/>
      <c r="O63" s="334"/>
      <c r="P63" s="334"/>
      <c r="Q63" s="194"/>
      <c r="R63" s="194"/>
      <c r="S63" s="194"/>
      <c r="T63" s="340"/>
      <c r="U63" s="354"/>
      <c r="V63" s="334"/>
      <c r="W63" s="334"/>
      <c r="X63" s="194"/>
      <c r="Y63" s="331"/>
      <c r="Z63" s="194"/>
      <c r="AA63" s="194"/>
      <c r="AB63" s="290"/>
      <c r="AC63" s="334"/>
      <c r="AD63" s="334"/>
      <c r="AE63" s="347"/>
      <c r="AF63" s="368"/>
      <c r="AG63" s="366" t="s">
        <v>87</v>
      </c>
      <c r="AH63" s="366"/>
    </row>
    <row r="64" spans="1:34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201"/>
      <c r="H64" s="334"/>
      <c r="I64" s="334"/>
      <c r="J64" s="194"/>
      <c r="K64" s="194"/>
      <c r="L64" s="194"/>
      <c r="M64" s="194"/>
      <c r="N64" s="201"/>
      <c r="O64" s="334"/>
      <c r="P64" s="334"/>
      <c r="Q64" s="194"/>
      <c r="R64" s="194"/>
      <c r="S64" s="194"/>
      <c r="T64" s="340"/>
      <c r="U64" s="354"/>
      <c r="V64" s="334"/>
      <c r="W64" s="334"/>
      <c r="X64" s="194"/>
      <c r="Y64" s="331"/>
      <c r="Z64" s="194"/>
      <c r="AA64" s="194"/>
      <c r="AB64" s="290"/>
      <c r="AC64" s="334"/>
      <c r="AD64" s="334"/>
      <c r="AE64" s="347"/>
      <c r="AF64" s="368"/>
      <c r="AG64" s="366" t="s">
        <v>87</v>
      </c>
      <c r="AH64" s="366"/>
    </row>
    <row r="65" spans="1:34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201"/>
      <c r="H65" s="334"/>
      <c r="I65" s="334"/>
      <c r="J65" s="194"/>
      <c r="K65" s="194"/>
      <c r="L65" s="194"/>
      <c r="M65" s="194"/>
      <c r="N65" s="194"/>
      <c r="O65" s="334"/>
      <c r="P65" s="334"/>
      <c r="Q65" s="194"/>
      <c r="R65" s="194"/>
      <c r="S65" s="194"/>
      <c r="T65" s="340"/>
      <c r="U65" s="354"/>
      <c r="V65" s="334"/>
      <c r="W65" s="334"/>
      <c r="X65" s="194"/>
      <c r="Y65" s="331"/>
      <c r="Z65" s="194"/>
      <c r="AA65" s="194"/>
      <c r="AB65" s="290"/>
      <c r="AC65" s="334"/>
      <c r="AD65" s="334"/>
      <c r="AE65" s="347"/>
      <c r="AF65" s="368"/>
      <c r="AG65" s="366" t="s">
        <v>87</v>
      </c>
      <c r="AH65" s="366"/>
    </row>
    <row r="66" spans="1:34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201"/>
      <c r="H66" s="334"/>
      <c r="I66" s="334"/>
      <c r="J66" s="194"/>
      <c r="K66" s="194"/>
      <c r="L66" s="194"/>
      <c r="M66" s="194"/>
      <c r="N66" s="194"/>
      <c r="O66" s="334"/>
      <c r="P66" s="334"/>
      <c r="Q66" s="194"/>
      <c r="R66" s="194"/>
      <c r="S66" s="194"/>
      <c r="T66" s="340"/>
      <c r="U66" s="354"/>
      <c r="V66" s="334"/>
      <c r="W66" s="334"/>
      <c r="X66" s="194"/>
      <c r="Y66" s="331"/>
      <c r="Z66" s="194"/>
      <c r="AA66" s="194"/>
      <c r="AB66" s="290"/>
      <c r="AC66" s="334"/>
      <c r="AD66" s="334"/>
      <c r="AE66" s="347"/>
      <c r="AF66" s="368"/>
      <c r="AG66" s="366" t="s">
        <v>87</v>
      </c>
      <c r="AH66" s="366"/>
    </row>
    <row r="67" spans="1:34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201"/>
      <c r="H67" s="334"/>
      <c r="I67" s="334"/>
      <c r="J67" s="194"/>
      <c r="K67" s="194"/>
      <c r="L67" s="194"/>
      <c r="M67" s="194"/>
      <c r="N67" s="201"/>
      <c r="O67" s="334"/>
      <c r="P67" s="334"/>
      <c r="Q67" s="194"/>
      <c r="R67" s="194"/>
      <c r="S67" s="194"/>
      <c r="T67" s="340"/>
      <c r="U67" s="320"/>
      <c r="V67" s="334"/>
      <c r="W67" s="334"/>
      <c r="X67" s="194"/>
      <c r="Y67" s="331"/>
      <c r="Z67" s="194"/>
      <c r="AA67" s="194"/>
      <c r="AB67" s="290"/>
      <c r="AC67" s="334"/>
      <c r="AD67" s="334"/>
      <c r="AE67" s="347"/>
      <c r="AF67" s="368"/>
      <c r="AG67" s="366" t="s">
        <v>87</v>
      </c>
      <c r="AH67" s="366"/>
    </row>
    <row r="68" spans="1:34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201"/>
      <c r="H68" s="334"/>
      <c r="I68" s="334"/>
      <c r="J68" s="194"/>
      <c r="K68" s="194"/>
      <c r="L68" s="194"/>
      <c r="M68" s="194"/>
      <c r="N68" s="201"/>
      <c r="O68" s="334"/>
      <c r="P68" s="334"/>
      <c r="Q68" s="194"/>
      <c r="R68" s="194"/>
      <c r="S68" s="194"/>
      <c r="T68" s="340"/>
      <c r="U68" s="320"/>
      <c r="V68" s="334"/>
      <c r="W68" s="334"/>
      <c r="X68" s="194"/>
      <c r="Y68" s="331"/>
      <c r="Z68" s="194"/>
      <c r="AA68" s="194"/>
      <c r="AB68" s="290"/>
      <c r="AC68" s="334"/>
      <c r="AD68" s="334"/>
      <c r="AE68" s="347"/>
      <c r="AF68" s="368"/>
      <c r="AG68" s="366" t="s">
        <v>87</v>
      </c>
      <c r="AH68" s="366"/>
    </row>
    <row r="69" spans="1:34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201"/>
      <c r="H69" s="334"/>
      <c r="I69" s="334"/>
      <c r="J69" s="194"/>
      <c r="K69" s="194"/>
      <c r="L69" s="194"/>
      <c r="M69" s="194"/>
      <c r="N69" s="201"/>
      <c r="O69" s="334"/>
      <c r="P69" s="334"/>
      <c r="Q69" s="194"/>
      <c r="R69" s="194"/>
      <c r="S69" s="194"/>
      <c r="T69" s="340"/>
      <c r="U69" s="320"/>
      <c r="V69" s="334"/>
      <c r="W69" s="334"/>
      <c r="X69" s="194"/>
      <c r="Y69" s="331"/>
      <c r="Z69" s="194"/>
      <c r="AA69" s="194"/>
      <c r="AB69" s="290"/>
      <c r="AC69" s="334"/>
      <c r="AD69" s="334"/>
      <c r="AE69" s="347"/>
      <c r="AF69" s="368"/>
      <c r="AG69" s="366" t="s">
        <v>87</v>
      </c>
      <c r="AH69" s="366"/>
    </row>
    <row r="70" spans="1:34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201"/>
      <c r="H70" s="334"/>
      <c r="I70" s="334"/>
      <c r="J70" s="194"/>
      <c r="K70" s="194"/>
      <c r="L70" s="194"/>
      <c r="M70" s="194"/>
      <c r="N70" s="201"/>
      <c r="O70" s="334"/>
      <c r="P70" s="334"/>
      <c r="Q70" s="194"/>
      <c r="R70" s="194"/>
      <c r="S70" s="194"/>
      <c r="T70" s="340"/>
      <c r="U70" s="354"/>
      <c r="V70" s="334"/>
      <c r="W70" s="334"/>
      <c r="X70" s="194"/>
      <c r="Y70" s="331"/>
      <c r="Z70" s="194"/>
      <c r="AA70" s="194"/>
      <c r="AB70" s="290"/>
      <c r="AC70" s="334"/>
      <c r="AD70" s="334"/>
      <c r="AE70" s="347"/>
      <c r="AF70" s="368"/>
      <c r="AG70" s="366" t="s">
        <v>87</v>
      </c>
      <c r="AH70" s="366"/>
    </row>
    <row r="71" spans="1:34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201"/>
      <c r="H71" s="334"/>
      <c r="I71" s="334"/>
      <c r="J71" s="194"/>
      <c r="K71" s="194"/>
      <c r="L71" s="194"/>
      <c r="M71" s="194"/>
      <c r="N71" s="201"/>
      <c r="O71" s="334"/>
      <c r="P71" s="334"/>
      <c r="Q71" s="194"/>
      <c r="R71" s="194"/>
      <c r="S71" s="194"/>
      <c r="T71" s="340"/>
      <c r="U71" s="354"/>
      <c r="V71" s="334"/>
      <c r="W71" s="334"/>
      <c r="X71" s="194"/>
      <c r="Y71" s="331"/>
      <c r="Z71" s="194"/>
      <c r="AA71" s="194"/>
      <c r="AB71" s="290"/>
      <c r="AC71" s="334"/>
      <c r="AD71" s="334"/>
      <c r="AE71" s="347"/>
      <c r="AF71" s="368"/>
      <c r="AG71" s="366" t="s">
        <v>87</v>
      </c>
      <c r="AH71" s="366"/>
    </row>
    <row r="72" spans="1:34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194"/>
      <c r="G72" s="291"/>
      <c r="H72" s="334"/>
      <c r="I72" s="334"/>
      <c r="J72" s="194"/>
      <c r="K72" s="194"/>
      <c r="L72" s="194"/>
      <c r="M72" s="194"/>
      <c r="N72" s="194"/>
      <c r="O72" s="334"/>
      <c r="P72" s="334"/>
      <c r="Q72" s="194"/>
      <c r="R72" s="194"/>
      <c r="S72" s="194"/>
      <c r="T72" s="194"/>
      <c r="U72" s="201"/>
      <c r="V72" s="334"/>
      <c r="W72" s="334"/>
      <c r="X72" s="194"/>
      <c r="Y72" s="194"/>
      <c r="Z72" s="340"/>
      <c r="AA72" s="320"/>
      <c r="AB72" s="290"/>
      <c r="AC72" s="334"/>
      <c r="AD72" s="334"/>
      <c r="AE72" s="345"/>
      <c r="AF72" s="369"/>
      <c r="AG72" s="366" t="s">
        <v>788</v>
      </c>
      <c r="AH72" s="366"/>
    </row>
    <row r="73" spans="1:34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42" priority="8" operator="equal">
      <formula>"U"</formula>
    </cfRule>
  </conditionalFormatting>
  <conditionalFormatting sqref="N12:N17">
    <cfRule type="cellIs" dxfId="141" priority="1" operator="equal">
      <formula>"U"</formula>
    </cfRule>
  </conditionalFormatting>
  <conditionalFormatting sqref="N36">
    <cfRule type="cellIs" dxfId="140" priority="6" operator="equal">
      <formula>"U"</formula>
    </cfRule>
  </conditionalFormatting>
  <conditionalFormatting sqref="U48:U50">
    <cfRule type="cellIs" dxfId="139" priority="4" operator="equal">
      <formula>"U"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0B296-705F-4A37-8FD5-58D5E5816CEB}">
  <dimension ref="A1:AL73"/>
  <sheetViews>
    <sheetView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H58" sqref="H58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  <col min="36" max="36" width="8.453125" customWidth="1"/>
    <col min="37" max="37" width="24.1796875" customWidth="1"/>
  </cols>
  <sheetData>
    <row r="1" spans="1:38" ht="15" thickBot="1" x14ac:dyDescent="0.4">
      <c r="A1" s="295" t="s">
        <v>266</v>
      </c>
      <c r="B1" s="450" t="s">
        <v>802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365"/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201"/>
      <c r="H4" s="334"/>
      <c r="I4" s="334"/>
      <c r="J4" s="291"/>
      <c r="K4" s="194"/>
      <c r="L4" s="194"/>
      <c r="M4" s="194"/>
      <c r="N4" s="194"/>
      <c r="O4" s="334"/>
      <c r="P4" s="334"/>
      <c r="Q4" s="194"/>
      <c r="R4" s="194"/>
      <c r="S4" s="194"/>
      <c r="T4" s="194"/>
      <c r="U4" s="201"/>
      <c r="V4" s="334"/>
      <c r="W4" s="334"/>
      <c r="X4" s="194"/>
      <c r="Y4" s="194"/>
      <c r="Z4" s="194"/>
      <c r="AA4" s="194"/>
      <c r="AB4" s="290"/>
      <c r="AC4" s="334"/>
      <c r="AD4" s="334"/>
      <c r="AE4" s="290"/>
      <c r="AF4" s="340"/>
      <c r="AG4" s="338"/>
      <c r="AH4" s="188"/>
      <c r="AI4" s="368"/>
      <c r="AJ4" s="366" t="s">
        <v>789</v>
      </c>
      <c r="AK4" s="366"/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194"/>
      <c r="H5" s="334"/>
      <c r="I5" s="334"/>
      <c r="J5" s="194"/>
      <c r="K5" s="291"/>
      <c r="L5" s="194"/>
      <c r="M5" s="194"/>
      <c r="N5" s="194"/>
      <c r="O5" s="334"/>
      <c r="P5" s="334"/>
      <c r="Q5" s="194"/>
      <c r="R5" s="194"/>
      <c r="S5" s="194"/>
      <c r="T5" s="194"/>
      <c r="U5" s="194"/>
      <c r="V5" s="334"/>
      <c r="W5" s="334"/>
      <c r="X5" s="194"/>
      <c r="Y5" s="194"/>
      <c r="Z5" s="194"/>
      <c r="AA5" s="194"/>
      <c r="AB5" s="290"/>
      <c r="AC5" s="334"/>
      <c r="AD5" s="334"/>
      <c r="AE5" s="290"/>
      <c r="AF5" s="194"/>
      <c r="AG5" s="339"/>
      <c r="AH5" s="338"/>
      <c r="AI5" s="368"/>
      <c r="AJ5" s="366" t="s">
        <v>790</v>
      </c>
      <c r="AK5" s="366"/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194"/>
      <c r="H6" s="334"/>
      <c r="I6" s="334"/>
      <c r="J6" s="194"/>
      <c r="K6" s="291"/>
      <c r="L6" s="194"/>
      <c r="M6" s="194"/>
      <c r="N6" s="194"/>
      <c r="O6" s="334"/>
      <c r="P6" s="334"/>
      <c r="Q6" s="194"/>
      <c r="R6" s="194"/>
      <c r="S6" s="194"/>
      <c r="T6" s="194"/>
      <c r="U6" s="194"/>
      <c r="V6" s="334"/>
      <c r="W6" s="334"/>
      <c r="X6" s="194"/>
      <c r="Y6" s="194"/>
      <c r="Z6" s="194"/>
      <c r="AA6" s="194"/>
      <c r="AB6" s="290"/>
      <c r="AC6" s="334"/>
      <c r="AD6" s="334"/>
      <c r="AE6" s="290"/>
      <c r="AF6" s="194"/>
      <c r="AG6" s="339"/>
      <c r="AH6" s="338"/>
      <c r="AI6" s="368"/>
      <c r="AJ6" s="366" t="s">
        <v>790</v>
      </c>
      <c r="AK6" s="366"/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334"/>
      <c r="I7" s="334"/>
      <c r="J7" s="194"/>
      <c r="K7" s="194"/>
      <c r="L7" s="194"/>
      <c r="M7" s="291"/>
      <c r="N7" s="194"/>
      <c r="O7" s="334"/>
      <c r="P7" s="334"/>
      <c r="Q7" s="194"/>
      <c r="R7" s="194"/>
      <c r="S7" s="194"/>
      <c r="T7" s="194"/>
      <c r="U7" s="201"/>
      <c r="V7" s="334"/>
      <c r="W7" s="334"/>
      <c r="X7" s="194"/>
      <c r="Y7" s="194"/>
      <c r="Z7" s="194"/>
      <c r="AA7" s="194"/>
      <c r="AB7" s="290"/>
      <c r="AC7" s="334"/>
      <c r="AD7" s="334"/>
      <c r="AE7" s="290"/>
      <c r="AF7" s="194"/>
      <c r="AG7" s="339"/>
      <c r="AH7" s="338"/>
      <c r="AI7" s="368"/>
      <c r="AJ7" s="366" t="s">
        <v>791</v>
      </c>
      <c r="AK7" s="366"/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334"/>
      <c r="I8" s="334"/>
      <c r="J8" s="194"/>
      <c r="K8" s="194"/>
      <c r="L8" s="194"/>
      <c r="M8" s="291"/>
      <c r="N8" s="194"/>
      <c r="O8" s="334"/>
      <c r="P8" s="334"/>
      <c r="Q8" s="194"/>
      <c r="R8" s="194"/>
      <c r="S8" s="194"/>
      <c r="T8" s="194"/>
      <c r="U8" s="201"/>
      <c r="V8" s="334"/>
      <c r="W8" s="334"/>
      <c r="X8" s="194"/>
      <c r="Y8" s="194"/>
      <c r="Z8" s="194"/>
      <c r="AA8" s="194"/>
      <c r="AB8" s="290"/>
      <c r="AC8" s="334"/>
      <c r="AD8" s="334"/>
      <c r="AE8" s="290"/>
      <c r="AF8" s="194"/>
      <c r="AG8" s="339"/>
      <c r="AH8" s="338"/>
      <c r="AI8" s="368"/>
      <c r="AJ8" s="366" t="s">
        <v>791</v>
      </c>
      <c r="AK8" s="366"/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334"/>
      <c r="I9" s="334"/>
      <c r="J9" s="194"/>
      <c r="K9" s="194"/>
      <c r="L9" s="194"/>
      <c r="M9" s="291"/>
      <c r="N9" s="194"/>
      <c r="O9" s="334"/>
      <c r="P9" s="334"/>
      <c r="Q9" s="194"/>
      <c r="R9" s="194"/>
      <c r="S9" s="194"/>
      <c r="T9" s="194"/>
      <c r="U9" s="201"/>
      <c r="V9" s="334"/>
      <c r="W9" s="334"/>
      <c r="X9" s="194"/>
      <c r="Y9" s="194"/>
      <c r="Z9" s="194"/>
      <c r="AA9" s="194"/>
      <c r="AB9" s="290"/>
      <c r="AC9" s="334"/>
      <c r="AD9" s="334"/>
      <c r="AE9" s="290"/>
      <c r="AF9" s="194"/>
      <c r="AG9" s="339"/>
      <c r="AH9" s="338"/>
      <c r="AI9" s="368"/>
      <c r="AJ9" s="366" t="s">
        <v>791</v>
      </c>
      <c r="AK9" s="366"/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334"/>
      <c r="I10" s="334"/>
      <c r="J10" s="194"/>
      <c r="K10" s="194"/>
      <c r="L10" s="194"/>
      <c r="M10" s="291"/>
      <c r="N10" s="194"/>
      <c r="O10" s="334"/>
      <c r="P10" s="334"/>
      <c r="Q10" s="194"/>
      <c r="R10" s="194"/>
      <c r="S10" s="194"/>
      <c r="T10" s="194"/>
      <c r="U10" s="201"/>
      <c r="V10" s="334"/>
      <c r="W10" s="334"/>
      <c r="X10" s="194"/>
      <c r="Y10" s="194"/>
      <c r="Z10" s="194"/>
      <c r="AA10" s="194"/>
      <c r="AB10" s="290"/>
      <c r="AC10" s="334"/>
      <c r="AD10" s="334"/>
      <c r="AE10" s="290"/>
      <c r="AF10" s="194"/>
      <c r="AG10" s="339"/>
      <c r="AH10" s="338"/>
      <c r="AI10" s="368"/>
      <c r="AJ10" s="366" t="s">
        <v>791</v>
      </c>
      <c r="AK10" s="366"/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290"/>
      <c r="E11" s="340"/>
      <c r="F11" s="320"/>
      <c r="G11" s="201"/>
      <c r="H11" s="334"/>
      <c r="I11" s="334"/>
      <c r="J11" s="331"/>
      <c r="K11" s="194"/>
      <c r="L11" s="194"/>
      <c r="M11" s="194"/>
      <c r="N11" s="291"/>
      <c r="O11" s="334"/>
      <c r="P11" s="334"/>
      <c r="Q11" s="194"/>
      <c r="R11" s="194"/>
      <c r="S11" s="194"/>
      <c r="T11" s="194"/>
      <c r="U11" s="201"/>
      <c r="V11" s="334"/>
      <c r="W11" s="334"/>
      <c r="X11" s="194"/>
      <c r="Y11" s="194"/>
      <c r="Z11" s="194"/>
      <c r="AA11" s="194"/>
      <c r="AB11" s="290"/>
      <c r="AC11" s="334"/>
      <c r="AD11" s="334"/>
      <c r="AE11" s="290"/>
      <c r="AF11" s="194"/>
      <c r="AG11" s="188"/>
      <c r="AH11" s="188"/>
      <c r="AI11" s="368"/>
      <c r="AJ11" s="366" t="s">
        <v>792</v>
      </c>
      <c r="AK11" s="366"/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340"/>
      <c r="G12" s="354"/>
      <c r="H12" s="334"/>
      <c r="I12" s="334"/>
      <c r="J12" s="194"/>
      <c r="K12" s="331"/>
      <c r="L12" s="194"/>
      <c r="M12" s="194"/>
      <c r="N12" s="201"/>
      <c r="O12" s="334"/>
      <c r="P12" s="334"/>
      <c r="Q12" s="291"/>
      <c r="R12" s="194"/>
      <c r="S12" s="194"/>
      <c r="T12" s="194"/>
      <c r="U12" s="194"/>
      <c r="V12" s="334"/>
      <c r="W12" s="334"/>
      <c r="X12" s="194"/>
      <c r="Y12" s="194"/>
      <c r="Z12" s="194"/>
      <c r="AA12" s="194"/>
      <c r="AB12" s="290"/>
      <c r="AC12" s="334"/>
      <c r="AD12" s="334"/>
      <c r="AE12" s="290"/>
      <c r="AF12" s="194"/>
      <c r="AG12" s="188"/>
      <c r="AH12" s="188"/>
      <c r="AI12" s="368"/>
      <c r="AJ12" s="366" t="s">
        <v>793</v>
      </c>
      <c r="AK12" s="366"/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340"/>
      <c r="G13" s="354"/>
      <c r="H13" s="334"/>
      <c r="I13" s="334"/>
      <c r="J13" s="194"/>
      <c r="K13" s="331"/>
      <c r="L13" s="194"/>
      <c r="M13" s="194"/>
      <c r="N13" s="201"/>
      <c r="O13" s="334"/>
      <c r="P13" s="334"/>
      <c r="Q13" s="291"/>
      <c r="R13" s="194"/>
      <c r="S13" s="194"/>
      <c r="T13" s="194"/>
      <c r="U13" s="194"/>
      <c r="V13" s="334"/>
      <c r="W13" s="334"/>
      <c r="X13" s="194"/>
      <c r="Y13" s="194"/>
      <c r="Z13" s="194"/>
      <c r="AA13" s="194"/>
      <c r="AB13" s="290"/>
      <c r="AC13" s="334"/>
      <c r="AD13" s="334"/>
      <c r="AE13" s="290"/>
      <c r="AF13" s="194"/>
      <c r="AG13" s="188"/>
      <c r="AH13" s="188"/>
      <c r="AI13" s="368"/>
      <c r="AJ13" s="366" t="s">
        <v>793</v>
      </c>
      <c r="AK13" s="366"/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340"/>
      <c r="G14" s="320"/>
      <c r="H14" s="334"/>
      <c r="I14" s="334"/>
      <c r="J14" s="194"/>
      <c r="K14" s="331"/>
      <c r="L14" s="194"/>
      <c r="M14" s="194"/>
      <c r="N14" s="201"/>
      <c r="O14" s="334"/>
      <c r="P14" s="334"/>
      <c r="Q14" s="291"/>
      <c r="R14" s="194"/>
      <c r="S14" s="194"/>
      <c r="T14" s="194"/>
      <c r="U14" s="201"/>
      <c r="V14" s="334"/>
      <c r="W14" s="334"/>
      <c r="X14" s="194"/>
      <c r="Y14" s="194"/>
      <c r="Z14" s="194"/>
      <c r="AA14" s="194"/>
      <c r="AB14" s="290"/>
      <c r="AC14" s="334"/>
      <c r="AD14" s="334"/>
      <c r="AE14" s="290"/>
      <c r="AF14" s="194"/>
      <c r="AG14" s="188"/>
      <c r="AH14" s="188"/>
      <c r="AI14" s="368"/>
      <c r="AJ14" s="366" t="s">
        <v>793</v>
      </c>
      <c r="AK14" s="366"/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340"/>
      <c r="G15" s="354"/>
      <c r="H15" s="334"/>
      <c r="I15" s="334"/>
      <c r="J15" s="194"/>
      <c r="K15" s="331"/>
      <c r="L15" s="194"/>
      <c r="M15" s="194"/>
      <c r="N15" s="201"/>
      <c r="O15" s="334"/>
      <c r="P15" s="334"/>
      <c r="Q15" s="291"/>
      <c r="R15" s="194"/>
      <c r="S15" s="194"/>
      <c r="T15" s="194"/>
      <c r="U15" s="201"/>
      <c r="V15" s="334"/>
      <c r="W15" s="334"/>
      <c r="X15" s="194"/>
      <c r="Y15" s="194"/>
      <c r="Z15" s="194"/>
      <c r="AA15" s="194"/>
      <c r="AB15" s="290"/>
      <c r="AC15" s="334"/>
      <c r="AD15" s="334"/>
      <c r="AE15" s="290"/>
      <c r="AF15" s="194"/>
      <c r="AG15" s="188"/>
      <c r="AH15" s="188"/>
      <c r="AI15" s="368"/>
      <c r="AJ15" s="366" t="s">
        <v>793</v>
      </c>
      <c r="AK15" s="366"/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194"/>
      <c r="H16" s="334"/>
      <c r="I16" s="340"/>
      <c r="J16" s="320"/>
      <c r="K16" s="194"/>
      <c r="L16" s="346"/>
      <c r="M16" s="194"/>
      <c r="N16" s="201"/>
      <c r="O16" s="334"/>
      <c r="P16" s="334"/>
      <c r="Q16" s="194"/>
      <c r="R16" s="291"/>
      <c r="S16" s="194"/>
      <c r="T16" s="194"/>
      <c r="U16" s="201"/>
      <c r="V16" s="334"/>
      <c r="W16" s="334"/>
      <c r="X16" s="194"/>
      <c r="Y16" s="194"/>
      <c r="Z16" s="194"/>
      <c r="AA16" s="194"/>
      <c r="AB16" s="290"/>
      <c r="AC16" s="334"/>
      <c r="AD16" s="334"/>
      <c r="AE16" s="290"/>
      <c r="AF16" s="194"/>
      <c r="AG16" s="188"/>
      <c r="AH16" s="188"/>
      <c r="AI16" s="368"/>
      <c r="AJ16" s="366" t="s">
        <v>88</v>
      </c>
      <c r="AK16" s="366"/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194"/>
      <c r="H17" s="334"/>
      <c r="I17" s="340"/>
      <c r="J17" s="320"/>
      <c r="K17" s="194"/>
      <c r="L17" s="331"/>
      <c r="M17" s="194"/>
      <c r="N17" s="201"/>
      <c r="O17" s="334"/>
      <c r="P17" s="334"/>
      <c r="Q17" s="194"/>
      <c r="R17" s="291"/>
      <c r="S17" s="194"/>
      <c r="T17" s="194"/>
      <c r="U17" s="201"/>
      <c r="V17" s="334"/>
      <c r="W17" s="334"/>
      <c r="X17" s="194"/>
      <c r="Y17" s="194"/>
      <c r="Z17" s="194"/>
      <c r="AA17" s="194"/>
      <c r="AB17" s="290"/>
      <c r="AC17" s="334"/>
      <c r="AD17" s="334"/>
      <c r="AE17" s="290"/>
      <c r="AF17" s="194"/>
      <c r="AG17" s="188"/>
      <c r="AH17" s="188"/>
      <c r="AI17" s="368"/>
      <c r="AJ17" s="366" t="s">
        <v>88</v>
      </c>
      <c r="AK17" s="366"/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194"/>
      <c r="H18" s="334"/>
      <c r="I18" s="340"/>
      <c r="J18" s="320"/>
      <c r="K18" s="194"/>
      <c r="L18" s="331"/>
      <c r="M18" s="194"/>
      <c r="N18" s="194"/>
      <c r="O18" s="334"/>
      <c r="P18" s="334"/>
      <c r="Q18" s="194"/>
      <c r="R18" s="291"/>
      <c r="S18" s="194"/>
      <c r="T18" s="194"/>
      <c r="U18" s="201"/>
      <c r="V18" s="334"/>
      <c r="W18" s="334"/>
      <c r="X18" s="194"/>
      <c r="Y18" s="194"/>
      <c r="Z18" s="194"/>
      <c r="AA18" s="194"/>
      <c r="AB18" s="290"/>
      <c r="AC18" s="334"/>
      <c r="AD18" s="334"/>
      <c r="AE18" s="290"/>
      <c r="AF18" s="194"/>
      <c r="AG18" s="188"/>
      <c r="AH18" s="188"/>
      <c r="AI18" s="368"/>
      <c r="AJ18" s="366" t="s">
        <v>88</v>
      </c>
      <c r="AK18" s="366"/>
    </row>
    <row r="19" spans="1:37" ht="15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194"/>
      <c r="H19" s="334"/>
      <c r="I19" s="340"/>
      <c r="J19" s="320"/>
      <c r="K19" s="194"/>
      <c r="L19" s="331"/>
      <c r="M19" s="194"/>
      <c r="N19" s="194"/>
      <c r="O19" s="334"/>
      <c r="P19" s="334"/>
      <c r="Q19" s="194"/>
      <c r="R19" s="291"/>
      <c r="S19" s="194"/>
      <c r="T19" s="194"/>
      <c r="U19" s="201"/>
      <c r="V19" s="334"/>
      <c r="W19" s="334"/>
      <c r="X19" s="194"/>
      <c r="Y19" s="194"/>
      <c r="Z19" s="194"/>
      <c r="AA19" s="194"/>
      <c r="AB19" s="290"/>
      <c r="AC19" s="334"/>
      <c r="AD19" s="334"/>
      <c r="AE19" s="290"/>
      <c r="AF19" s="194"/>
      <c r="AG19" s="188"/>
      <c r="AH19" s="188"/>
      <c r="AI19" s="368"/>
      <c r="AJ19" s="366" t="s">
        <v>88</v>
      </c>
      <c r="AK19" s="366"/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194"/>
      <c r="H20" s="334"/>
      <c r="I20" s="340"/>
      <c r="J20" s="320"/>
      <c r="K20" s="194"/>
      <c r="L20" s="331"/>
      <c r="M20" s="194"/>
      <c r="N20" s="194"/>
      <c r="O20" s="334"/>
      <c r="P20" s="334"/>
      <c r="Q20" s="194"/>
      <c r="R20" s="291"/>
      <c r="S20" s="194"/>
      <c r="T20" s="194"/>
      <c r="U20" s="201"/>
      <c r="V20" s="334"/>
      <c r="W20" s="334"/>
      <c r="X20" s="194"/>
      <c r="Y20" s="194"/>
      <c r="Z20" s="194"/>
      <c r="AA20" s="194"/>
      <c r="AB20" s="290"/>
      <c r="AC20" s="334"/>
      <c r="AD20" s="334"/>
      <c r="AE20" s="290"/>
      <c r="AF20" s="194"/>
      <c r="AG20" s="188"/>
      <c r="AH20" s="188"/>
      <c r="AI20" s="368"/>
      <c r="AJ20" s="366" t="s">
        <v>88</v>
      </c>
      <c r="AK20" s="366"/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194"/>
      <c r="H21" s="334"/>
      <c r="I21" s="340"/>
      <c r="J21" s="320"/>
      <c r="K21" s="194"/>
      <c r="L21" s="331"/>
      <c r="M21" s="194"/>
      <c r="N21" s="194"/>
      <c r="O21" s="334"/>
      <c r="P21" s="334"/>
      <c r="Q21" s="194"/>
      <c r="R21" s="291"/>
      <c r="S21" s="194"/>
      <c r="T21" s="194"/>
      <c r="U21" s="201"/>
      <c r="V21" s="334"/>
      <c r="W21" s="334"/>
      <c r="X21" s="194"/>
      <c r="Y21" s="194"/>
      <c r="Z21" s="194"/>
      <c r="AA21" s="194"/>
      <c r="AB21" s="290"/>
      <c r="AC21" s="334"/>
      <c r="AD21" s="334"/>
      <c r="AE21" s="290"/>
      <c r="AF21" s="194"/>
      <c r="AG21" s="188"/>
      <c r="AH21" s="188"/>
      <c r="AI21" s="368"/>
      <c r="AJ21" s="366" t="s">
        <v>88</v>
      </c>
      <c r="AK21" s="366"/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194"/>
      <c r="H22" s="334"/>
      <c r="I22" s="340"/>
      <c r="J22" s="320"/>
      <c r="K22" s="194"/>
      <c r="L22" s="331"/>
      <c r="M22" s="194"/>
      <c r="N22" s="194"/>
      <c r="O22" s="334"/>
      <c r="P22" s="334"/>
      <c r="Q22" s="194"/>
      <c r="R22" s="291"/>
      <c r="S22" s="194"/>
      <c r="T22" s="194"/>
      <c r="U22" s="201"/>
      <c r="V22" s="334"/>
      <c r="W22" s="334"/>
      <c r="X22" s="194"/>
      <c r="Y22" s="194"/>
      <c r="Z22" s="194"/>
      <c r="AA22" s="194"/>
      <c r="AB22" s="290"/>
      <c r="AC22" s="334"/>
      <c r="AD22" s="334"/>
      <c r="AE22" s="290"/>
      <c r="AF22" s="194"/>
      <c r="AG22" s="188"/>
      <c r="AH22" s="188"/>
      <c r="AI22" s="368"/>
      <c r="AJ22" s="366" t="s">
        <v>88</v>
      </c>
      <c r="AK22" s="366"/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194"/>
      <c r="H23" s="334"/>
      <c r="I23" s="340"/>
      <c r="J23" s="320"/>
      <c r="K23" s="194"/>
      <c r="L23" s="331"/>
      <c r="M23" s="194"/>
      <c r="N23" s="194"/>
      <c r="O23" s="334"/>
      <c r="P23" s="334"/>
      <c r="Q23" s="194"/>
      <c r="R23" s="291"/>
      <c r="S23" s="194"/>
      <c r="T23" s="194"/>
      <c r="U23" s="201"/>
      <c r="V23" s="334"/>
      <c r="W23" s="334"/>
      <c r="X23" s="194"/>
      <c r="Y23" s="194"/>
      <c r="Z23" s="194"/>
      <c r="AA23" s="194"/>
      <c r="AB23" s="290"/>
      <c r="AC23" s="334"/>
      <c r="AD23" s="334"/>
      <c r="AE23" s="290"/>
      <c r="AF23" s="194"/>
      <c r="AG23" s="188"/>
      <c r="AH23" s="188"/>
      <c r="AI23" s="368"/>
      <c r="AJ23" s="366" t="s">
        <v>88</v>
      </c>
      <c r="AK23" s="366"/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194"/>
      <c r="H24" s="334"/>
      <c r="I24" s="340"/>
      <c r="J24" s="320"/>
      <c r="K24" s="194"/>
      <c r="L24" s="331"/>
      <c r="M24" s="194"/>
      <c r="N24" s="194"/>
      <c r="O24" s="334"/>
      <c r="P24" s="334"/>
      <c r="Q24" s="194"/>
      <c r="R24" s="291"/>
      <c r="S24" s="194"/>
      <c r="T24" s="194"/>
      <c r="U24" s="201"/>
      <c r="V24" s="334"/>
      <c r="W24" s="334"/>
      <c r="X24" s="194"/>
      <c r="Y24" s="194"/>
      <c r="Z24" s="194"/>
      <c r="AA24" s="194"/>
      <c r="AB24" s="290"/>
      <c r="AC24" s="334"/>
      <c r="AD24" s="334"/>
      <c r="AE24" s="290"/>
      <c r="AF24" s="194"/>
      <c r="AG24" s="188"/>
      <c r="AH24" s="188"/>
      <c r="AI24" s="368"/>
      <c r="AJ24" s="366" t="s">
        <v>88</v>
      </c>
      <c r="AK24" s="366"/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194"/>
      <c r="H25" s="334"/>
      <c r="I25" s="340"/>
      <c r="J25" s="320"/>
      <c r="K25" s="194"/>
      <c r="L25" s="331"/>
      <c r="M25" s="194"/>
      <c r="N25" s="194"/>
      <c r="O25" s="334"/>
      <c r="P25" s="334"/>
      <c r="Q25" s="194"/>
      <c r="R25" s="291"/>
      <c r="S25" s="194"/>
      <c r="T25" s="194"/>
      <c r="U25" s="201"/>
      <c r="V25" s="334"/>
      <c r="W25" s="334"/>
      <c r="X25" s="194"/>
      <c r="Y25" s="194"/>
      <c r="Z25" s="194"/>
      <c r="AA25" s="194"/>
      <c r="AB25" s="290"/>
      <c r="AC25" s="334"/>
      <c r="AD25" s="334"/>
      <c r="AE25" s="290"/>
      <c r="AF25" s="194"/>
      <c r="AG25" s="188"/>
      <c r="AH25" s="188"/>
      <c r="AI25" s="368"/>
      <c r="AJ25" s="366" t="s">
        <v>88</v>
      </c>
      <c r="AK25" s="366"/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194"/>
      <c r="H26" s="334"/>
      <c r="I26" s="340"/>
      <c r="J26" s="320"/>
      <c r="K26" s="194"/>
      <c r="L26" s="331"/>
      <c r="M26" s="194"/>
      <c r="N26" s="194"/>
      <c r="O26" s="334"/>
      <c r="P26" s="334"/>
      <c r="Q26" s="194"/>
      <c r="R26" s="291"/>
      <c r="S26" s="194"/>
      <c r="T26" s="194"/>
      <c r="U26" s="201"/>
      <c r="V26" s="334"/>
      <c r="W26" s="334"/>
      <c r="X26" s="194"/>
      <c r="Y26" s="194"/>
      <c r="Z26" s="194"/>
      <c r="AA26" s="194"/>
      <c r="AB26" s="290"/>
      <c r="AC26" s="334"/>
      <c r="AD26" s="334"/>
      <c r="AE26" s="290"/>
      <c r="AF26" s="194"/>
      <c r="AG26" s="188"/>
      <c r="AH26" s="188"/>
      <c r="AI26" s="368"/>
      <c r="AJ26" s="366" t="s">
        <v>88</v>
      </c>
      <c r="AK26" s="366"/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194"/>
      <c r="H27" s="334"/>
      <c r="I27" s="340"/>
      <c r="J27" s="320"/>
      <c r="K27" s="194"/>
      <c r="L27" s="331"/>
      <c r="M27" s="194"/>
      <c r="N27" s="194"/>
      <c r="O27" s="334"/>
      <c r="P27" s="334"/>
      <c r="Q27" s="194"/>
      <c r="R27" s="291"/>
      <c r="S27" s="194"/>
      <c r="T27" s="194"/>
      <c r="U27" s="201"/>
      <c r="V27" s="334"/>
      <c r="W27" s="334"/>
      <c r="X27" s="194"/>
      <c r="Y27" s="194"/>
      <c r="Z27" s="194"/>
      <c r="AA27" s="194"/>
      <c r="AB27" s="290"/>
      <c r="AC27" s="334"/>
      <c r="AD27" s="334"/>
      <c r="AE27" s="290"/>
      <c r="AF27" s="194"/>
      <c r="AG27" s="188"/>
      <c r="AH27" s="188"/>
      <c r="AI27" s="368"/>
      <c r="AJ27" s="366" t="s">
        <v>88</v>
      </c>
      <c r="AK27" s="366"/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194"/>
      <c r="H28" s="334"/>
      <c r="I28" s="340"/>
      <c r="J28" s="320"/>
      <c r="K28" s="194"/>
      <c r="L28" s="331"/>
      <c r="M28" s="194"/>
      <c r="N28" s="194"/>
      <c r="O28" s="334"/>
      <c r="P28" s="334"/>
      <c r="Q28" s="194"/>
      <c r="R28" s="291"/>
      <c r="S28" s="194"/>
      <c r="T28" s="194"/>
      <c r="U28" s="201"/>
      <c r="V28" s="334"/>
      <c r="W28" s="334"/>
      <c r="X28" s="194"/>
      <c r="Y28" s="194"/>
      <c r="Z28" s="194"/>
      <c r="AA28" s="194"/>
      <c r="AB28" s="290"/>
      <c r="AC28" s="334"/>
      <c r="AD28" s="334"/>
      <c r="AE28" s="290"/>
      <c r="AF28" s="194"/>
      <c r="AG28" s="188"/>
      <c r="AH28" s="188"/>
      <c r="AI28" s="368"/>
      <c r="AJ28" s="366" t="s">
        <v>88</v>
      </c>
      <c r="AK28" s="366"/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194"/>
      <c r="H29" s="334"/>
      <c r="I29" s="340"/>
      <c r="J29" s="320"/>
      <c r="K29" s="194"/>
      <c r="L29" s="331"/>
      <c r="M29" s="194"/>
      <c r="N29" s="194"/>
      <c r="O29" s="334"/>
      <c r="P29" s="334"/>
      <c r="Q29" s="194"/>
      <c r="R29" s="291"/>
      <c r="S29" s="194"/>
      <c r="T29" s="194"/>
      <c r="U29" s="201"/>
      <c r="V29" s="334"/>
      <c r="W29" s="334"/>
      <c r="X29" s="194"/>
      <c r="Y29" s="194"/>
      <c r="Z29" s="194"/>
      <c r="AA29" s="194"/>
      <c r="AB29" s="290"/>
      <c r="AC29" s="334"/>
      <c r="AD29" s="334"/>
      <c r="AE29" s="290"/>
      <c r="AF29" s="194"/>
      <c r="AG29" s="188"/>
      <c r="AH29" s="188"/>
      <c r="AI29" s="368"/>
      <c r="AJ29" s="366" t="s">
        <v>88</v>
      </c>
      <c r="AK29" s="366"/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201"/>
      <c r="H30" s="334"/>
      <c r="I30" s="340"/>
      <c r="J30" s="320"/>
      <c r="K30" s="194"/>
      <c r="L30" s="331"/>
      <c r="M30" s="194"/>
      <c r="N30" s="194"/>
      <c r="O30" s="334"/>
      <c r="P30" s="334"/>
      <c r="Q30" s="194"/>
      <c r="R30" s="291"/>
      <c r="S30" s="194"/>
      <c r="T30" s="194"/>
      <c r="U30" s="201"/>
      <c r="V30" s="334"/>
      <c r="W30" s="334"/>
      <c r="X30" s="194"/>
      <c r="Y30" s="194"/>
      <c r="Z30" s="194"/>
      <c r="AA30" s="194"/>
      <c r="AB30" s="290"/>
      <c r="AC30" s="334"/>
      <c r="AD30" s="334"/>
      <c r="AE30" s="290"/>
      <c r="AF30" s="194"/>
      <c r="AG30" s="188"/>
      <c r="AH30" s="188"/>
      <c r="AI30" s="368"/>
      <c r="AJ30" s="366" t="s">
        <v>88</v>
      </c>
      <c r="AK30" s="366"/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201"/>
      <c r="H31" s="334"/>
      <c r="I31" s="340"/>
      <c r="J31" s="320"/>
      <c r="K31" s="194"/>
      <c r="L31" s="331"/>
      <c r="M31" s="194"/>
      <c r="N31" s="194"/>
      <c r="O31" s="334"/>
      <c r="P31" s="334"/>
      <c r="Q31" s="194"/>
      <c r="R31" s="291"/>
      <c r="S31" s="194"/>
      <c r="T31" s="194"/>
      <c r="U31" s="201"/>
      <c r="V31" s="334"/>
      <c r="W31" s="334"/>
      <c r="X31" s="194"/>
      <c r="Y31" s="194"/>
      <c r="Z31" s="194"/>
      <c r="AA31" s="194"/>
      <c r="AB31" s="290"/>
      <c r="AC31" s="334"/>
      <c r="AD31" s="334"/>
      <c r="AE31" s="290"/>
      <c r="AF31" s="194"/>
      <c r="AG31" s="188"/>
      <c r="AH31" s="188"/>
      <c r="AI31" s="368"/>
      <c r="AJ31" s="366" t="s">
        <v>88</v>
      </c>
      <c r="AK31" s="366"/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201"/>
      <c r="H32" s="334"/>
      <c r="I32" s="340"/>
      <c r="J32" s="320"/>
      <c r="K32" s="194"/>
      <c r="L32" s="331"/>
      <c r="M32" s="194"/>
      <c r="N32" s="194"/>
      <c r="O32" s="334"/>
      <c r="P32" s="334"/>
      <c r="Q32" s="194"/>
      <c r="R32" s="291"/>
      <c r="S32" s="194"/>
      <c r="T32" s="194"/>
      <c r="U32" s="201"/>
      <c r="V32" s="334"/>
      <c r="W32" s="334"/>
      <c r="X32" s="194"/>
      <c r="Y32" s="194"/>
      <c r="Z32" s="194"/>
      <c r="AA32" s="194"/>
      <c r="AB32" s="290"/>
      <c r="AC32" s="334"/>
      <c r="AD32" s="334"/>
      <c r="AE32" s="290"/>
      <c r="AF32" s="194"/>
      <c r="AG32" s="188"/>
      <c r="AH32" s="188"/>
      <c r="AI32" s="368"/>
      <c r="AJ32" s="366" t="s">
        <v>88</v>
      </c>
      <c r="AK32" s="366"/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201"/>
      <c r="H33" s="334"/>
      <c r="I33" s="340"/>
      <c r="J33" s="320"/>
      <c r="K33" s="194"/>
      <c r="L33" s="331"/>
      <c r="M33" s="194"/>
      <c r="N33" s="194"/>
      <c r="O33" s="334"/>
      <c r="P33" s="334"/>
      <c r="Q33" s="194"/>
      <c r="R33" s="291"/>
      <c r="S33" s="194"/>
      <c r="T33" s="194"/>
      <c r="U33" s="201"/>
      <c r="V33" s="334"/>
      <c r="W33" s="334"/>
      <c r="X33" s="194"/>
      <c r="Y33" s="194"/>
      <c r="Z33" s="194"/>
      <c r="AA33" s="194"/>
      <c r="AB33" s="290"/>
      <c r="AC33" s="334"/>
      <c r="AD33" s="334"/>
      <c r="AE33" s="290"/>
      <c r="AF33" s="194"/>
      <c r="AG33" s="188"/>
      <c r="AH33" s="188"/>
      <c r="AI33" s="368"/>
      <c r="AJ33" s="366" t="s">
        <v>88</v>
      </c>
      <c r="AK33" s="366"/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201"/>
      <c r="H34" s="334"/>
      <c r="I34" s="340"/>
      <c r="J34" s="320"/>
      <c r="K34" s="194"/>
      <c r="L34" s="331"/>
      <c r="M34" s="194"/>
      <c r="N34" s="194"/>
      <c r="O34" s="334"/>
      <c r="P34" s="334"/>
      <c r="Q34" s="194"/>
      <c r="R34" s="291"/>
      <c r="S34" s="194"/>
      <c r="T34" s="194"/>
      <c r="U34" s="201"/>
      <c r="V34" s="334"/>
      <c r="W34" s="334"/>
      <c r="X34" s="194"/>
      <c r="Y34" s="194"/>
      <c r="Z34" s="194"/>
      <c r="AA34" s="194"/>
      <c r="AB34" s="290"/>
      <c r="AC34" s="334"/>
      <c r="AD34" s="334"/>
      <c r="AE34" s="290"/>
      <c r="AF34" s="194"/>
      <c r="AG34" s="188"/>
      <c r="AH34" s="188"/>
      <c r="AI34" s="368"/>
      <c r="AJ34" s="366" t="s">
        <v>88</v>
      </c>
      <c r="AK34" s="366"/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201"/>
      <c r="H35" s="334"/>
      <c r="I35" s="340"/>
      <c r="J35" s="320"/>
      <c r="K35" s="194"/>
      <c r="L35" s="331"/>
      <c r="M35" s="194"/>
      <c r="N35" s="194"/>
      <c r="O35" s="334"/>
      <c r="P35" s="334"/>
      <c r="Q35" s="194"/>
      <c r="R35" s="291"/>
      <c r="S35" s="194"/>
      <c r="T35" s="194"/>
      <c r="U35" s="194"/>
      <c r="V35" s="334"/>
      <c r="W35" s="334"/>
      <c r="X35" s="194"/>
      <c r="Y35" s="194"/>
      <c r="Z35" s="194"/>
      <c r="AA35" s="194"/>
      <c r="AB35" s="290"/>
      <c r="AC35" s="334"/>
      <c r="AD35" s="334"/>
      <c r="AE35" s="290"/>
      <c r="AF35" s="194"/>
      <c r="AG35" s="188"/>
      <c r="AH35" s="188"/>
      <c r="AI35" s="368"/>
      <c r="AJ35" s="366" t="s">
        <v>88</v>
      </c>
      <c r="AK35" s="366"/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201"/>
      <c r="H36" s="334"/>
      <c r="I36" s="340"/>
      <c r="J36" s="320"/>
      <c r="K36" s="194"/>
      <c r="L36" s="331"/>
      <c r="M36" s="194"/>
      <c r="N36" s="201"/>
      <c r="O36" s="334"/>
      <c r="P36" s="334"/>
      <c r="Q36" s="194"/>
      <c r="R36" s="291"/>
      <c r="S36" s="194"/>
      <c r="T36" s="194"/>
      <c r="U36" s="194"/>
      <c r="V36" s="334"/>
      <c r="W36" s="334"/>
      <c r="X36" s="194"/>
      <c r="Y36" s="194"/>
      <c r="Z36" s="194"/>
      <c r="AA36" s="194"/>
      <c r="AB36" s="290"/>
      <c r="AC36" s="334"/>
      <c r="AD36" s="334"/>
      <c r="AE36" s="290"/>
      <c r="AF36" s="194"/>
      <c r="AG36" s="188"/>
      <c r="AH36" s="188"/>
      <c r="AI36" s="368"/>
      <c r="AJ36" s="366" t="s">
        <v>88</v>
      </c>
      <c r="AK36" s="366"/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194"/>
      <c r="H37" s="334"/>
      <c r="I37" s="334"/>
      <c r="J37" s="340"/>
      <c r="K37" s="320"/>
      <c r="L37" s="194"/>
      <c r="M37" s="331"/>
      <c r="N37" s="194"/>
      <c r="O37" s="334"/>
      <c r="P37" s="334"/>
      <c r="Q37" s="194"/>
      <c r="R37" s="194"/>
      <c r="S37" s="291"/>
      <c r="T37" s="194"/>
      <c r="U37" s="201"/>
      <c r="V37" s="334"/>
      <c r="W37" s="334"/>
      <c r="X37" s="194"/>
      <c r="Y37" s="194"/>
      <c r="Z37" s="194"/>
      <c r="AA37" s="194"/>
      <c r="AB37" s="290"/>
      <c r="AC37" s="334"/>
      <c r="AD37" s="334"/>
      <c r="AE37" s="290"/>
      <c r="AF37" s="194"/>
      <c r="AG37" s="188"/>
      <c r="AH37" s="188"/>
      <c r="AI37" s="368"/>
      <c r="AJ37" s="366" t="s">
        <v>794</v>
      </c>
      <c r="AK37" s="366"/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194"/>
      <c r="H38" s="334"/>
      <c r="I38" s="334"/>
      <c r="J38" s="340"/>
      <c r="K38" s="320"/>
      <c r="L38" s="194"/>
      <c r="M38" s="331"/>
      <c r="N38" s="194"/>
      <c r="O38" s="334"/>
      <c r="P38" s="334"/>
      <c r="Q38" s="194"/>
      <c r="R38" s="194"/>
      <c r="S38" s="291"/>
      <c r="T38" s="194"/>
      <c r="U38" s="201"/>
      <c r="V38" s="334"/>
      <c r="W38" s="334"/>
      <c r="X38" s="194"/>
      <c r="Y38" s="194"/>
      <c r="Z38" s="194"/>
      <c r="AA38" s="194"/>
      <c r="AB38" s="290"/>
      <c r="AC38" s="334"/>
      <c r="AD38" s="334"/>
      <c r="AE38" s="290"/>
      <c r="AF38" s="194"/>
      <c r="AG38" s="188"/>
      <c r="AH38" s="188"/>
      <c r="AI38" s="368"/>
      <c r="AJ38" s="366" t="s">
        <v>794</v>
      </c>
      <c r="AK38" s="366"/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201"/>
      <c r="H39" s="334"/>
      <c r="I39" s="334"/>
      <c r="J39" s="194"/>
      <c r="K39" s="194"/>
      <c r="L39" s="340"/>
      <c r="M39" s="320"/>
      <c r="N39" s="201"/>
      <c r="O39" s="334"/>
      <c r="P39" s="334"/>
      <c r="Q39" s="331"/>
      <c r="R39" s="194"/>
      <c r="S39" s="194"/>
      <c r="T39" s="194"/>
      <c r="U39" s="291"/>
      <c r="V39" s="334"/>
      <c r="W39" s="334"/>
      <c r="X39" s="194"/>
      <c r="Y39" s="194"/>
      <c r="Z39" s="194"/>
      <c r="AA39" s="194"/>
      <c r="AB39" s="290"/>
      <c r="AC39" s="334"/>
      <c r="AD39" s="334"/>
      <c r="AE39" s="290"/>
      <c r="AF39" s="194"/>
      <c r="AG39" s="188"/>
      <c r="AH39" s="188"/>
      <c r="AI39" s="368"/>
      <c r="AJ39" s="366" t="s">
        <v>795</v>
      </c>
      <c r="AK39" s="366"/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201"/>
      <c r="H40" s="334"/>
      <c r="I40" s="334"/>
      <c r="J40" s="194"/>
      <c r="K40" s="194"/>
      <c r="L40" s="340"/>
      <c r="M40" s="320"/>
      <c r="N40" s="201"/>
      <c r="O40" s="334"/>
      <c r="P40" s="334"/>
      <c r="Q40" s="331"/>
      <c r="R40" s="194"/>
      <c r="S40" s="194"/>
      <c r="T40" s="194"/>
      <c r="U40" s="291"/>
      <c r="V40" s="334"/>
      <c r="W40" s="334"/>
      <c r="X40" s="194"/>
      <c r="Y40" s="194"/>
      <c r="Z40" s="194"/>
      <c r="AA40" s="194"/>
      <c r="AB40" s="290"/>
      <c r="AC40" s="334"/>
      <c r="AD40" s="334"/>
      <c r="AE40" s="290"/>
      <c r="AF40" s="194"/>
      <c r="AG40" s="188"/>
      <c r="AH40" s="188"/>
      <c r="AI40" s="368"/>
      <c r="AJ40" s="366" t="s">
        <v>795</v>
      </c>
      <c r="AK40" s="366"/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201"/>
      <c r="H41" s="334"/>
      <c r="I41" s="334"/>
      <c r="J41" s="194"/>
      <c r="K41" s="194"/>
      <c r="L41" s="340"/>
      <c r="M41" s="320"/>
      <c r="N41" s="201"/>
      <c r="O41" s="334"/>
      <c r="P41" s="334"/>
      <c r="Q41" s="331"/>
      <c r="R41" s="194"/>
      <c r="S41" s="194"/>
      <c r="T41" s="194"/>
      <c r="U41" s="291"/>
      <c r="V41" s="334"/>
      <c r="W41" s="334"/>
      <c r="X41" s="194"/>
      <c r="Y41" s="194"/>
      <c r="Z41" s="194"/>
      <c r="AA41" s="194"/>
      <c r="AB41" s="290"/>
      <c r="AC41" s="334"/>
      <c r="AD41" s="334"/>
      <c r="AE41" s="290"/>
      <c r="AF41" s="194"/>
      <c r="AG41" s="188"/>
      <c r="AH41" s="188"/>
      <c r="AI41" s="368"/>
      <c r="AJ41" s="366" t="s">
        <v>796</v>
      </c>
      <c r="AK41" s="366"/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201"/>
      <c r="H42" s="334"/>
      <c r="I42" s="334"/>
      <c r="J42" s="194"/>
      <c r="K42" s="194"/>
      <c r="L42" s="340"/>
      <c r="M42" s="320"/>
      <c r="N42" s="201"/>
      <c r="O42" s="334"/>
      <c r="P42" s="334"/>
      <c r="Q42" s="331"/>
      <c r="R42" s="194"/>
      <c r="S42" s="194"/>
      <c r="T42" s="194"/>
      <c r="U42" s="291"/>
      <c r="V42" s="334"/>
      <c r="W42" s="334"/>
      <c r="X42" s="194"/>
      <c r="Y42" s="194"/>
      <c r="Z42" s="194"/>
      <c r="AA42" s="194"/>
      <c r="AB42" s="290"/>
      <c r="AC42" s="334"/>
      <c r="AD42" s="334"/>
      <c r="AE42" s="290"/>
      <c r="AF42" s="194"/>
      <c r="AG42" s="188"/>
      <c r="AH42" s="188"/>
      <c r="AI42" s="368"/>
      <c r="AJ42" s="366" t="s">
        <v>796</v>
      </c>
      <c r="AK42" s="366"/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194"/>
      <c r="H43" s="334"/>
      <c r="I43" s="334"/>
      <c r="J43" s="194"/>
      <c r="K43" s="194"/>
      <c r="L43" s="340"/>
      <c r="M43" s="320"/>
      <c r="N43" s="201"/>
      <c r="O43" s="334"/>
      <c r="P43" s="334"/>
      <c r="Q43" s="331"/>
      <c r="R43" s="194"/>
      <c r="S43" s="194"/>
      <c r="T43" s="194"/>
      <c r="U43" s="291"/>
      <c r="V43" s="334"/>
      <c r="W43" s="334"/>
      <c r="X43" s="194"/>
      <c r="Y43" s="194"/>
      <c r="Z43" s="194"/>
      <c r="AA43" s="194"/>
      <c r="AB43" s="290"/>
      <c r="AC43" s="334"/>
      <c r="AD43" s="334"/>
      <c r="AE43" s="290"/>
      <c r="AF43" s="194"/>
      <c r="AG43" s="188"/>
      <c r="AH43" s="188"/>
      <c r="AI43" s="368"/>
      <c r="AJ43" s="366" t="s">
        <v>796</v>
      </c>
      <c r="AK43" s="366"/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201"/>
      <c r="H44" s="334"/>
      <c r="I44" s="334"/>
      <c r="J44" s="194"/>
      <c r="K44" s="194"/>
      <c r="L44" s="340"/>
      <c r="M44" s="320"/>
      <c r="N44" s="201"/>
      <c r="O44" s="334"/>
      <c r="P44" s="334"/>
      <c r="Q44" s="331"/>
      <c r="R44" s="194"/>
      <c r="S44" s="194"/>
      <c r="T44" s="194"/>
      <c r="U44" s="291"/>
      <c r="V44" s="334"/>
      <c r="W44" s="334"/>
      <c r="X44" s="194"/>
      <c r="Y44" s="194"/>
      <c r="Z44" s="194"/>
      <c r="AA44" s="194"/>
      <c r="AB44" s="290"/>
      <c r="AC44" s="334"/>
      <c r="AD44" s="334"/>
      <c r="AE44" s="290"/>
      <c r="AF44" s="194"/>
      <c r="AG44" s="188"/>
      <c r="AH44" s="188"/>
      <c r="AI44" s="368"/>
      <c r="AJ44" s="366" t="s">
        <v>796</v>
      </c>
      <c r="AK44" s="366"/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201"/>
      <c r="H45" s="334"/>
      <c r="I45" s="334"/>
      <c r="J45" s="194"/>
      <c r="K45" s="194"/>
      <c r="L45" s="340"/>
      <c r="M45" s="320"/>
      <c r="N45" s="201"/>
      <c r="O45" s="334"/>
      <c r="P45" s="334"/>
      <c r="Q45" s="331"/>
      <c r="R45" s="194"/>
      <c r="S45" s="194"/>
      <c r="T45" s="194"/>
      <c r="U45" s="291"/>
      <c r="V45" s="334"/>
      <c r="W45" s="334"/>
      <c r="X45" s="194"/>
      <c r="Y45" s="194"/>
      <c r="Z45" s="194"/>
      <c r="AA45" s="194"/>
      <c r="AB45" s="290"/>
      <c r="AC45" s="334"/>
      <c r="AD45" s="334"/>
      <c r="AE45" s="290"/>
      <c r="AF45" s="194"/>
      <c r="AG45" s="188"/>
      <c r="AH45" s="188"/>
      <c r="AI45" s="368"/>
      <c r="AJ45" s="366" t="s">
        <v>757</v>
      </c>
      <c r="AK45" s="366"/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201"/>
      <c r="H46" s="334"/>
      <c r="I46" s="334"/>
      <c r="J46" s="194"/>
      <c r="K46" s="194"/>
      <c r="L46" s="340"/>
      <c r="M46" s="320"/>
      <c r="N46" s="201"/>
      <c r="O46" s="334"/>
      <c r="P46" s="334"/>
      <c r="Q46" s="331"/>
      <c r="R46" s="194"/>
      <c r="S46" s="194"/>
      <c r="T46" s="194"/>
      <c r="U46" s="291"/>
      <c r="V46" s="334"/>
      <c r="W46" s="334"/>
      <c r="X46" s="194"/>
      <c r="Y46" s="194"/>
      <c r="Z46" s="194"/>
      <c r="AA46" s="194"/>
      <c r="AB46" s="290"/>
      <c r="AC46" s="334"/>
      <c r="AD46" s="334"/>
      <c r="AE46" s="290"/>
      <c r="AF46" s="194"/>
      <c r="AG46" s="188"/>
      <c r="AH46" s="188"/>
      <c r="AI46" s="368"/>
      <c r="AJ46" s="366" t="s">
        <v>757</v>
      </c>
      <c r="AK46" s="366"/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201"/>
      <c r="H47" s="334"/>
      <c r="I47" s="334"/>
      <c r="J47" s="194"/>
      <c r="K47" s="194"/>
      <c r="L47" s="340"/>
      <c r="M47" s="320"/>
      <c r="N47" s="201"/>
      <c r="O47" s="334"/>
      <c r="P47" s="334"/>
      <c r="Q47" s="331"/>
      <c r="R47" s="194"/>
      <c r="S47" s="194"/>
      <c r="T47" s="194"/>
      <c r="U47" s="291"/>
      <c r="V47" s="334"/>
      <c r="W47" s="334"/>
      <c r="X47" s="194"/>
      <c r="Y47" s="194"/>
      <c r="Z47" s="194"/>
      <c r="AA47" s="194"/>
      <c r="AB47" s="290"/>
      <c r="AC47" s="334"/>
      <c r="AD47" s="334"/>
      <c r="AE47" s="290"/>
      <c r="AF47" s="194"/>
      <c r="AG47" s="188"/>
      <c r="AH47" s="188"/>
      <c r="AI47" s="368"/>
      <c r="AJ47" s="366" t="s">
        <v>757</v>
      </c>
      <c r="AK47" s="366"/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194"/>
      <c r="H48" s="334"/>
      <c r="I48" s="334"/>
      <c r="J48" s="194"/>
      <c r="K48" s="194"/>
      <c r="L48" s="194"/>
      <c r="M48" s="194"/>
      <c r="N48" s="201"/>
      <c r="O48" s="334"/>
      <c r="P48" s="340"/>
      <c r="Q48" s="320"/>
      <c r="R48" s="194"/>
      <c r="S48" s="331"/>
      <c r="T48" s="194"/>
      <c r="U48" s="201"/>
      <c r="V48" s="334"/>
      <c r="W48" s="334"/>
      <c r="X48" s="194"/>
      <c r="Y48" s="291"/>
      <c r="Z48" s="194"/>
      <c r="AA48" s="194"/>
      <c r="AB48" s="290"/>
      <c r="AC48" s="334"/>
      <c r="AD48" s="334"/>
      <c r="AE48" s="290"/>
      <c r="AF48" s="194"/>
      <c r="AG48" s="188"/>
      <c r="AH48" s="188"/>
      <c r="AI48" s="368"/>
      <c r="AJ48" s="366" t="s">
        <v>30</v>
      </c>
      <c r="AK48" s="366"/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201"/>
      <c r="H49" s="334"/>
      <c r="I49" s="334"/>
      <c r="J49" s="194"/>
      <c r="K49" s="194"/>
      <c r="L49" s="194"/>
      <c r="M49" s="194"/>
      <c r="N49" s="201"/>
      <c r="O49" s="334"/>
      <c r="P49" s="340"/>
      <c r="Q49" s="320"/>
      <c r="R49" s="194"/>
      <c r="S49" s="331"/>
      <c r="T49" s="194"/>
      <c r="U49" s="201"/>
      <c r="V49" s="334"/>
      <c r="W49" s="334"/>
      <c r="X49" s="194"/>
      <c r="Y49" s="291"/>
      <c r="Z49" s="194"/>
      <c r="AA49" s="194"/>
      <c r="AB49" s="290"/>
      <c r="AC49" s="334"/>
      <c r="AD49" s="334"/>
      <c r="AE49" s="290"/>
      <c r="AF49" s="194"/>
      <c r="AG49" s="188"/>
      <c r="AH49" s="188"/>
      <c r="AI49" s="368"/>
      <c r="AJ49" s="366" t="s">
        <v>30</v>
      </c>
      <c r="AK49" s="366"/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194"/>
      <c r="H50" s="334"/>
      <c r="I50" s="334"/>
      <c r="J50" s="194"/>
      <c r="K50" s="194"/>
      <c r="L50" s="194"/>
      <c r="M50" s="194"/>
      <c r="N50" s="201"/>
      <c r="O50" s="334"/>
      <c r="P50" s="340"/>
      <c r="Q50" s="320"/>
      <c r="R50" s="194"/>
      <c r="S50" s="331"/>
      <c r="T50" s="194"/>
      <c r="U50" s="201"/>
      <c r="V50" s="334"/>
      <c r="W50" s="334"/>
      <c r="X50" s="194"/>
      <c r="Y50" s="291"/>
      <c r="Z50" s="194"/>
      <c r="AA50" s="194"/>
      <c r="AB50" s="290"/>
      <c r="AC50" s="334"/>
      <c r="AD50" s="334"/>
      <c r="AE50" s="290"/>
      <c r="AF50" s="194"/>
      <c r="AG50" s="188"/>
      <c r="AH50" s="188"/>
      <c r="AI50" s="368"/>
      <c r="AJ50" s="366" t="s">
        <v>30</v>
      </c>
      <c r="AK50" s="366"/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194"/>
      <c r="H51" s="334"/>
      <c r="I51" s="334"/>
      <c r="J51" s="194"/>
      <c r="K51" s="194"/>
      <c r="L51" s="194"/>
      <c r="M51" s="194"/>
      <c r="N51" s="201"/>
      <c r="O51" s="334"/>
      <c r="P51" s="334"/>
      <c r="Q51" s="340"/>
      <c r="R51" s="320"/>
      <c r="S51" s="194"/>
      <c r="T51" s="331"/>
      <c r="U51" s="194"/>
      <c r="V51" s="334"/>
      <c r="W51" s="334"/>
      <c r="X51" s="194"/>
      <c r="Y51" s="194"/>
      <c r="Z51" s="291"/>
      <c r="AA51" s="194"/>
      <c r="AB51" s="290"/>
      <c r="AC51" s="334"/>
      <c r="AD51" s="334"/>
      <c r="AE51" s="290"/>
      <c r="AF51" s="194"/>
      <c r="AG51" s="188"/>
      <c r="AH51" s="188"/>
      <c r="AI51" s="368"/>
      <c r="AJ51" s="366" t="s">
        <v>157</v>
      </c>
      <c r="AK51" s="366"/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194"/>
      <c r="H52" s="334"/>
      <c r="I52" s="334"/>
      <c r="J52" s="194"/>
      <c r="K52" s="194"/>
      <c r="L52" s="194"/>
      <c r="M52" s="194"/>
      <c r="N52" s="201"/>
      <c r="O52" s="334"/>
      <c r="P52" s="334"/>
      <c r="Q52" s="340"/>
      <c r="R52" s="320"/>
      <c r="S52" s="194"/>
      <c r="T52" s="331"/>
      <c r="U52" s="194"/>
      <c r="V52" s="334"/>
      <c r="W52" s="334"/>
      <c r="X52" s="194"/>
      <c r="Y52" s="194"/>
      <c r="Z52" s="291"/>
      <c r="AA52" s="194"/>
      <c r="AB52" s="290"/>
      <c r="AC52" s="334"/>
      <c r="AD52" s="334"/>
      <c r="AE52" s="290"/>
      <c r="AF52" s="194"/>
      <c r="AG52" s="188"/>
      <c r="AH52" s="188"/>
      <c r="AI52" s="368"/>
      <c r="AJ52" s="366" t="s">
        <v>157</v>
      </c>
      <c r="AK52" s="366"/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194"/>
      <c r="H53" s="334"/>
      <c r="I53" s="334"/>
      <c r="J53" s="194"/>
      <c r="K53" s="194"/>
      <c r="L53" s="194"/>
      <c r="M53" s="194"/>
      <c r="N53" s="201"/>
      <c r="O53" s="334"/>
      <c r="P53" s="334"/>
      <c r="Q53" s="340"/>
      <c r="R53" s="320"/>
      <c r="S53" s="194"/>
      <c r="T53" s="331"/>
      <c r="U53" s="194"/>
      <c r="V53" s="334"/>
      <c r="W53" s="334"/>
      <c r="X53" s="194"/>
      <c r="Y53" s="194"/>
      <c r="Z53" s="291"/>
      <c r="AA53" s="194"/>
      <c r="AB53" s="290"/>
      <c r="AC53" s="334"/>
      <c r="AD53" s="334"/>
      <c r="AE53" s="290"/>
      <c r="AF53" s="194"/>
      <c r="AG53" s="188"/>
      <c r="AH53" s="188"/>
      <c r="AI53" s="368"/>
      <c r="AJ53" s="366" t="s">
        <v>157</v>
      </c>
      <c r="AK53" s="366"/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194"/>
      <c r="H54" s="334"/>
      <c r="I54" s="334"/>
      <c r="J54" s="194"/>
      <c r="K54" s="194"/>
      <c r="L54" s="194"/>
      <c r="M54" s="194"/>
      <c r="N54" s="201"/>
      <c r="O54" s="334"/>
      <c r="P54" s="334"/>
      <c r="Q54" s="340"/>
      <c r="R54" s="320"/>
      <c r="S54" s="194"/>
      <c r="T54" s="331"/>
      <c r="U54" s="194"/>
      <c r="V54" s="334"/>
      <c r="W54" s="334"/>
      <c r="X54" s="194"/>
      <c r="Y54" s="194"/>
      <c r="Z54" s="291"/>
      <c r="AA54" s="194"/>
      <c r="AB54" s="290"/>
      <c r="AC54" s="334"/>
      <c r="AD54" s="334"/>
      <c r="AE54" s="290"/>
      <c r="AF54" s="194"/>
      <c r="AG54" s="188"/>
      <c r="AH54" s="188"/>
      <c r="AI54" s="368"/>
      <c r="AJ54" s="366" t="s">
        <v>157</v>
      </c>
      <c r="AK54" s="366"/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201"/>
      <c r="H55" s="334"/>
      <c r="I55" s="334"/>
      <c r="J55" s="194"/>
      <c r="K55" s="194"/>
      <c r="L55" s="194"/>
      <c r="M55" s="194"/>
      <c r="N55" s="201"/>
      <c r="O55" s="334"/>
      <c r="P55" s="334"/>
      <c r="Q55" s="194"/>
      <c r="R55" s="340"/>
      <c r="S55" s="320"/>
      <c r="T55" s="194"/>
      <c r="U55" s="331"/>
      <c r="V55" s="334"/>
      <c r="W55" s="334"/>
      <c r="X55" s="194"/>
      <c r="Y55" s="194"/>
      <c r="Z55" s="194"/>
      <c r="AA55" s="291"/>
      <c r="AB55" s="290"/>
      <c r="AC55" s="334"/>
      <c r="AD55" s="334"/>
      <c r="AE55" s="290"/>
      <c r="AF55" s="194"/>
      <c r="AG55" s="188"/>
      <c r="AH55" s="188"/>
      <c r="AI55" s="368"/>
      <c r="AJ55" s="366" t="s">
        <v>797</v>
      </c>
      <c r="AK55" s="366"/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201"/>
      <c r="H56" s="334"/>
      <c r="I56" s="334"/>
      <c r="J56" s="194"/>
      <c r="K56" s="194"/>
      <c r="L56" s="194"/>
      <c r="M56" s="194"/>
      <c r="N56" s="201"/>
      <c r="O56" s="334"/>
      <c r="P56" s="334"/>
      <c r="Q56" s="194"/>
      <c r="R56" s="340"/>
      <c r="S56" s="320"/>
      <c r="T56" s="194"/>
      <c r="U56" s="331"/>
      <c r="V56" s="334"/>
      <c r="W56" s="334"/>
      <c r="X56" s="194"/>
      <c r="Y56" s="194"/>
      <c r="Z56" s="194"/>
      <c r="AA56" s="291"/>
      <c r="AB56" s="290"/>
      <c r="AC56" s="334"/>
      <c r="AD56" s="334"/>
      <c r="AE56" s="290"/>
      <c r="AF56" s="194"/>
      <c r="AG56" s="188"/>
      <c r="AH56" s="188"/>
      <c r="AI56" s="368"/>
      <c r="AJ56" s="366" t="s">
        <v>797</v>
      </c>
      <c r="AK56" s="366"/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201"/>
      <c r="H57" s="334"/>
      <c r="I57" s="334"/>
      <c r="J57" s="194"/>
      <c r="K57" s="194"/>
      <c r="L57" s="194"/>
      <c r="M57" s="194"/>
      <c r="N57" s="201"/>
      <c r="O57" s="334"/>
      <c r="P57" s="334"/>
      <c r="Q57" s="194"/>
      <c r="R57" s="340"/>
      <c r="S57" s="320"/>
      <c r="T57" s="194"/>
      <c r="U57" s="331"/>
      <c r="V57" s="334"/>
      <c r="W57" s="334"/>
      <c r="X57" s="194"/>
      <c r="Y57" s="194"/>
      <c r="Z57" s="194"/>
      <c r="AA57" s="291"/>
      <c r="AB57" s="290"/>
      <c r="AC57" s="334"/>
      <c r="AD57" s="334"/>
      <c r="AE57" s="290"/>
      <c r="AF57" s="194"/>
      <c r="AG57" s="188"/>
      <c r="AH57" s="188"/>
      <c r="AI57" s="368"/>
      <c r="AJ57" s="366" t="s">
        <v>797</v>
      </c>
      <c r="AK57" s="366"/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201"/>
      <c r="H58" s="334"/>
      <c r="I58" s="334"/>
      <c r="J58" s="194"/>
      <c r="K58" s="194"/>
      <c r="L58" s="194"/>
      <c r="M58" s="194"/>
      <c r="N58" s="201"/>
      <c r="O58" s="334"/>
      <c r="P58" s="334"/>
      <c r="Q58" s="194"/>
      <c r="R58" s="194"/>
      <c r="S58" s="340"/>
      <c r="T58" s="320"/>
      <c r="U58" s="194"/>
      <c r="V58" s="334"/>
      <c r="W58" s="334"/>
      <c r="X58" s="331"/>
      <c r="Y58" s="194"/>
      <c r="Z58" s="194"/>
      <c r="AA58" s="194"/>
      <c r="AB58" s="347"/>
      <c r="AC58" s="334"/>
      <c r="AD58" s="334"/>
      <c r="AE58" s="290"/>
      <c r="AF58" s="194"/>
      <c r="AG58" s="188"/>
      <c r="AH58" s="188"/>
      <c r="AI58" s="368"/>
      <c r="AJ58" s="366" t="s">
        <v>751</v>
      </c>
      <c r="AK58" s="366"/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201"/>
      <c r="H59" s="334"/>
      <c r="I59" s="334"/>
      <c r="J59" s="194"/>
      <c r="K59" s="194"/>
      <c r="L59" s="194"/>
      <c r="M59" s="194"/>
      <c r="N59" s="201"/>
      <c r="O59" s="334"/>
      <c r="P59" s="334"/>
      <c r="Q59" s="194"/>
      <c r="R59" s="194"/>
      <c r="S59" s="340"/>
      <c r="T59" s="320"/>
      <c r="U59" s="194"/>
      <c r="V59" s="334"/>
      <c r="W59" s="334"/>
      <c r="X59" s="331"/>
      <c r="Y59" s="194"/>
      <c r="Z59" s="194"/>
      <c r="AA59" s="194"/>
      <c r="AB59" s="347"/>
      <c r="AC59" s="334"/>
      <c r="AD59" s="334"/>
      <c r="AE59" s="290"/>
      <c r="AF59" s="194"/>
      <c r="AG59" s="188"/>
      <c r="AH59" s="188"/>
      <c r="AI59" s="368"/>
      <c r="AJ59" s="366" t="s">
        <v>798</v>
      </c>
      <c r="AK59" s="366"/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201"/>
      <c r="H60" s="334"/>
      <c r="I60" s="334"/>
      <c r="J60" s="194"/>
      <c r="K60" s="194"/>
      <c r="L60" s="194"/>
      <c r="M60" s="194"/>
      <c r="N60" s="201"/>
      <c r="O60" s="334"/>
      <c r="P60" s="334"/>
      <c r="Q60" s="194"/>
      <c r="R60" s="194"/>
      <c r="S60" s="340"/>
      <c r="T60" s="320"/>
      <c r="U60" s="194"/>
      <c r="V60" s="334"/>
      <c r="W60" s="334"/>
      <c r="X60" s="331"/>
      <c r="Y60" s="194"/>
      <c r="Z60" s="194"/>
      <c r="AB60" s="347"/>
      <c r="AC60" s="334"/>
      <c r="AD60" s="334"/>
      <c r="AE60" s="290"/>
      <c r="AF60" s="194"/>
      <c r="AG60" s="188"/>
      <c r="AH60" s="188"/>
      <c r="AI60" s="368"/>
      <c r="AJ60" s="366" t="s">
        <v>87</v>
      </c>
      <c r="AK60" s="366"/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194"/>
      <c r="H61" s="334"/>
      <c r="I61" s="334"/>
      <c r="J61" s="194"/>
      <c r="K61" s="194"/>
      <c r="L61" s="194"/>
      <c r="M61" s="194"/>
      <c r="N61" s="201"/>
      <c r="O61" s="334"/>
      <c r="P61" s="334"/>
      <c r="Q61" s="194"/>
      <c r="R61" s="194"/>
      <c r="S61" s="194"/>
      <c r="T61" s="194"/>
      <c r="U61" s="201"/>
      <c r="V61" s="334"/>
      <c r="W61" s="334"/>
      <c r="X61" s="194"/>
      <c r="Y61" s="340"/>
      <c r="Z61" s="320"/>
      <c r="AA61" s="194"/>
      <c r="AB61" s="345"/>
      <c r="AC61" s="334"/>
      <c r="AD61" s="334"/>
      <c r="AE61" s="290"/>
      <c r="AF61" s="194"/>
      <c r="AG61" s="188"/>
      <c r="AH61" s="286"/>
      <c r="AI61" s="368"/>
      <c r="AJ61" s="366" t="s">
        <v>800</v>
      </c>
      <c r="AK61" s="366"/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201"/>
      <c r="H62" s="334"/>
      <c r="I62" s="334"/>
      <c r="J62" s="194"/>
      <c r="K62" s="194"/>
      <c r="L62" s="194"/>
      <c r="M62" s="194"/>
      <c r="N62" s="201"/>
      <c r="O62" s="334"/>
      <c r="P62" s="334"/>
      <c r="Q62" s="194"/>
      <c r="R62" s="194"/>
      <c r="S62" s="194"/>
      <c r="T62" s="194"/>
      <c r="U62" s="201"/>
      <c r="V62" s="334"/>
      <c r="W62" s="334"/>
      <c r="X62" s="194"/>
      <c r="Y62" s="340"/>
      <c r="Z62" s="320"/>
      <c r="AA62" s="194"/>
      <c r="AB62" s="345"/>
      <c r="AC62" s="334"/>
      <c r="AD62" s="334"/>
      <c r="AE62" s="290"/>
      <c r="AF62" s="194"/>
      <c r="AG62" s="188"/>
      <c r="AH62" s="286"/>
      <c r="AI62" s="368"/>
      <c r="AJ62" s="366" t="s">
        <v>87</v>
      </c>
      <c r="AK62" s="366"/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201"/>
      <c r="H63" s="334"/>
      <c r="I63" s="334"/>
      <c r="J63" s="194"/>
      <c r="K63" s="194"/>
      <c r="L63" s="194"/>
      <c r="M63" s="194"/>
      <c r="N63" s="201"/>
      <c r="O63" s="334"/>
      <c r="P63" s="334"/>
      <c r="Q63" s="194"/>
      <c r="R63" s="194"/>
      <c r="S63" s="194"/>
      <c r="T63" s="194"/>
      <c r="U63" s="201"/>
      <c r="V63" s="334"/>
      <c r="W63" s="334"/>
      <c r="X63" s="194"/>
      <c r="Y63" s="340"/>
      <c r="Z63" s="320"/>
      <c r="AA63" s="194"/>
      <c r="AB63" s="345"/>
      <c r="AC63" s="334"/>
      <c r="AD63" s="334"/>
      <c r="AE63" s="290"/>
      <c r="AF63" s="194"/>
      <c r="AG63" s="188"/>
      <c r="AH63" s="286"/>
      <c r="AI63" s="368"/>
      <c r="AJ63" s="366" t="s">
        <v>87</v>
      </c>
      <c r="AK63" s="366"/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201"/>
      <c r="H64" s="334"/>
      <c r="I64" s="334"/>
      <c r="J64" s="194"/>
      <c r="K64" s="194"/>
      <c r="L64" s="194"/>
      <c r="M64" s="194"/>
      <c r="N64" s="201"/>
      <c r="O64" s="334"/>
      <c r="P64" s="334"/>
      <c r="Q64" s="194"/>
      <c r="R64" s="194"/>
      <c r="S64" s="194"/>
      <c r="T64" s="194"/>
      <c r="U64" s="201"/>
      <c r="V64" s="334"/>
      <c r="W64" s="334"/>
      <c r="X64" s="194"/>
      <c r="Y64" s="340"/>
      <c r="Z64" s="320"/>
      <c r="AA64" s="194"/>
      <c r="AB64" s="345"/>
      <c r="AC64" s="334"/>
      <c r="AD64" s="334"/>
      <c r="AE64" s="290"/>
      <c r="AF64" s="194"/>
      <c r="AG64" s="188"/>
      <c r="AH64" s="286"/>
      <c r="AI64" s="368"/>
      <c r="AJ64" s="366" t="s">
        <v>87</v>
      </c>
      <c r="AK64" s="366"/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201"/>
      <c r="H65" s="334"/>
      <c r="I65" s="334"/>
      <c r="J65" s="194"/>
      <c r="K65" s="194"/>
      <c r="L65" s="194"/>
      <c r="M65" s="194"/>
      <c r="N65" s="194"/>
      <c r="O65" s="334"/>
      <c r="P65" s="334"/>
      <c r="Q65" s="194"/>
      <c r="R65" s="194"/>
      <c r="S65" s="194"/>
      <c r="T65" s="194"/>
      <c r="U65" s="201"/>
      <c r="V65" s="334"/>
      <c r="W65" s="334"/>
      <c r="X65" s="194"/>
      <c r="Y65" s="340"/>
      <c r="Z65" s="320"/>
      <c r="AA65" s="194"/>
      <c r="AB65" s="345"/>
      <c r="AC65" s="334"/>
      <c r="AD65" s="334"/>
      <c r="AE65" s="290"/>
      <c r="AF65" s="194"/>
      <c r="AG65" s="188"/>
      <c r="AH65" s="286"/>
      <c r="AI65" s="368"/>
      <c r="AJ65" s="366" t="s">
        <v>87</v>
      </c>
      <c r="AK65" s="366"/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201"/>
      <c r="H66" s="334"/>
      <c r="I66" s="334"/>
      <c r="J66" s="194"/>
      <c r="K66" s="194"/>
      <c r="L66" s="194"/>
      <c r="M66" s="194"/>
      <c r="N66" s="194"/>
      <c r="O66" s="334"/>
      <c r="P66" s="334"/>
      <c r="Q66" s="194"/>
      <c r="R66" s="194"/>
      <c r="S66" s="194"/>
      <c r="T66" s="194"/>
      <c r="U66" s="201"/>
      <c r="V66" s="334"/>
      <c r="W66" s="334"/>
      <c r="X66" s="194"/>
      <c r="Y66" s="340"/>
      <c r="Z66" s="320"/>
      <c r="AA66" s="194"/>
      <c r="AB66" s="345"/>
      <c r="AC66" s="334"/>
      <c r="AD66" s="334"/>
      <c r="AE66" s="290"/>
      <c r="AF66" s="194"/>
      <c r="AG66" s="188"/>
      <c r="AH66" s="286"/>
      <c r="AI66" s="368"/>
      <c r="AJ66" s="366" t="s">
        <v>87</v>
      </c>
      <c r="AK66" s="366"/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201"/>
      <c r="H67" s="334"/>
      <c r="I67" s="334"/>
      <c r="J67" s="194"/>
      <c r="K67" s="194"/>
      <c r="L67" s="194"/>
      <c r="M67" s="194"/>
      <c r="N67" s="201"/>
      <c r="O67" s="334"/>
      <c r="P67" s="334"/>
      <c r="Q67" s="194"/>
      <c r="R67" s="194"/>
      <c r="S67" s="194"/>
      <c r="T67" s="194"/>
      <c r="U67" s="194"/>
      <c r="V67" s="334"/>
      <c r="W67" s="334"/>
      <c r="X67" s="194"/>
      <c r="Y67" s="340"/>
      <c r="Z67" s="320"/>
      <c r="AA67" s="194"/>
      <c r="AB67" s="345"/>
      <c r="AC67" s="334"/>
      <c r="AD67" s="334"/>
      <c r="AE67" s="290"/>
      <c r="AF67" s="194"/>
      <c r="AG67" s="188"/>
      <c r="AH67" s="286"/>
      <c r="AI67" s="368"/>
      <c r="AJ67" s="366" t="s">
        <v>87</v>
      </c>
      <c r="AK67" s="366"/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201"/>
      <c r="H68" s="334"/>
      <c r="I68" s="334"/>
      <c r="J68" s="194"/>
      <c r="K68" s="194"/>
      <c r="L68" s="194"/>
      <c r="M68" s="194"/>
      <c r="N68" s="201"/>
      <c r="O68" s="334"/>
      <c r="P68" s="334"/>
      <c r="Q68" s="194"/>
      <c r="R68" s="194"/>
      <c r="S68" s="194"/>
      <c r="T68" s="194"/>
      <c r="U68" s="194"/>
      <c r="V68" s="334"/>
      <c r="W68" s="334"/>
      <c r="X68" s="194"/>
      <c r="Y68" s="340"/>
      <c r="Z68" s="320"/>
      <c r="AA68" s="194"/>
      <c r="AB68" s="345"/>
      <c r="AC68" s="334"/>
      <c r="AD68" s="334"/>
      <c r="AE68" s="290"/>
      <c r="AF68" s="194"/>
      <c r="AG68" s="188"/>
      <c r="AH68" s="286"/>
      <c r="AI68" s="368"/>
      <c r="AJ68" s="366" t="s">
        <v>87</v>
      </c>
      <c r="AK68" s="366"/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201"/>
      <c r="H69" s="334"/>
      <c r="I69" s="334"/>
      <c r="J69" s="194"/>
      <c r="K69" s="194"/>
      <c r="L69" s="194"/>
      <c r="M69" s="194"/>
      <c r="N69" s="201"/>
      <c r="O69" s="334"/>
      <c r="P69" s="334"/>
      <c r="Q69" s="194"/>
      <c r="R69" s="194"/>
      <c r="S69" s="194"/>
      <c r="T69" s="194"/>
      <c r="U69" s="194"/>
      <c r="V69" s="334"/>
      <c r="W69" s="334"/>
      <c r="X69" s="194"/>
      <c r="Y69" s="340"/>
      <c r="Z69" s="320"/>
      <c r="AA69" s="194"/>
      <c r="AB69" s="345"/>
      <c r="AC69" s="334"/>
      <c r="AD69" s="334"/>
      <c r="AE69" s="290"/>
      <c r="AF69" s="194"/>
      <c r="AG69" s="188"/>
      <c r="AH69" s="286"/>
      <c r="AI69" s="368"/>
      <c r="AJ69" s="366" t="s">
        <v>87</v>
      </c>
      <c r="AK69" s="366"/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201"/>
      <c r="H70" s="334"/>
      <c r="I70" s="334"/>
      <c r="J70" s="194"/>
      <c r="K70" s="194"/>
      <c r="L70" s="194"/>
      <c r="M70" s="194"/>
      <c r="N70" s="201"/>
      <c r="O70" s="334"/>
      <c r="P70" s="334"/>
      <c r="Q70" s="194"/>
      <c r="R70" s="194"/>
      <c r="S70" s="194"/>
      <c r="T70" s="194"/>
      <c r="U70" s="201"/>
      <c r="V70" s="334"/>
      <c r="W70" s="334"/>
      <c r="X70" s="194"/>
      <c r="Y70" s="340"/>
      <c r="Z70" s="320"/>
      <c r="AA70" s="194"/>
      <c r="AB70" s="345"/>
      <c r="AC70" s="334"/>
      <c r="AD70" s="334"/>
      <c r="AE70" s="290"/>
      <c r="AF70" s="194"/>
      <c r="AG70" s="188"/>
      <c r="AH70" s="286"/>
      <c r="AI70" s="368"/>
      <c r="AJ70" s="366" t="s">
        <v>87</v>
      </c>
      <c r="AK70" s="366"/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201"/>
      <c r="H71" s="334"/>
      <c r="I71" s="334"/>
      <c r="J71" s="194"/>
      <c r="K71" s="194"/>
      <c r="L71" s="194"/>
      <c r="M71" s="194"/>
      <c r="N71" s="201"/>
      <c r="O71" s="334"/>
      <c r="P71" s="334"/>
      <c r="Q71" s="194"/>
      <c r="R71" s="194"/>
      <c r="S71" s="194"/>
      <c r="T71" s="194"/>
      <c r="U71" s="201"/>
      <c r="V71" s="334"/>
      <c r="W71" s="334"/>
      <c r="X71" s="194"/>
      <c r="Y71" s="340"/>
      <c r="Z71" s="320"/>
      <c r="AA71" s="194"/>
      <c r="AB71" s="345"/>
      <c r="AC71" s="334"/>
      <c r="AD71" s="334"/>
      <c r="AE71" s="290"/>
      <c r="AF71" s="194"/>
      <c r="AG71" s="188"/>
      <c r="AH71" s="286"/>
      <c r="AI71" s="368"/>
      <c r="AJ71" s="366" t="s">
        <v>87</v>
      </c>
      <c r="AK71" s="366"/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194"/>
      <c r="G72" s="291"/>
      <c r="H72" s="334"/>
      <c r="I72" s="334"/>
      <c r="J72" s="194"/>
      <c r="K72" s="194"/>
      <c r="L72" s="194"/>
      <c r="M72" s="194"/>
      <c r="N72" s="194"/>
      <c r="O72" s="334"/>
      <c r="P72" s="334"/>
      <c r="Q72" s="194"/>
      <c r="R72" s="194"/>
      <c r="S72" s="194"/>
      <c r="T72" s="194"/>
      <c r="U72" s="201"/>
      <c r="V72" s="334"/>
      <c r="W72" s="334"/>
      <c r="X72" s="194"/>
      <c r="Y72" s="194"/>
      <c r="Z72" s="194"/>
      <c r="AA72" s="194"/>
      <c r="AB72" s="290"/>
      <c r="AC72" s="334"/>
      <c r="AD72" s="340"/>
      <c r="AE72" s="321"/>
      <c r="AF72" s="194"/>
      <c r="AG72" s="331"/>
      <c r="AH72" s="194"/>
      <c r="AI72" s="369"/>
      <c r="AJ72" s="366" t="s">
        <v>788</v>
      </c>
      <c r="AK72" s="366"/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38" priority="8" operator="equal">
      <formula>"U"</formula>
    </cfRule>
  </conditionalFormatting>
  <conditionalFormatting sqref="N12:N17">
    <cfRule type="cellIs" dxfId="137" priority="1" operator="equal">
      <formula>"U"</formula>
    </cfRule>
  </conditionalFormatting>
  <conditionalFormatting sqref="N36">
    <cfRule type="cellIs" dxfId="136" priority="6" operator="equal">
      <formula>"U"</formula>
    </cfRule>
  </conditionalFormatting>
  <conditionalFormatting sqref="U48:U50">
    <cfRule type="cellIs" dxfId="135" priority="4" operator="equal">
      <formula>"U"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7CCE-B387-46AE-BA35-2000899B2AFF}">
  <dimension ref="A1:AK73"/>
  <sheetViews>
    <sheetView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G27" sqref="G27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4" width="3.54296875" customWidth="1"/>
    <col min="35" max="35" width="19.7265625" customWidth="1"/>
    <col min="36" max="36" width="24.1796875" customWidth="1"/>
  </cols>
  <sheetData>
    <row r="1" spans="1:37" ht="15" thickBot="1" x14ac:dyDescent="0.4">
      <c r="A1" s="295" t="s">
        <v>266</v>
      </c>
      <c r="B1" s="450" t="s">
        <v>802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7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7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367"/>
      <c r="AI3" s="364" t="s">
        <v>787</v>
      </c>
      <c r="AJ3" s="365"/>
      <c r="AK3" s="214"/>
    </row>
    <row r="4" spans="1:37" ht="15" thickBot="1" x14ac:dyDescent="0.4">
      <c r="A4" s="294" t="s">
        <v>42</v>
      </c>
      <c r="B4" s="311" t="s">
        <v>702</v>
      </c>
      <c r="C4" s="195" t="s">
        <v>701</v>
      </c>
      <c r="D4" s="331"/>
      <c r="E4" s="334"/>
      <c r="F4" s="334"/>
      <c r="G4" s="201"/>
      <c r="H4" s="194"/>
      <c r="I4" s="194"/>
      <c r="J4" s="291"/>
      <c r="K4" s="194"/>
      <c r="L4" s="334"/>
      <c r="M4" s="334"/>
      <c r="N4" s="194"/>
      <c r="O4" s="194"/>
      <c r="P4" s="194"/>
      <c r="Q4" s="194"/>
      <c r="R4" s="370"/>
      <c r="S4" s="334"/>
      <c r="T4" s="334"/>
      <c r="U4" s="371"/>
      <c r="V4" s="194"/>
      <c r="W4" s="194"/>
      <c r="X4" s="194"/>
      <c r="Y4" s="194"/>
      <c r="Z4" s="334"/>
      <c r="AA4" s="334"/>
      <c r="AB4" s="290"/>
      <c r="AC4" s="340"/>
      <c r="AD4" s="320"/>
      <c r="AE4" s="290"/>
      <c r="AF4" s="331"/>
      <c r="AG4" s="326"/>
      <c r="AH4" s="368"/>
      <c r="AI4" s="366" t="s">
        <v>789</v>
      </c>
      <c r="AJ4" s="366"/>
    </row>
    <row r="5" spans="1:37" ht="15" thickBot="1" x14ac:dyDescent="0.4">
      <c r="A5" s="294" t="s">
        <v>42</v>
      </c>
      <c r="B5" s="311" t="s">
        <v>700</v>
      </c>
      <c r="C5" s="192" t="s">
        <v>699</v>
      </c>
      <c r="D5" s="290"/>
      <c r="E5" s="334"/>
      <c r="F5" s="334"/>
      <c r="G5" s="331"/>
      <c r="H5" s="194"/>
      <c r="I5" s="194"/>
      <c r="J5" s="194"/>
      <c r="K5" s="291"/>
      <c r="L5" s="334"/>
      <c r="M5" s="334"/>
      <c r="N5" s="194"/>
      <c r="O5" s="194"/>
      <c r="P5" s="194"/>
      <c r="Q5" s="194"/>
      <c r="R5" s="370"/>
      <c r="S5" s="334"/>
      <c r="T5" s="334"/>
      <c r="U5" s="370"/>
      <c r="V5" s="194"/>
      <c r="W5" s="194"/>
      <c r="X5" s="194"/>
      <c r="Y5" s="194"/>
      <c r="Z5" s="334"/>
      <c r="AA5" s="334"/>
      <c r="AB5" s="290"/>
      <c r="AC5" s="340"/>
      <c r="AD5" s="320"/>
      <c r="AE5" s="290"/>
      <c r="AF5" s="331"/>
      <c r="AG5" s="326"/>
      <c r="AH5" s="368"/>
      <c r="AI5" s="366" t="s">
        <v>790</v>
      </c>
      <c r="AJ5" s="366"/>
    </row>
    <row r="6" spans="1:37" ht="15" thickBot="1" x14ac:dyDescent="0.4">
      <c r="A6" s="228" t="s">
        <v>714</v>
      </c>
      <c r="B6" s="311" t="s">
        <v>350</v>
      </c>
      <c r="C6" s="207" t="s">
        <v>698</v>
      </c>
      <c r="D6" s="290"/>
      <c r="E6" s="334"/>
      <c r="F6" s="334"/>
      <c r="G6" s="331"/>
      <c r="H6" s="194"/>
      <c r="I6" s="194"/>
      <c r="J6" s="194"/>
      <c r="K6" s="291"/>
      <c r="L6" s="334"/>
      <c r="M6" s="334"/>
      <c r="N6" s="194"/>
      <c r="O6" s="194"/>
      <c r="P6" s="194"/>
      <c r="Q6" s="194"/>
      <c r="R6" s="370"/>
      <c r="S6" s="334"/>
      <c r="T6" s="334"/>
      <c r="U6" s="370"/>
      <c r="V6" s="194"/>
      <c r="W6" s="194"/>
      <c r="X6" s="194"/>
      <c r="Y6" s="194"/>
      <c r="Z6" s="334"/>
      <c r="AA6" s="334"/>
      <c r="AB6" s="290"/>
      <c r="AC6" s="340"/>
      <c r="AD6" s="320"/>
      <c r="AE6" s="290"/>
      <c r="AF6" s="331"/>
      <c r="AG6" s="326"/>
      <c r="AH6" s="368"/>
      <c r="AI6" s="366" t="s">
        <v>790</v>
      </c>
      <c r="AJ6" s="366"/>
    </row>
    <row r="7" spans="1:37" ht="15" thickBot="1" x14ac:dyDescent="0.4">
      <c r="A7" s="245" t="s">
        <v>733</v>
      </c>
      <c r="B7" s="312" t="s">
        <v>697</v>
      </c>
      <c r="C7" s="195" t="s">
        <v>696</v>
      </c>
      <c r="D7" s="290"/>
      <c r="E7" s="334"/>
      <c r="F7" s="334"/>
      <c r="G7" s="331"/>
      <c r="H7" s="194"/>
      <c r="I7" s="194"/>
      <c r="J7" s="194"/>
      <c r="K7" s="291"/>
      <c r="L7" s="334"/>
      <c r="M7" s="334"/>
      <c r="N7" s="194"/>
      <c r="O7" s="194"/>
      <c r="P7" s="194"/>
      <c r="Q7" s="194"/>
      <c r="R7" s="370"/>
      <c r="S7" s="334"/>
      <c r="T7" s="334"/>
      <c r="U7" s="371"/>
      <c r="V7" s="194"/>
      <c r="W7" s="194"/>
      <c r="X7" s="194"/>
      <c r="Y7" s="194"/>
      <c r="Z7" s="334"/>
      <c r="AA7" s="334"/>
      <c r="AB7" s="290"/>
      <c r="AC7" s="194"/>
      <c r="AD7" s="194"/>
      <c r="AE7" s="349"/>
      <c r="AF7" s="320"/>
      <c r="AG7" s="326"/>
      <c r="AH7" s="368"/>
      <c r="AI7" s="366" t="s">
        <v>791</v>
      </c>
      <c r="AJ7" s="366"/>
    </row>
    <row r="8" spans="1:37" ht="15" thickBot="1" x14ac:dyDescent="0.4">
      <c r="A8" s="294" t="s">
        <v>0</v>
      </c>
      <c r="B8" s="311" t="s">
        <v>695</v>
      </c>
      <c r="C8" s="192" t="s">
        <v>694</v>
      </c>
      <c r="D8" s="290"/>
      <c r="E8" s="334"/>
      <c r="F8" s="334"/>
      <c r="G8" s="331"/>
      <c r="H8" s="194"/>
      <c r="I8" s="194"/>
      <c r="J8" s="194"/>
      <c r="K8" s="291"/>
      <c r="L8" s="334"/>
      <c r="M8" s="334"/>
      <c r="N8" s="194"/>
      <c r="O8" s="194"/>
      <c r="P8" s="194"/>
      <c r="Q8" s="194"/>
      <c r="R8" s="370"/>
      <c r="S8" s="334"/>
      <c r="T8" s="334"/>
      <c r="U8" s="371"/>
      <c r="V8" s="194"/>
      <c r="W8" s="194"/>
      <c r="X8" s="194"/>
      <c r="Y8" s="194"/>
      <c r="Z8" s="334"/>
      <c r="AA8" s="334"/>
      <c r="AB8" s="290"/>
      <c r="AC8" s="194"/>
      <c r="AD8" s="194"/>
      <c r="AE8" s="349"/>
      <c r="AF8" s="320"/>
      <c r="AG8" s="326"/>
      <c r="AH8" s="368"/>
      <c r="AI8" s="366" t="s">
        <v>791</v>
      </c>
      <c r="AJ8" s="366"/>
    </row>
    <row r="9" spans="1:37" ht="15" thickBot="1" x14ac:dyDescent="0.4">
      <c r="A9" s="294" t="s">
        <v>0</v>
      </c>
      <c r="B9" s="313" t="s">
        <v>2</v>
      </c>
      <c r="C9" s="195" t="s">
        <v>693</v>
      </c>
      <c r="D9" s="290"/>
      <c r="E9" s="334"/>
      <c r="F9" s="334"/>
      <c r="G9" s="331"/>
      <c r="H9" s="194"/>
      <c r="I9" s="194"/>
      <c r="J9" s="194"/>
      <c r="K9" s="291"/>
      <c r="L9" s="334"/>
      <c r="M9" s="334"/>
      <c r="N9" s="194"/>
      <c r="O9" s="194"/>
      <c r="P9" s="194"/>
      <c r="Q9" s="194"/>
      <c r="R9" s="370"/>
      <c r="S9" s="334"/>
      <c r="T9" s="334"/>
      <c r="U9" s="371"/>
      <c r="V9" s="194"/>
      <c r="W9" s="194"/>
      <c r="X9" s="194"/>
      <c r="Y9" s="194"/>
      <c r="Z9" s="334"/>
      <c r="AA9" s="334"/>
      <c r="AB9" s="290"/>
      <c r="AC9" s="194"/>
      <c r="AD9" s="194"/>
      <c r="AE9" s="349"/>
      <c r="AF9" s="320"/>
      <c r="AG9" s="326"/>
      <c r="AH9" s="368"/>
      <c r="AI9" s="366" t="s">
        <v>791</v>
      </c>
      <c r="AJ9" s="366"/>
    </row>
    <row r="10" spans="1:37" ht="15" thickBot="1" x14ac:dyDescent="0.4">
      <c r="A10" s="294" t="s">
        <v>0</v>
      </c>
      <c r="B10" s="311" t="s">
        <v>692</v>
      </c>
      <c r="C10" s="192" t="s">
        <v>691</v>
      </c>
      <c r="D10" s="290"/>
      <c r="E10" s="334"/>
      <c r="F10" s="334"/>
      <c r="G10" s="331"/>
      <c r="H10" s="194"/>
      <c r="I10" s="194"/>
      <c r="J10" s="194"/>
      <c r="K10" s="291"/>
      <c r="L10" s="334"/>
      <c r="M10" s="334"/>
      <c r="N10" s="194"/>
      <c r="O10" s="194"/>
      <c r="P10" s="194"/>
      <c r="Q10" s="194"/>
      <c r="R10" s="370"/>
      <c r="S10" s="334"/>
      <c r="T10" s="334"/>
      <c r="U10" s="371"/>
      <c r="V10" s="194"/>
      <c r="W10" s="194"/>
      <c r="X10" s="194"/>
      <c r="Y10" s="194"/>
      <c r="Z10" s="334"/>
      <c r="AA10" s="334"/>
      <c r="AB10" s="290"/>
      <c r="AC10" s="194"/>
      <c r="AD10" s="194"/>
      <c r="AE10" s="349"/>
      <c r="AF10" s="320"/>
      <c r="AG10" s="326"/>
      <c r="AH10" s="368"/>
      <c r="AI10" s="366" t="s">
        <v>791</v>
      </c>
      <c r="AJ10" s="366"/>
    </row>
    <row r="11" spans="1:37" ht="15" thickBot="1" x14ac:dyDescent="0.4">
      <c r="A11" s="228" t="s">
        <v>93</v>
      </c>
      <c r="B11" s="313" t="s">
        <v>690</v>
      </c>
      <c r="C11" s="195" t="s">
        <v>689</v>
      </c>
      <c r="D11" s="290"/>
      <c r="E11" s="334"/>
      <c r="F11" s="334"/>
      <c r="G11" s="350"/>
      <c r="H11" s="320"/>
      <c r="I11" s="194"/>
      <c r="J11" s="331"/>
      <c r="K11" s="194"/>
      <c r="L11" s="334"/>
      <c r="M11" s="334"/>
      <c r="N11" s="194"/>
      <c r="O11" s="194"/>
      <c r="P11" s="291"/>
      <c r="Q11" s="194"/>
      <c r="R11" s="370"/>
      <c r="S11" s="334"/>
      <c r="T11" s="334"/>
      <c r="U11" s="371"/>
      <c r="V11" s="194"/>
      <c r="W11" s="194"/>
      <c r="X11" s="194"/>
      <c r="Y11" s="194"/>
      <c r="Z11" s="334"/>
      <c r="AA11" s="334"/>
      <c r="AB11" s="290"/>
      <c r="AC11" s="194"/>
      <c r="AD11" s="194"/>
      <c r="AE11" s="290"/>
      <c r="AF11" s="194"/>
      <c r="AG11" s="326"/>
      <c r="AH11" s="368"/>
      <c r="AI11" s="366" t="s">
        <v>792</v>
      </c>
      <c r="AJ11" s="366"/>
    </row>
    <row r="12" spans="1:37" ht="15" thickBot="1" x14ac:dyDescent="0.4">
      <c r="A12" s="228" t="s">
        <v>42</v>
      </c>
      <c r="B12" s="311" t="s">
        <v>688</v>
      </c>
      <c r="C12" s="192" t="s">
        <v>687</v>
      </c>
      <c r="D12" s="290"/>
      <c r="E12" s="334"/>
      <c r="F12" s="334"/>
      <c r="G12" s="201"/>
      <c r="H12" s="340"/>
      <c r="I12" s="320"/>
      <c r="J12" s="194"/>
      <c r="K12" s="331"/>
      <c r="L12" s="334"/>
      <c r="M12" s="334"/>
      <c r="N12" s="201"/>
      <c r="O12" s="194"/>
      <c r="P12" s="194"/>
      <c r="Q12" s="291"/>
      <c r="R12" s="370"/>
      <c r="S12" s="334"/>
      <c r="T12" s="334"/>
      <c r="U12" s="370"/>
      <c r="V12" s="194"/>
      <c r="W12" s="194"/>
      <c r="X12" s="194"/>
      <c r="Y12" s="194"/>
      <c r="Z12" s="334"/>
      <c r="AA12" s="334"/>
      <c r="AB12" s="290"/>
      <c r="AC12" s="194"/>
      <c r="AD12" s="194"/>
      <c r="AE12" s="290"/>
      <c r="AF12" s="194"/>
      <c r="AG12" s="326"/>
      <c r="AH12" s="368"/>
      <c r="AI12" s="366" t="s">
        <v>793</v>
      </c>
      <c r="AJ12" s="366"/>
    </row>
    <row r="13" spans="1:37" ht="15" thickBot="1" x14ac:dyDescent="0.4">
      <c r="A13" s="228" t="s">
        <v>62</v>
      </c>
      <c r="B13" s="313" t="s">
        <v>686</v>
      </c>
      <c r="C13" s="195" t="s">
        <v>685</v>
      </c>
      <c r="D13" s="194"/>
      <c r="E13" s="334"/>
      <c r="F13" s="334"/>
      <c r="G13" s="201"/>
      <c r="H13" s="340"/>
      <c r="I13" s="320"/>
      <c r="J13" s="194"/>
      <c r="K13" s="331"/>
      <c r="L13" s="334"/>
      <c r="M13" s="334"/>
      <c r="N13" s="201"/>
      <c r="O13" s="194"/>
      <c r="P13" s="194"/>
      <c r="Q13" s="291"/>
      <c r="R13" s="370"/>
      <c r="S13" s="334"/>
      <c r="T13" s="334"/>
      <c r="U13" s="370"/>
      <c r="V13" s="194"/>
      <c r="W13" s="194"/>
      <c r="X13" s="194"/>
      <c r="Y13" s="194"/>
      <c r="Z13" s="334"/>
      <c r="AA13" s="334"/>
      <c r="AB13" s="290"/>
      <c r="AC13" s="194"/>
      <c r="AD13" s="194"/>
      <c r="AE13" s="290"/>
      <c r="AF13" s="194"/>
      <c r="AG13" s="326"/>
      <c r="AH13" s="368"/>
      <c r="AI13" s="366" t="s">
        <v>793</v>
      </c>
      <c r="AJ13" s="366"/>
    </row>
    <row r="14" spans="1:37" ht="15" thickBot="1" x14ac:dyDescent="0.4">
      <c r="A14" s="228" t="s">
        <v>62</v>
      </c>
      <c r="B14" s="311" t="s">
        <v>684</v>
      </c>
      <c r="C14" s="192" t="s">
        <v>683</v>
      </c>
      <c r="D14" s="290"/>
      <c r="E14" s="334"/>
      <c r="F14" s="334"/>
      <c r="G14" s="194"/>
      <c r="H14" s="340"/>
      <c r="I14" s="320"/>
      <c r="J14" s="194"/>
      <c r="K14" s="331"/>
      <c r="L14" s="334"/>
      <c r="M14" s="334"/>
      <c r="N14" s="201"/>
      <c r="O14" s="194"/>
      <c r="P14" s="194"/>
      <c r="Q14" s="291"/>
      <c r="R14" s="370"/>
      <c r="S14" s="334"/>
      <c r="T14" s="334"/>
      <c r="U14" s="371"/>
      <c r="V14" s="194"/>
      <c r="W14" s="194"/>
      <c r="X14" s="194"/>
      <c r="Y14" s="194"/>
      <c r="Z14" s="334"/>
      <c r="AA14" s="334"/>
      <c r="AB14" s="290"/>
      <c r="AC14" s="194"/>
      <c r="AD14" s="194"/>
      <c r="AE14" s="290"/>
      <c r="AF14" s="194"/>
      <c r="AG14" s="326"/>
      <c r="AH14" s="368"/>
      <c r="AI14" s="366" t="s">
        <v>793</v>
      </c>
      <c r="AJ14" s="366"/>
    </row>
    <row r="15" spans="1:37" ht="15" thickBot="1" x14ac:dyDescent="0.4">
      <c r="A15" s="228" t="s">
        <v>112</v>
      </c>
      <c r="B15" s="300" t="s">
        <v>114</v>
      </c>
      <c r="C15" s="192" t="s">
        <v>682</v>
      </c>
      <c r="D15" s="290"/>
      <c r="E15" s="334"/>
      <c r="F15" s="334"/>
      <c r="G15" s="201"/>
      <c r="H15" s="340"/>
      <c r="I15" s="320"/>
      <c r="J15" s="194"/>
      <c r="K15" s="331"/>
      <c r="L15" s="334"/>
      <c r="M15" s="334"/>
      <c r="N15" s="201"/>
      <c r="O15" s="194"/>
      <c r="P15" s="194"/>
      <c r="Q15" s="291"/>
      <c r="R15" s="370"/>
      <c r="S15" s="334"/>
      <c r="T15" s="334"/>
      <c r="U15" s="371"/>
      <c r="V15" s="194"/>
      <c r="W15" s="194"/>
      <c r="X15" s="194"/>
      <c r="Y15" s="194"/>
      <c r="Z15" s="334"/>
      <c r="AA15" s="334"/>
      <c r="AB15" s="290"/>
      <c r="AC15" s="194"/>
      <c r="AD15" s="194"/>
      <c r="AE15" s="290"/>
      <c r="AF15" s="194"/>
      <c r="AG15" s="326"/>
      <c r="AH15" s="368"/>
      <c r="AI15" s="366" t="s">
        <v>793</v>
      </c>
      <c r="AJ15" s="366"/>
    </row>
    <row r="16" spans="1:37" ht="15" thickBot="1" x14ac:dyDescent="0.4">
      <c r="A16" s="228" t="s">
        <v>714</v>
      </c>
      <c r="B16" s="300" t="s">
        <v>340</v>
      </c>
      <c r="C16" s="192" t="s">
        <v>339</v>
      </c>
      <c r="D16" s="290"/>
      <c r="E16" s="334"/>
      <c r="F16" s="334"/>
      <c r="G16" s="194"/>
      <c r="H16" s="340"/>
      <c r="I16" s="320"/>
      <c r="J16" s="194"/>
      <c r="K16" s="331"/>
      <c r="L16" s="373"/>
      <c r="M16" s="334"/>
      <c r="N16" s="201"/>
      <c r="O16" s="194"/>
      <c r="P16" s="194"/>
      <c r="Q16" s="291"/>
      <c r="R16" s="370"/>
      <c r="S16" s="334"/>
      <c r="T16" s="334"/>
      <c r="U16" s="371"/>
      <c r="V16" s="194"/>
      <c r="W16" s="194"/>
      <c r="X16" s="194"/>
      <c r="Y16" s="194"/>
      <c r="Z16" s="334"/>
      <c r="AA16" s="334"/>
      <c r="AB16" s="290"/>
      <c r="AC16" s="194"/>
      <c r="AD16" s="194"/>
      <c r="AE16" s="290"/>
      <c r="AF16" s="194"/>
      <c r="AG16" s="326"/>
      <c r="AH16" s="368"/>
      <c r="AI16" s="366" t="s">
        <v>88</v>
      </c>
      <c r="AJ16" s="366"/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290"/>
      <c r="E17" s="334"/>
      <c r="F17" s="334"/>
      <c r="G17" s="194"/>
      <c r="H17" s="340"/>
      <c r="I17" s="320"/>
      <c r="J17" s="194"/>
      <c r="K17" s="331"/>
      <c r="L17" s="334"/>
      <c r="M17" s="334"/>
      <c r="N17" s="201"/>
      <c r="O17" s="194"/>
      <c r="P17" s="194"/>
      <c r="Q17" s="291"/>
      <c r="R17" s="370"/>
      <c r="S17" s="334"/>
      <c r="T17" s="334"/>
      <c r="U17" s="371"/>
      <c r="V17" s="194"/>
      <c r="W17" s="194"/>
      <c r="X17" s="194"/>
      <c r="Y17" s="194"/>
      <c r="Z17" s="334"/>
      <c r="AA17" s="334"/>
      <c r="AB17" s="290"/>
      <c r="AC17" s="194"/>
      <c r="AD17" s="194"/>
      <c r="AE17" s="290"/>
      <c r="AF17" s="194"/>
      <c r="AG17" s="326"/>
      <c r="AH17" s="368"/>
      <c r="AI17" s="366" t="s">
        <v>88</v>
      </c>
      <c r="AJ17" s="366"/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290"/>
      <c r="E18" s="334"/>
      <c r="F18" s="334"/>
      <c r="G18" s="194"/>
      <c r="H18" s="340"/>
      <c r="I18" s="320"/>
      <c r="J18" s="194"/>
      <c r="K18" s="331"/>
      <c r="L18" s="334"/>
      <c r="M18" s="334"/>
      <c r="N18" s="194"/>
      <c r="O18" s="194"/>
      <c r="P18" s="194"/>
      <c r="Q18" s="291"/>
      <c r="R18" s="370"/>
      <c r="S18" s="334"/>
      <c r="T18" s="334"/>
      <c r="U18" s="371"/>
      <c r="V18" s="194"/>
      <c r="W18" s="194"/>
      <c r="X18" s="194"/>
      <c r="Y18" s="194"/>
      <c r="Z18" s="334"/>
      <c r="AA18" s="334"/>
      <c r="AB18" s="290"/>
      <c r="AC18" s="194"/>
      <c r="AD18" s="194"/>
      <c r="AE18" s="290"/>
      <c r="AF18" s="194"/>
      <c r="AG18" s="326"/>
      <c r="AH18" s="368"/>
      <c r="AI18" s="366" t="s">
        <v>88</v>
      </c>
      <c r="AJ18" s="366"/>
    </row>
    <row r="19" spans="1:36" ht="15" thickBot="1" x14ac:dyDescent="0.4">
      <c r="A19" s="228" t="s">
        <v>93</v>
      </c>
      <c r="B19" s="314" t="s">
        <v>679</v>
      </c>
      <c r="C19" s="211" t="s">
        <v>678</v>
      </c>
      <c r="D19" s="290"/>
      <c r="E19" s="334"/>
      <c r="F19" s="334"/>
      <c r="G19" s="194"/>
      <c r="H19" s="340"/>
      <c r="I19" s="320"/>
      <c r="J19" s="194"/>
      <c r="K19" s="331"/>
      <c r="L19" s="334"/>
      <c r="M19" s="334"/>
      <c r="N19" s="194"/>
      <c r="O19" s="194"/>
      <c r="P19" s="194"/>
      <c r="Q19" s="291"/>
      <c r="R19" s="370"/>
      <c r="S19" s="334"/>
      <c r="T19" s="334"/>
      <c r="U19" s="371"/>
      <c r="V19" s="194"/>
      <c r="W19" s="194"/>
      <c r="X19" s="194"/>
      <c r="Y19" s="194"/>
      <c r="Z19" s="334"/>
      <c r="AA19" s="334"/>
      <c r="AB19" s="290"/>
      <c r="AC19" s="194"/>
      <c r="AD19" s="194"/>
      <c r="AE19" s="290"/>
      <c r="AF19" s="194"/>
      <c r="AG19" s="326"/>
      <c r="AH19" s="368"/>
      <c r="AI19" s="366" t="s">
        <v>88</v>
      </c>
      <c r="AJ19" s="366"/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290"/>
      <c r="E20" s="334"/>
      <c r="F20" s="334"/>
      <c r="G20" s="194"/>
      <c r="H20" s="340"/>
      <c r="I20" s="320"/>
      <c r="J20" s="194"/>
      <c r="K20" s="331"/>
      <c r="L20" s="334"/>
      <c r="M20" s="334"/>
      <c r="N20" s="194"/>
      <c r="O20" s="194"/>
      <c r="P20" s="194"/>
      <c r="Q20" s="291"/>
      <c r="R20" s="370"/>
      <c r="S20" s="334"/>
      <c r="T20" s="334"/>
      <c r="U20" s="371"/>
      <c r="V20" s="194"/>
      <c r="W20" s="194"/>
      <c r="X20" s="194"/>
      <c r="Y20" s="194"/>
      <c r="Z20" s="334"/>
      <c r="AA20" s="334"/>
      <c r="AB20" s="290"/>
      <c r="AC20" s="194"/>
      <c r="AD20" s="194"/>
      <c r="AE20" s="290"/>
      <c r="AF20" s="194"/>
      <c r="AG20" s="326"/>
      <c r="AH20" s="368"/>
      <c r="AI20" s="366" t="s">
        <v>88</v>
      </c>
      <c r="AJ20" s="366"/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290"/>
      <c r="E21" s="334"/>
      <c r="F21" s="334"/>
      <c r="G21" s="194"/>
      <c r="H21" s="340"/>
      <c r="I21" s="320"/>
      <c r="J21" s="194"/>
      <c r="K21" s="331"/>
      <c r="L21" s="334"/>
      <c r="M21" s="334"/>
      <c r="N21" s="194"/>
      <c r="O21" s="194"/>
      <c r="P21" s="194"/>
      <c r="Q21" s="291"/>
      <c r="R21" s="370"/>
      <c r="S21" s="334"/>
      <c r="T21" s="334"/>
      <c r="U21" s="371"/>
      <c r="V21" s="194"/>
      <c r="W21" s="194"/>
      <c r="X21" s="194"/>
      <c r="Y21" s="194"/>
      <c r="Z21" s="334"/>
      <c r="AA21" s="334"/>
      <c r="AB21" s="290"/>
      <c r="AC21" s="194"/>
      <c r="AD21" s="194"/>
      <c r="AE21" s="290"/>
      <c r="AF21" s="194"/>
      <c r="AG21" s="326"/>
      <c r="AH21" s="368"/>
      <c r="AI21" s="366" t="s">
        <v>88</v>
      </c>
      <c r="AJ21" s="366"/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290"/>
      <c r="E22" s="334"/>
      <c r="F22" s="334"/>
      <c r="G22" s="194"/>
      <c r="H22" s="340"/>
      <c r="I22" s="320"/>
      <c r="J22" s="194"/>
      <c r="K22" s="331"/>
      <c r="L22" s="334"/>
      <c r="M22" s="334"/>
      <c r="N22" s="194"/>
      <c r="O22" s="194"/>
      <c r="P22" s="194"/>
      <c r="Q22" s="291"/>
      <c r="R22" s="370"/>
      <c r="S22" s="334"/>
      <c r="T22" s="334"/>
      <c r="U22" s="371"/>
      <c r="V22" s="194"/>
      <c r="W22" s="194"/>
      <c r="X22" s="194"/>
      <c r="Y22" s="194"/>
      <c r="Z22" s="334"/>
      <c r="AA22" s="334"/>
      <c r="AB22" s="290"/>
      <c r="AC22" s="194"/>
      <c r="AD22" s="194"/>
      <c r="AE22" s="290"/>
      <c r="AF22" s="194"/>
      <c r="AG22" s="326"/>
      <c r="AH22" s="368"/>
      <c r="AI22" s="366" t="s">
        <v>88</v>
      </c>
      <c r="AJ22" s="366"/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290"/>
      <c r="E23" s="334"/>
      <c r="F23" s="334"/>
      <c r="G23" s="194"/>
      <c r="H23" s="340"/>
      <c r="I23" s="320"/>
      <c r="J23" s="194"/>
      <c r="K23" s="331"/>
      <c r="L23" s="334"/>
      <c r="M23" s="334"/>
      <c r="N23" s="194"/>
      <c r="O23" s="194"/>
      <c r="P23" s="194"/>
      <c r="Q23" s="291"/>
      <c r="R23" s="370"/>
      <c r="S23" s="334"/>
      <c r="T23" s="334"/>
      <c r="U23" s="371"/>
      <c r="V23" s="194"/>
      <c r="W23" s="194"/>
      <c r="X23" s="194"/>
      <c r="Y23" s="194"/>
      <c r="Z23" s="334"/>
      <c r="AA23" s="334"/>
      <c r="AB23" s="290"/>
      <c r="AC23" s="194"/>
      <c r="AD23" s="194"/>
      <c r="AE23" s="290"/>
      <c r="AF23" s="194"/>
      <c r="AG23" s="326"/>
      <c r="AH23" s="368"/>
      <c r="AI23" s="366" t="s">
        <v>88</v>
      </c>
      <c r="AJ23" s="366"/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290"/>
      <c r="E24" s="334"/>
      <c r="F24" s="334"/>
      <c r="G24" s="194"/>
      <c r="H24" s="340"/>
      <c r="I24" s="320"/>
      <c r="J24" s="194"/>
      <c r="K24" s="331"/>
      <c r="L24" s="334"/>
      <c r="M24" s="334"/>
      <c r="N24" s="194"/>
      <c r="O24" s="194"/>
      <c r="P24" s="194"/>
      <c r="Q24" s="291"/>
      <c r="R24" s="370"/>
      <c r="S24" s="334"/>
      <c r="T24" s="334"/>
      <c r="U24" s="371"/>
      <c r="V24" s="194"/>
      <c r="W24" s="194"/>
      <c r="X24" s="194"/>
      <c r="Y24" s="194"/>
      <c r="Z24" s="334"/>
      <c r="AA24" s="334"/>
      <c r="AB24" s="290"/>
      <c r="AC24" s="194"/>
      <c r="AD24" s="194"/>
      <c r="AE24" s="290"/>
      <c r="AF24" s="194"/>
      <c r="AG24" s="326"/>
      <c r="AH24" s="368"/>
      <c r="AI24" s="366" t="s">
        <v>88</v>
      </c>
      <c r="AJ24" s="366"/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290"/>
      <c r="E25" s="334"/>
      <c r="F25" s="334"/>
      <c r="G25" s="194"/>
      <c r="H25" s="340"/>
      <c r="I25" s="320"/>
      <c r="J25" s="194"/>
      <c r="K25" s="331"/>
      <c r="L25" s="334"/>
      <c r="M25" s="334"/>
      <c r="N25" s="194"/>
      <c r="O25" s="194"/>
      <c r="P25" s="194"/>
      <c r="Q25" s="291"/>
      <c r="R25" s="370"/>
      <c r="S25" s="334"/>
      <c r="T25" s="334"/>
      <c r="U25" s="371"/>
      <c r="V25" s="194"/>
      <c r="W25" s="194"/>
      <c r="X25" s="194"/>
      <c r="Y25" s="194"/>
      <c r="Z25" s="334"/>
      <c r="AA25" s="334"/>
      <c r="AB25" s="290"/>
      <c r="AC25" s="194"/>
      <c r="AD25" s="194"/>
      <c r="AE25" s="290"/>
      <c r="AF25" s="194"/>
      <c r="AG25" s="326"/>
      <c r="AH25" s="368"/>
      <c r="AI25" s="366" t="s">
        <v>88</v>
      </c>
      <c r="AJ25" s="366"/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290"/>
      <c r="E26" s="334"/>
      <c r="F26" s="334"/>
      <c r="G26" s="194"/>
      <c r="H26" s="340"/>
      <c r="I26" s="320"/>
      <c r="J26" s="194"/>
      <c r="K26" s="331"/>
      <c r="L26" s="334"/>
      <c r="M26" s="334"/>
      <c r="N26" s="194"/>
      <c r="O26" s="194"/>
      <c r="P26" s="194"/>
      <c r="Q26" s="291"/>
      <c r="R26" s="370"/>
      <c r="S26" s="334"/>
      <c r="T26" s="334"/>
      <c r="U26" s="371"/>
      <c r="V26" s="194"/>
      <c r="W26" s="194"/>
      <c r="X26" s="194"/>
      <c r="Y26" s="194"/>
      <c r="Z26" s="334"/>
      <c r="AA26" s="334"/>
      <c r="AB26" s="290"/>
      <c r="AC26" s="194"/>
      <c r="AD26" s="194"/>
      <c r="AE26" s="290"/>
      <c r="AF26" s="194"/>
      <c r="AG26" s="326"/>
      <c r="AH26" s="368"/>
      <c r="AI26" s="366" t="s">
        <v>88</v>
      </c>
      <c r="AJ26" s="366"/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290"/>
      <c r="E27" s="334"/>
      <c r="F27" s="334"/>
      <c r="G27" s="194"/>
      <c r="H27" s="340"/>
      <c r="I27" s="320"/>
      <c r="J27" s="194"/>
      <c r="K27" s="331"/>
      <c r="L27" s="334"/>
      <c r="M27" s="334"/>
      <c r="N27" s="194"/>
      <c r="O27" s="194"/>
      <c r="P27" s="194"/>
      <c r="Q27" s="291"/>
      <c r="R27" s="370"/>
      <c r="S27" s="334"/>
      <c r="T27" s="334"/>
      <c r="U27" s="371"/>
      <c r="V27" s="194"/>
      <c r="W27" s="194"/>
      <c r="X27" s="194"/>
      <c r="Y27" s="194"/>
      <c r="Z27" s="334"/>
      <c r="AA27" s="334"/>
      <c r="AB27" s="290"/>
      <c r="AC27" s="194"/>
      <c r="AD27" s="194"/>
      <c r="AE27" s="290"/>
      <c r="AF27" s="194"/>
      <c r="AG27" s="326"/>
      <c r="AH27" s="368"/>
      <c r="AI27" s="366" t="s">
        <v>88</v>
      </c>
      <c r="AJ27" s="366"/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290"/>
      <c r="E28" s="334"/>
      <c r="F28" s="334"/>
      <c r="G28" s="194"/>
      <c r="H28" s="340"/>
      <c r="I28" s="320"/>
      <c r="J28" s="194"/>
      <c r="K28" s="331"/>
      <c r="L28" s="334"/>
      <c r="M28" s="334"/>
      <c r="N28" s="194"/>
      <c r="O28" s="194"/>
      <c r="P28" s="194"/>
      <c r="Q28" s="291"/>
      <c r="R28" s="370"/>
      <c r="S28" s="334"/>
      <c r="T28" s="334"/>
      <c r="U28" s="371"/>
      <c r="V28" s="194"/>
      <c r="W28" s="194"/>
      <c r="X28" s="194"/>
      <c r="Y28" s="194"/>
      <c r="Z28" s="334"/>
      <c r="AA28" s="334"/>
      <c r="AB28" s="290"/>
      <c r="AC28" s="194"/>
      <c r="AD28" s="194"/>
      <c r="AE28" s="290"/>
      <c r="AF28" s="194"/>
      <c r="AG28" s="326"/>
      <c r="AH28" s="368"/>
      <c r="AI28" s="366" t="s">
        <v>88</v>
      </c>
      <c r="AJ28" s="366"/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290"/>
      <c r="E29" s="334"/>
      <c r="F29" s="334"/>
      <c r="G29" s="194"/>
      <c r="H29" s="340"/>
      <c r="I29" s="320"/>
      <c r="J29" s="194"/>
      <c r="K29" s="331"/>
      <c r="L29" s="334"/>
      <c r="M29" s="334"/>
      <c r="N29" s="194"/>
      <c r="O29" s="194"/>
      <c r="P29" s="194"/>
      <c r="Q29" s="291"/>
      <c r="R29" s="370"/>
      <c r="S29" s="334"/>
      <c r="T29" s="334"/>
      <c r="U29" s="371"/>
      <c r="V29" s="194"/>
      <c r="W29" s="194"/>
      <c r="X29" s="194"/>
      <c r="Y29" s="194"/>
      <c r="Z29" s="334"/>
      <c r="AA29" s="334"/>
      <c r="AB29" s="290"/>
      <c r="AC29" s="194"/>
      <c r="AD29" s="194"/>
      <c r="AE29" s="290"/>
      <c r="AF29" s="194"/>
      <c r="AG29" s="326"/>
      <c r="AH29" s="368"/>
      <c r="AI29" s="366" t="s">
        <v>88</v>
      </c>
      <c r="AJ29" s="366"/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290"/>
      <c r="E30" s="334"/>
      <c r="F30" s="334"/>
      <c r="G30" s="201"/>
      <c r="H30" s="340"/>
      <c r="I30" s="320"/>
      <c r="J30" s="194"/>
      <c r="K30" s="331"/>
      <c r="L30" s="334"/>
      <c r="M30" s="334"/>
      <c r="N30" s="194"/>
      <c r="O30" s="194"/>
      <c r="P30" s="194"/>
      <c r="Q30" s="291"/>
      <c r="R30" s="370"/>
      <c r="S30" s="334"/>
      <c r="T30" s="334"/>
      <c r="U30" s="371"/>
      <c r="V30" s="194"/>
      <c r="W30" s="194"/>
      <c r="X30" s="194"/>
      <c r="Y30" s="194"/>
      <c r="Z30" s="334"/>
      <c r="AA30" s="334"/>
      <c r="AB30" s="290"/>
      <c r="AC30" s="194"/>
      <c r="AD30" s="194"/>
      <c r="AE30" s="290"/>
      <c r="AF30" s="194"/>
      <c r="AG30" s="326"/>
      <c r="AH30" s="368"/>
      <c r="AI30" s="366" t="s">
        <v>88</v>
      </c>
      <c r="AJ30" s="366"/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290"/>
      <c r="E31" s="334"/>
      <c r="F31" s="334"/>
      <c r="G31" s="201"/>
      <c r="H31" s="340"/>
      <c r="I31" s="320"/>
      <c r="J31" s="194"/>
      <c r="K31" s="331"/>
      <c r="L31" s="334"/>
      <c r="M31" s="334"/>
      <c r="N31" s="194"/>
      <c r="O31" s="194"/>
      <c r="P31" s="194"/>
      <c r="Q31" s="291"/>
      <c r="R31" s="370"/>
      <c r="S31" s="334"/>
      <c r="T31" s="334"/>
      <c r="U31" s="371"/>
      <c r="V31" s="194"/>
      <c r="W31" s="194"/>
      <c r="X31" s="194"/>
      <c r="Y31" s="194"/>
      <c r="Z31" s="334"/>
      <c r="AA31" s="334"/>
      <c r="AB31" s="290"/>
      <c r="AC31" s="194"/>
      <c r="AD31" s="194"/>
      <c r="AE31" s="290"/>
      <c r="AF31" s="194"/>
      <c r="AG31" s="326"/>
      <c r="AH31" s="368"/>
      <c r="AI31" s="366" t="s">
        <v>88</v>
      </c>
      <c r="AJ31" s="366"/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194"/>
      <c r="E32" s="334"/>
      <c r="F32" s="334"/>
      <c r="G32" s="201"/>
      <c r="H32" s="340"/>
      <c r="I32" s="320"/>
      <c r="J32" s="194"/>
      <c r="K32" s="331"/>
      <c r="L32" s="334"/>
      <c r="M32" s="334"/>
      <c r="N32" s="194"/>
      <c r="O32" s="194"/>
      <c r="P32" s="194"/>
      <c r="Q32" s="291"/>
      <c r="R32" s="370"/>
      <c r="S32" s="334"/>
      <c r="T32" s="334"/>
      <c r="U32" s="371"/>
      <c r="V32" s="194"/>
      <c r="W32" s="194"/>
      <c r="X32" s="194"/>
      <c r="Y32" s="194"/>
      <c r="Z32" s="334"/>
      <c r="AA32" s="334"/>
      <c r="AB32" s="290"/>
      <c r="AC32" s="194"/>
      <c r="AD32" s="194"/>
      <c r="AE32" s="290"/>
      <c r="AF32" s="194"/>
      <c r="AG32" s="326"/>
      <c r="AH32" s="368"/>
      <c r="AI32" s="366" t="s">
        <v>88</v>
      </c>
      <c r="AJ32" s="366"/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290"/>
      <c r="E33" s="334"/>
      <c r="F33" s="334"/>
      <c r="G33" s="201"/>
      <c r="H33" s="340"/>
      <c r="I33" s="320"/>
      <c r="J33" s="194"/>
      <c r="K33" s="331"/>
      <c r="L33" s="334"/>
      <c r="M33" s="334"/>
      <c r="N33" s="194"/>
      <c r="O33" s="194"/>
      <c r="P33" s="194"/>
      <c r="Q33" s="291"/>
      <c r="R33" s="370"/>
      <c r="S33" s="334"/>
      <c r="T33" s="334"/>
      <c r="U33" s="371"/>
      <c r="V33" s="194"/>
      <c r="W33" s="194"/>
      <c r="X33" s="194"/>
      <c r="Y33" s="194"/>
      <c r="Z33" s="334"/>
      <c r="AA33" s="334"/>
      <c r="AB33" s="290"/>
      <c r="AC33" s="194"/>
      <c r="AD33" s="194"/>
      <c r="AE33" s="290"/>
      <c r="AF33" s="194"/>
      <c r="AG33" s="326"/>
      <c r="AH33" s="368"/>
      <c r="AI33" s="366" t="s">
        <v>88</v>
      </c>
      <c r="AJ33" s="366"/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290"/>
      <c r="E34" s="334"/>
      <c r="F34" s="334"/>
      <c r="G34" s="201"/>
      <c r="H34" s="340"/>
      <c r="I34" s="320"/>
      <c r="J34" s="194"/>
      <c r="K34" s="331"/>
      <c r="L34" s="334"/>
      <c r="M34" s="334"/>
      <c r="N34" s="194"/>
      <c r="O34" s="194"/>
      <c r="P34" s="194"/>
      <c r="Q34" s="291"/>
      <c r="R34" s="370"/>
      <c r="S34" s="334"/>
      <c r="T34" s="334"/>
      <c r="U34" s="371"/>
      <c r="V34" s="194"/>
      <c r="W34" s="194"/>
      <c r="X34" s="194"/>
      <c r="Y34" s="194"/>
      <c r="Z34" s="334"/>
      <c r="AA34" s="334"/>
      <c r="AB34" s="290"/>
      <c r="AC34" s="194"/>
      <c r="AD34" s="194"/>
      <c r="AE34" s="290"/>
      <c r="AF34" s="194"/>
      <c r="AG34" s="326"/>
      <c r="AH34" s="368"/>
      <c r="AI34" s="366" t="s">
        <v>88</v>
      </c>
      <c r="AJ34" s="366"/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290"/>
      <c r="E35" s="334"/>
      <c r="F35" s="334"/>
      <c r="G35" s="201"/>
      <c r="H35" s="340"/>
      <c r="I35" s="320"/>
      <c r="J35" s="194"/>
      <c r="K35" s="331"/>
      <c r="L35" s="334"/>
      <c r="M35" s="334"/>
      <c r="N35" s="194"/>
      <c r="O35" s="194"/>
      <c r="P35" s="194"/>
      <c r="Q35" s="291"/>
      <c r="R35" s="370"/>
      <c r="S35" s="334"/>
      <c r="T35" s="334"/>
      <c r="U35" s="370"/>
      <c r="V35" s="194"/>
      <c r="W35" s="194"/>
      <c r="X35" s="194"/>
      <c r="Y35" s="194"/>
      <c r="Z35" s="334"/>
      <c r="AA35" s="334"/>
      <c r="AB35" s="290"/>
      <c r="AC35" s="194"/>
      <c r="AD35" s="194"/>
      <c r="AE35" s="290"/>
      <c r="AF35" s="194"/>
      <c r="AG35" s="326"/>
      <c r="AH35" s="368"/>
      <c r="AI35" s="366" t="s">
        <v>88</v>
      </c>
      <c r="AJ35" s="366"/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290"/>
      <c r="E36" s="334"/>
      <c r="F36" s="334"/>
      <c r="G36" s="201"/>
      <c r="H36" s="340"/>
      <c r="I36" s="320"/>
      <c r="J36" s="194"/>
      <c r="K36" s="331"/>
      <c r="L36" s="334"/>
      <c r="M36" s="334"/>
      <c r="N36" s="201"/>
      <c r="O36" s="194"/>
      <c r="P36" s="194"/>
      <c r="Q36" s="291"/>
      <c r="R36" s="370"/>
      <c r="S36" s="334"/>
      <c r="T36" s="334"/>
      <c r="U36" s="370"/>
      <c r="V36" s="194"/>
      <c r="W36" s="194"/>
      <c r="X36" s="194"/>
      <c r="Y36" s="194"/>
      <c r="Z36" s="334"/>
      <c r="AA36" s="334"/>
      <c r="AB36" s="290"/>
      <c r="AC36" s="194"/>
      <c r="AD36" s="194"/>
      <c r="AE36" s="290"/>
      <c r="AF36" s="194"/>
      <c r="AG36" s="326"/>
      <c r="AH36" s="368"/>
      <c r="AI36" s="366" t="s">
        <v>88</v>
      </c>
      <c r="AJ36" s="366"/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290"/>
      <c r="E37" s="334"/>
      <c r="F37" s="334"/>
      <c r="G37" s="194"/>
      <c r="H37" s="340"/>
      <c r="I37" s="320"/>
      <c r="J37" s="194"/>
      <c r="K37" s="331"/>
      <c r="L37" s="334"/>
      <c r="M37" s="334"/>
      <c r="N37" s="194"/>
      <c r="O37" s="194"/>
      <c r="P37" s="194"/>
      <c r="Q37" s="291"/>
      <c r="R37" s="370"/>
      <c r="S37" s="334"/>
      <c r="T37" s="334"/>
      <c r="U37" s="371"/>
      <c r="V37" s="194"/>
      <c r="W37" s="194"/>
      <c r="X37" s="194"/>
      <c r="Y37" s="194"/>
      <c r="Z37" s="334"/>
      <c r="AA37" s="334"/>
      <c r="AB37" s="290"/>
      <c r="AC37" s="194"/>
      <c r="AD37" s="194"/>
      <c r="AE37" s="290"/>
      <c r="AF37" s="194"/>
      <c r="AG37" s="326"/>
      <c r="AH37" s="368"/>
      <c r="AI37" s="366" t="s">
        <v>794</v>
      </c>
      <c r="AJ37" s="366"/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290"/>
      <c r="E38" s="334"/>
      <c r="F38" s="334"/>
      <c r="G38" s="194"/>
      <c r="H38" s="340"/>
      <c r="I38" s="320"/>
      <c r="J38" s="194"/>
      <c r="K38" s="331"/>
      <c r="L38" s="334"/>
      <c r="M38" s="334"/>
      <c r="N38" s="194"/>
      <c r="O38" s="194"/>
      <c r="P38" s="194"/>
      <c r="Q38" s="291"/>
      <c r="R38" s="370"/>
      <c r="S38" s="334"/>
      <c r="T38" s="334"/>
      <c r="U38" s="371"/>
      <c r="V38" s="194"/>
      <c r="W38" s="194"/>
      <c r="X38" s="194"/>
      <c r="Y38" s="194"/>
      <c r="Z38" s="334"/>
      <c r="AA38" s="334"/>
      <c r="AB38" s="290"/>
      <c r="AC38" s="194"/>
      <c r="AD38" s="194"/>
      <c r="AE38" s="290"/>
      <c r="AF38" s="194"/>
      <c r="AG38" s="326"/>
      <c r="AH38" s="368"/>
      <c r="AI38" s="366" t="s">
        <v>794</v>
      </c>
      <c r="AJ38" s="366"/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290"/>
      <c r="E39" s="334"/>
      <c r="F39" s="334"/>
      <c r="G39" s="201"/>
      <c r="H39" s="340"/>
      <c r="I39" s="320"/>
      <c r="J39" s="194"/>
      <c r="K39" s="331"/>
      <c r="L39" s="334"/>
      <c r="M39" s="334"/>
      <c r="N39" s="201"/>
      <c r="O39" s="194"/>
      <c r="P39" s="194"/>
      <c r="Q39" s="291"/>
      <c r="R39" s="370"/>
      <c r="S39" s="334"/>
      <c r="T39" s="334"/>
      <c r="U39" s="370"/>
      <c r="V39" s="194"/>
      <c r="W39" s="194"/>
      <c r="X39" s="194"/>
      <c r="Y39" s="194"/>
      <c r="Z39" s="334"/>
      <c r="AA39" s="334"/>
      <c r="AB39" s="290"/>
      <c r="AC39" s="194"/>
      <c r="AD39" s="194"/>
      <c r="AE39" s="290"/>
      <c r="AF39" s="194"/>
      <c r="AG39" s="326"/>
      <c r="AH39" s="368"/>
      <c r="AI39" s="366" t="s">
        <v>795</v>
      </c>
      <c r="AJ39" s="366"/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290"/>
      <c r="E40" s="334"/>
      <c r="F40" s="334"/>
      <c r="G40" s="201"/>
      <c r="H40" s="340"/>
      <c r="I40" s="320"/>
      <c r="J40" s="194"/>
      <c r="K40" s="331"/>
      <c r="L40" s="334"/>
      <c r="M40" s="334"/>
      <c r="N40" s="201"/>
      <c r="O40" s="194"/>
      <c r="P40" s="194"/>
      <c r="Q40" s="291"/>
      <c r="R40" s="370"/>
      <c r="S40" s="334"/>
      <c r="T40" s="334"/>
      <c r="U40" s="370"/>
      <c r="V40" s="194"/>
      <c r="W40" s="194"/>
      <c r="X40" s="194"/>
      <c r="Y40" s="194"/>
      <c r="Z40" s="334"/>
      <c r="AA40" s="334"/>
      <c r="AB40" s="290"/>
      <c r="AC40" s="194"/>
      <c r="AD40" s="194"/>
      <c r="AE40" s="290"/>
      <c r="AF40" s="194"/>
      <c r="AG40" s="326"/>
      <c r="AH40" s="368"/>
      <c r="AI40" s="366" t="s">
        <v>795</v>
      </c>
      <c r="AJ40" s="366"/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290"/>
      <c r="E41" s="334"/>
      <c r="F41" s="334"/>
      <c r="G41" s="201"/>
      <c r="H41" s="194"/>
      <c r="I41" s="340"/>
      <c r="J41" s="320"/>
      <c r="K41" s="194"/>
      <c r="L41" s="334"/>
      <c r="M41" s="334"/>
      <c r="N41" s="322"/>
      <c r="O41" s="194"/>
      <c r="P41" s="194"/>
      <c r="Q41" s="194"/>
      <c r="R41" s="370"/>
      <c r="S41" s="334"/>
      <c r="T41" s="334"/>
      <c r="U41" s="370"/>
      <c r="V41" s="291"/>
      <c r="W41" s="194"/>
      <c r="X41" s="194"/>
      <c r="Y41" s="194"/>
      <c r="Z41" s="334"/>
      <c r="AA41" s="334"/>
      <c r="AB41" s="290"/>
      <c r="AC41" s="194"/>
      <c r="AD41" s="194"/>
      <c r="AE41" s="290"/>
      <c r="AF41" s="194"/>
      <c r="AG41" s="326"/>
      <c r="AH41" s="368"/>
      <c r="AI41" s="366" t="s">
        <v>796</v>
      </c>
      <c r="AJ41" s="366"/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290"/>
      <c r="E42" s="334"/>
      <c r="F42" s="334"/>
      <c r="G42" s="201"/>
      <c r="H42" s="194"/>
      <c r="I42" s="340"/>
      <c r="J42" s="320"/>
      <c r="K42" s="194"/>
      <c r="L42" s="334"/>
      <c r="M42" s="334"/>
      <c r="N42" s="322"/>
      <c r="O42" s="194"/>
      <c r="P42" s="194"/>
      <c r="Q42" s="194"/>
      <c r="R42" s="370"/>
      <c r="S42" s="334"/>
      <c r="T42" s="334"/>
      <c r="U42" s="370"/>
      <c r="V42" s="291"/>
      <c r="W42" s="194"/>
      <c r="X42" s="194"/>
      <c r="Y42" s="194"/>
      <c r="Z42" s="334"/>
      <c r="AA42" s="334"/>
      <c r="AB42" s="290"/>
      <c r="AC42" s="194"/>
      <c r="AD42" s="194"/>
      <c r="AE42" s="290"/>
      <c r="AF42" s="194"/>
      <c r="AG42" s="326"/>
      <c r="AH42" s="368"/>
      <c r="AI42" s="366" t="s">
        <v>796</v>
      </c>
      <c r="AJ42" s="366"/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290"/>
      <c r="E43" s="334"/>
      <c r="F43" s="334"/>
      <c r="G43" s="194"/>
      <c r="H43" s="194"/>
      <c r="I43" s="340"/>
      <c r="J43" s="320"/>
      <c r="K43" s="194"/>
      <c r="L43" s="334"/>
      <c r="M43" s="334"/>
      <c r="N43" s="322"/>
      <c r="O43" s="194"/>
      <c r="P43" s="194"/>
      <c r="Q43" s="194"/>
      <c r="R43" s="370"/>
      <c r="S43" s="334"/>
      <c r="T43" s="334"/>
      <c r="U43" s="370"/>
      <c r="V43" s="291"/>
      <c r="W43" s="194"/>
      <c r="X43" s="194"/>
      <c r="Y43" s="194"/>
      <c r="Z43" s="334"/>
      <c r="AA43" s="334"/>
      <c r="AB43" s="290"/>
      <c r="AC43" s="194"/>
      <c r="AD43" s="194"/>
      <c r="AE43" s="290"/>
      <c r="AF43" s="194"/>
      <c r="AG43" s="326"/>
      <c r="AH43" s="368"/>
      <c r="AI43" s="366" t="s">
        <v>796</v>
      </c>
      <c r="AJ43" s="366"/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290"/>
      <c r="E44" s="334"/>
      <c r="F44" s="334"/>
      <c r="G44" s="201"/>
      <c r="H44" s="194"/>
      <c r="I44" s="340"/>
      <c r="J44" s="320"/>
      <c r="K44" s="194"/>
      <c r="L44" s="334"/>
      <c r="M44" s="334"/>
      <c r="N44" s="322"/>
      <c r="O44" s="194"/>
      <c r="P44" s="194"/>
      <c r="Q44" s="194"/>
      <c r="R44" s="370"/>
      <c r="S44" s="334"/>
      <c r="T44" s="334"/>
      <c r="U44" s="370"/>
      <c r="V44" s="291"/>
      <c r="W44" s="194"/>
      <c r="X44" s="194"/>
      <c r="Y44" s="194"/>
      <c r="Z44" s="334"/>
      <c r="AA44" s="334"/>
      <c r="AB44" s="290"/>
      <c r="AC44" s="194"/>
      <c r="AD44" s="194"/>
      <c r="AE44" s="290"/>
      <c r="AF44" s="194"/>
      <c r="AG44" s="326"/>
      <c r="AH44" s="368"/>
      <c r="AI44" s="366" t="s">
        <v>796</v>
      </c>
      <c r="AJ44" s="366"/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194"/>
      <c r="E45" s="334"/>
      <c r="F45" s="334"/>
      <c r="G45" s="201"/>
      <c r="H45" s="194"/>
      <c r="I45" s="194"/>
      <c r="J45" s="340"/>
      <c r="K45" s="320"/>
      <c r="L45" s="334"/>
      <c r="M45" s="334"/>
      <c r="N45" s="201"/>
      <c r="O45" s="331"/>
      <c r="P45" s="194"/>
      <c r="Q45" s="194"/>
      <c r="R45" s="370"/>
      <c r="S45" s="334"/>
      <c r="T45" s="334"/>
      <c r="U45" s="370"/>
      <c r="V45" s="194"/>
      <c r="W45" s="291"/>
      <c r="X45" s="194"/>
      <c r="Y45" s="194"/>
      <c r="Z45" s="334"/>
      <c r="AA45" s="334"/>
      <c r="AB45" s="290"/>
      <c r="AC45" s="194"/>
      <c r="AD45" s="194"/>
      <c r="AE45" s="290"/>
      <c r="AF45" s="194"/>
      <c r="AG45" s="326"/>
      <c r="AH45" s="368"/>
      <c r="AI45" s="366" t="s">
        <v>757</v>
      </c>
      <c r="AJ45" s="366"/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290"/>
      <c r="E46" s="334"/>
      <c r="F46" s="334"/>
      <c r="G46" s="201"/>
      <c r="H46" s="194"/>
      <c r="I46" s="194"/>
      <c r="J46" s="340"/>
      <c r="K46" s="320"/>
      <c r="L46" s="334"/>
      <c r="M46" s="334"/>
      <c r="N46" s="201"/>
      <c r="O46" s="331"/>
      <c r="P46" s="194"/>
      <c r="Q46" s="194"/>
      <c r="R46" s="370"/>
      <c r="S46" s="334"/>
      <c r="T46" s="334"/>
      <c r="U46" s="370"/>
      <c r="V46" s="194"/>
      <c r="W46" s="291"/>
      <c r="X46" s="194"/>
      <c r="Y46" s="194"/>
      <c r="Z46" s="334"/>
      <c r="AA46" s="334"/>
      <c r="AB46" s="290"/>
      <c r="AC46" s="194"/>
      <c r="AD46" s="194"/>
      <c r="AE46" s="290"/>
      <c r="AF46" s="194"/>
      <c r="AG46" s="326"/>
      <c r="AH46" s="368"/>
      <c r="AI46" s="366" t="s">
        <v>757</v>
      </c>
      <c r="AJ46" s="366"/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290"/>
      <c r="E47" s="334"/>
      <c r="F47" s="334"/>
      <c r="G47" s="201"/>
      <c r="H47" s="194"/>
      <c r="I47" s="194"/>
      <c r="J47" s="340"/>
      <c r="K47" s="320"/>
      <c r="L47" s="334"/>
      <c r="M47" s="334"/>
      <c r="N47" s="201"/>
      <c r="O47" s="331"/>
      <c r="P47" s="194"/>
      <c r="Q47" s="194"/>
      <c r="R47" s="370"/>
      <c r="S47" s="334"/>
      <c r="T47" s="334"/>
      <c r="U47" s="370"/>
      <c r="V47" s="194"/>
      <c r="W47" s="291"/>
      <c r="X47" s="194"/>
      <c r="Y47" s="194"/>
      <c r="Z47" s="334"/>
      <c r="AA47" s="334"/>
      <c r="AB47" s="290"/>
      <c r="AC47" s="194"/>
      <c r="AD47" s="194"/>
      <c r="AE47" s="290"/>
      <c r="AF47" s="194"/>
      <c r="AG47" s="326"/>
      <c r="AH47" s="368"/>
      <c r="AI47" s="366" t="s">
        <v>757</v>
      </c>
      <c r="AJ47" s="366"/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290"/>
      <c r="E48" s="334"/>
      <c r="F48" s="334"/>
      <c r="G48" s="194"/>
      <c r="H48" s="194"/>
      <c r="I48" s="194"/>
      <c r="J48" s="194"/>
      <c r="K48" s="194"/>
      <c r="L48" s="334"/>
      <c r="M48" s="334"/>
      <c r="N48" s="350"/>
      <c r="O48" s="320"/>
      <c r="P48" s="194"/>
      <c r="Q48" s="331"/>
      <c r="R48" s="370"/>
      <c r="S48" s="334"/>
      <c r="T48" s="334"/>
      <c r="U48" s="371"/>
      <c r="V48" s="194"/>
      <c r="W48" s="194"/>
      <c r="X48" s="194"/>
      <c r="Y48" s="291"/>
      <c r="Z48" s="334"/>
      <c r="AA48" s="334"/>
      <c r="AB48" s="290"/>
      <c r="AC48" s="194"/>
      <c r="AD48" s="194"/>
      <c r="AE48" s="290"/>
      <c r="AF48" s="194"/>
      <c r="AG48" s="326"/>
      <c r="AH48" s="368"/>
      <c r="AI48" s="366" t="s">
        <v>30</v>
      </c>
      <c r="AJ48" s="366"/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290"/>
      <c r="E49" s="334"/>
      <c r="F49" s="334"/>
      <c r="G49" s="201"/>
      <c r="H49" s="194"/>
      <c r="I49" s="194"/>
      <c r="J49" s="194"/>
      <c r="K49" s="194"/>
      <c r="L49" s="334"/>
      <c r="M49" s="334"/>
      <c r="N49" s="350"/>
      <c r="O49" s="320"/>
      <c r="P49" s="194"/>
      <c r="Q49" s="331"/>
      <c r="R49" s="370"/>
      <c r="S49" s="334"/>
      <c r="T49" s="334"/>
      <c r="U49" s="371"/>
      <c r="V49" s="194"/>
      <c r="W49" s="194"/>
      <c r="X49" s="194"/>
      <c r="Y49" s="291"/>
      <c r="Z49" s="334"/>
      <c r="AA49" s="334"/>
      <c r="AB49" s="290"/>
      <c r="AC49" s="194"/>
      <c r="AD49" s="194"/>
      <c r="AE49" s="290"/>
      <c r="AF49" s="194"/>
      <c r="AG49" s="326"/>
      <c r="AH49" s="368"/>
      <c r="AI49" s="366" t="s">
        <v>30</v>
      </c>
      <c r="AJ49" s="366"/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290"/>
      <c r="E50" s="334"/>
      <c r="F50" s="334"/>
      <c r="G50" s="194"/>
      <c r="H50" s="194"/>
      <c r="I50" s="194"/>
      <c r="J50" s="194"/>
      <c r="K50" s="194"/>
      <c r="L50" s="334"/>
      <c r="M50" s="334"/>
      <c r="N50" s="350"/>
      <c r="O50" s="320"/>
      <c r="P50" s="194"/>
      <c r="Q50" s="331"/>
      <c r="R50" s="370"/>
      <c r="S50" s="334"/>
      <c r="T50" s="334"/>
      <c r="U50" s="371"/>
      <c r="V50" s="194"/>
      <c r="W50" s="194"/>
      <c r="X50" s="194"/>
      <c r="Y50" s="291"/>
      <c r="Z50" s="334"/>
      <c r="AA50" s="334"/>
      <c r="AB50" s="290"/>
      <c r="AC50" s="194"/>
      <c r="AD50" s="194"/>
      <c r="AE50" s="290"/>
      <c r="AF50" s="194"/>
      <c r="AG50" s="326"/>
      <c r="AH50" s="368"/>
      <c r="AI50" s="366" t="s">
        <v>30</v>
      </c>
      <c r="AJ50" s="366"/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290"/>
      <c r="E51" s="334"/>
      <c r="F51" s="334"/>
      <c r="G51" s="194"/>
      <c r="H51" s="194"/>
      <c r="I51" s="194"/>
      <c r="J51" s="194"/>
      <c r="K51" s="194"/>
      <c r="L51" s="334"/>
      <c r="M51" s="334"/>
      <c r="N51" s="350"/>
      <c r="O51" s="320"/>
      <c r="P51" s="194"/>
      <c r="Q51" s="331"/>
      <c r="R51" s="370"/>
      <c r="S51" s="334"/>
      <c r="T51" s="334"/>
      <c r="U51" s="370"/>
      <c r="V51" s="194"/>
      <c r="W51" s="194"/>
      <c r="X51" s="194"/>
      <c r="Y51" s="291"/>
      <c r="Z51" s="334"/>
      <c r="AA51" s="334"/>
      <c r="AB51" s="290"/>
      <c r="AC51" s="194"/>
      <c r="AD51" s="194"/>
      <c r="AE51" s="290"/>
      <c r="AF51" s="194"/>
      <c r="AG51" s="326"/>
      <c r="AH51" s="368"/>
      <c r="AI51" s="366" t="s">
        <v>157</v>
      </c>
      <c r="AJ51" s="366"/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290"/>
      <c r="E52" s="334"/>
      <c r="F52" s="334"/>
      <c r="G52" s="194"/>
      <c r="H52" s="194"/>
      <c r="I52" s="194"/>
      <c r="J52" s="194"/>
      <c r="K52" s="194"/>
      <c r="L52" s="334"/>
      <c r="M52" s="334"/>
      <c r="N52" s="350"/>
      <c r="O52" s="320"/>
      <c r="P52" s="194"/>
      <c r="Q52" s="331"/>
      <c r="R52" s="370"/>
      <c r="S52" s="334"/>
      <c r="T52" s="334"/>
      <c r="U52" s="370"/>
      <c r="V52" s="194"/>
      <c r="W52" s="194"/>
      <c r="X52" s="194"/>
      <c r="Y52" s="291"/>
      <c r="Z52" s="334"/>
      <c r="AA52" s="334"/>
      <c r="AB52" s="290"/>
      <c r="AC52" s="194"/>
      <c r="AD52" s="194"/>
      <c r="AE52" s="290"/>
      <c r="AF52" s="194"/>
      <c r="AG52" s="326"/>
      <c r="AH52" s="368"/>
      <c r="AI52" s="366" t="s">
        <v>157</v>
      </c>
      <c r="AJ52" s="366"/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290"/>
      <c r="E53" s="334"/>
      <c r="F53" s="334"/>
      <c r="G53" s="194"/>
      <c r="H53" s="194"/>
      <c r="I53" s="194"/>
      <c r="J53" s="194"/>
      <c r="K53" s="194"/>
      <c r="L53" s="334"/>
      <c r="M53" s="334"/>
      <c r="N53" s="350"/>
      <c r="O53" s="320"/>
      <c r="P53" s="194"/>
      <c r="Q53" s="331"/>
      <c r="R53" s="370"/>
      <c r="S53" s="334"/>
      <c r="T53" s="334"/>
      <c r="U53" s="370"/>
      <c r="V53" s="194"/>
      <c r="W53" s="194"/>
      <c r="X53" s="194"/>
      <c r="Y53" s="291"/>
      <c r="Z53" s="334"/>
      <c r="AA53" s="334"/>
      <c r="AB53" s="290"/>
      <c r="AC53" s="194"/>
      <c r="AD53" s="194"/>
      <c r="AE53" s="290"/>
      <c r="AF53" s="194"/>
      <c r="AG53" s="326"/>
      <c r="AH53" s="368"/>
      <c r="AI53" s="366" t="s">
        <v>157</v>
      </c>
      <c r="AJ53" s="366"/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290"/>
      <c r="E54" s="334"/>
      <c r="F54" s="334"/>
      <c r="G54" s="194"/>
      <c r="H54" s="194"/>
      <c r="I54" s="194"/>
      <c r="J54" s="194"/>
      <c r="K54" s="194"/>
      <c r="L54" s="334"/>
      <c r="M54" s="334"/>
      <c r="N54" s="350"/>
      <c r="O54" s="320"/>
      <c r="P54" s="194"/>
      <c r="Q54" s="331"/>
      <c r="R54" s="370"/>
      <c r="S54" s="334"/>
      <c r="T54" s="334"/>
      <c r="U54" s="370"/>
      <c r="V54" s="194"/>
      <c r="W54" s="194"/>
      <c r="X54" s="194"/>
      <c r="Y54" s="291"/>
      <c r="Z54" s="334"/>
      <c r="AA54" s="334"/>
      <c r="AB54" s="290"/>
      <c r="AC54" s="194"/>
      <c r="AD54" s="194"/>
      <c r="AE54" s="290"/>
      <c r="AF54" s="194"/>
      <c r="AG54" s="326"/>
      <c r="AH54" s="368"/>
      <c r="AI54" s="366" t="s">
        <v>157</v>
      </c>
      <c r="AJ54" s="366"/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290"/>
      <c r="E55" s="334"/>
      <c r="F55" s="334"/>
      <c r="G55" s="201"/>
      <c r="H55" s="194"/>
      <c r="I55" s="194"/>
      <c r="J55" s="194"/>
      <c r="K55" s="194"/>
      <c r="L55" s="334"/>
      <c r="M55" s="334"/>
      <c r="N55" s="350"/>
      <c r="O55" s="320"/>
      <c r="P55" s="194"/>
      <c r="Q55" s="331"/>
      <c r="R55" s="370"/>
      <c r="S55" s="334"/>
      <c r="T55" s="334"/>
      <c r="U55" s="370"/>
      <c r="V55" s="194"/>
      <c r="W55" s="194"/>
      <c r="X55" s="194"/>
      <c r="Y55" s="291"/>
      <c r="Z55" s="334"/>
      <c r="AA55" s="334"/>
      <c r="AB55" s="290"/>
      <c r="AC55" s="194"/>
      <c r="AD55" s="194"/>
      <c r="AE55" s="290"/>
      <c r="AF55" s="194"/>
      <c r="AG55" s="326"/>
      <c r="AH55" s="368"/>
      <c r="AI55" s="366" t="s">
        <v>797</v>
      </c>
      <c r="AJ55" s="366"/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290"/>
      <c r="E56" s="334"/>
      <c r="F56" s="334"/>
      <c r="G56" s="201"/>
      <c r="H56" s="194"/>
      <c r="I56" s="194"/>
      <c r="J56" s="194"/>
      <c r="K56" s="194"/>
      <c r="L56" s="334"/>
      <c r="M56" s="334"/>
      <c r="N56" s="350"/>
      <c r="O56" s="320"/>
      <c r="P56" s="194"/>
      <c r="Q56" s="331"/>
      <c r="R56" s="370"/>
      <c r="S56" s="334"/>
      <c r="T56" s="334"/>
      <c r="U56" s="370"/>
      <c r="V56" s="194"/>
      <c r="W56" s="194"/>
      <c r="X56" s="194"/>
      <c r="Y56" s="291"/>
      <c r="Z56" s="334"/>
      <c r="AA56" s="334"/>
      <c r="AB56" s="290"/>
      <c r="AC56" s="194"/>
      <c r="AD56" s="194"/>
      <c r="AE56" s="290"/>
      <c r="AF56" s="194"/>
      <c r="AG56" s="326"/>
      <c r="AH56" s="368"/>
      <c r="AI56" s="366" t="s">
        <v>797</v>
      </c>
      <c r="AJ56" s="366"/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290"/>
      <c r="E57" s="334"/>
      <c r="F57" s="334"/>
      <c r="G57" s="201"/>
      <c r="H57" s="194"/>
      <c r="I57" s="194"/>
      <c r="J57" s="194"/>
      <c r="K57" s="194"/>
      <c r="L57" s="334"/>
      <c r="M57" s="334"/>
      <c r="N57" s="350"/>
      <c r="O57" s="320"/>
      <c r="P57" s="194"/>
      <c r="Q57" s="331"/>
      <c r="R57" s="370"/>
      <c r="S57" s="334"/>
      <c r="T57" s="334"/>
      <c r="U57" s="370"/>
      <c r="V57" s="194"/>
      <c r="W57" s="194"/>
      <c r="X57" s="194"/>
      <c r="Y57" s="291"/>
      <c r="Z57" s="334"/>
      <c r="AA57" s="334"/>
      <c r="AB57" s="290"/>
      <c r="AC57" s="194"/>
      <c r="AD57" s="194"/>
      <c r="AE57" s="290"/>
      <c r="AF57" s="194"/>
      <c r="AG57" s="326"/>
      <c r="AH57" s="368"/>
      <c r="AI57" s="366" t="s">
        <v>797</v>
      </c>
      <c r="AJ57" s="366"/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290"/>
      <c r="E58" s="334"/>
      <c r="F58" s="334"/>
      <c r="G58" s="201"/>
      <c r="H58" s="194"/>
      <c r="I58" s="194"/>
      <c r="J58" s="194"/>
      <c r="K58" s="194"/>
      <c r="L58" s="334"/>
      <c r="M58" s="334"/>
      <c r="N58" s="201"/>
      <c r="O58" s="340"/>
      <c r="P58" s="320"/>
      <c r="Q58" s="194"/>
      <c r="R58" s="370"/>
      <c r="S58" s="334"/>
      <c r="T58" s="334"/>
      <c r="U58" s="370"/>
      <c r="V58" s="331"/>
      <c r="W58" s="194"/>
      <c r="X58" s="194"/>
      <c r="Y58" s="194"/>
      <c r="Z58" s="334"/>
      <c r="AA58" s="334"/>
      <c r="AB58" s="347"/>
      <c r="AC58" s="194"/>
      <c r="AD58" s="194"/>
      <c r="AE58" s="290"/>
      <c r="AF58" s="194"/>
      <c r="AG58" s="326"/>
      <c r="AH58" s="368"/>
      <c r="AI58" s="366" t="s">
        <v>751</v>
      </c>
      <c r="AJ58" s="366"/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334"/>
      <c r="F59" s="334"/>
      <c r="G59" s="201"/>
      <c r="H59" s="194"/>
      <c r="I59" s="194"/>
      <c r="J59" s="194"/>
      <c r="K59" s="194"/>
      <c r="L59" s="334"/>
      <c r="M59" s="334"/>
      <c r="N59" s="201"/>
      <c r="O59" s="194"/>
      <c r="P59" s="340"/>
      <c r="Q59" s="320"/>
      <c r="R59" s="370"/>
      <c r="S59" s="334"/>
      <c r="T59" s="334"/>
      <c r="U59" s="370"/>
      <c r="V59" s="194"/>
      <c r="W59" s="331"/>
      <c r="X59" s="194"/>
      <c r="Y59" s="194"/>
      <c r="Z59" s="334"/>
      <c r="AA59" s="334"/>
      <c r="AB59" s="290"/>
      <c r="AC59" s="291"/>
      <c r="AD59" s="194"/>
      <c r="AE59" s="290"/>
      <c r="AF59" s="194"/>
      <c r="AG59" s="326"/>
      <c r="AH59" s="368"/>
      <c r="AI59" s="366" t="s">
        <v>798</v>
      </c>
      <c r="AJ59" s="366"/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290"/>
      <c r="E60" s="334"/>
      <c r="F60" s="334"/>
      <c r="G60" s="201"/>
      <c r="H60" s="194"/>
      <c r="I60" s="194"/>
      <c r="J60" s="194"/>
      <c r="K60" s="194"/>
      <c r="L60" s="334"/>
      <c r="M60" s="334"/>
      <c r="N60" s="201"/>
      <c r="O60" s="194"/>
      <c r="P60" s="194"/>
      <c r="Q60" s="194"/>
      <c r="R60" s="370"/>
      <c r="S60" s="334"/>
      <c r="T60" s="334"/>
      <c r="U60" s="370"/>
      <c r="V60" s="194"/>
      <c r="W60" s="340"/>
      <c r="X60" s="320"/>
      <c r="Y60" s="194"/>
      <c r="Z60" s="334"/>
      <c r="AA60" s="374"/>
      <c r="AB60" s="345"/>
      <c r="AC60" s="194"/>
      <c r="AD60" s="194"/>
      <c r="AE60" s="290"/>
      <c r="AF60" s="291"/>
      <c r="AG60" s="326"/>
      <c r="AH60" s="368"/>
      <c r="AI60" s="366" t="s">
        <v>799</v>
      </c>
      <c r="AJ60" s="366"/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290"/>
      <c r="E61" s="334"/>
      <c r="F61" s="334"/>
      <c r="G61" s="194"/>
      <c r="H61" s="194"/>
      <c r="I61" s="194"/>
      <c r="J61" s="194"/>
      <c r="K61" s="194"/>
      <c r="L61" s="334"/>
      <c r="M61" s="334"/>
      <c r="N61" s="201"/>
      <c r="O61" s="194"/>
      <c r="P61" s="194"/>
      <c r="Q61" s="194"/>
      <c r="R61" s="370"/>
      <c r="S61" s="334"/>
      <c r="T61" s="334"/>
      <c r="U61" s="371"/>
      <c r="V61" s="194"/>
      <c r="W61" s="340"/>
      <c r="X61" s="320"/>
      <c r="Y61" s="194"/>
      <c r="Z61" s="334"/>
      <c r="AA61" s="334"/>
      <c r="AB61" s="345"/>
      <c r="AC61" s="194"/>
      <c r="AD61" s="194"/>
      <c r="AE61" s="290"/>
      <c r="AF61" s="291"/>
      <c r="AG61" s="326"/>
      <c r="AH61" s="368"/>
      <c r="AI61" s="366" t="s">
        <v>800</v>
      </c>
      <c r="AJ61" s="366"/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290"/>
      <c r="E62" s="334"/>
      <c r="F62" s="334"/>
      <c r="G62" s="201"/>
      <c r="H62" s="194"/>
      <c r="I62" s="194"/>
      <c r="J62" s="194"/>
      <c r="K62" s="194"/>
      <c r="L62" s="334"/>
      <c r="M62" s="334"/>
      <c r="N62" s="201"/>
      <c r="O62" s="194"/>
      <c r="P62" s="194"/>
      <c r="Q62" s="194"/>
      <c r="R62" s="370"/>
      <c r="S62" s="334"/>
      <c r="T62" s="334"/>
      <c r="U62" s="371"/>
      <c r="V62" s="194"/>
      <c r="W62" s="340"/>
      <c r="X62" s="320"/>
      <c r="Y62" s="194"/>
      <c r="Z62" s="334"/>
      <c r="AA62" s="334"/>
      <c r="AB62" s="345"/>
      <c r="AC62" s="194"/>
      <c r="AD62" s="194"/>
      <c r="AE62" s="290"/>
      <c r="AF62" s="291"/>
      <c r="AG62" s="326"/>
      <c r="AH62" s="368"/>
      <c r="AI62" s="366" t="s">
        <v>87</v>
      </c>
      <c r="AJ62" s="366"/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290"/>
      <c r="E63" s="334"/>
      <c r="F63" s="334"/>
      <c r="G63" s="201"/>
      <c r="H63" s="194"/>
      <c r="I63" s="194"/>
      <c r="J63" s="194"/>
      <c r="K63" s="194"/>
      <c r="L63" s="334"/>
      <c r="M63" s="334"/>
      <c r="N63" s="201"/>
      <c r="O63" s="194"/>
      <c r="P63" s="194"/>
      <c r="Q63" s="194"/>
      <c r="R63" s="370"/>
      <c r="S63" s="334"/>
      <c r="T63" s="334"/>
      <c r="U63" s="371"/>
      <c r="V63" s="194"/>
      <c r="W63" s="340"/>
      <c r="X63" s="320"/>
      <c r="Y63" s="194"/>
      <c r="Z63" s="334"/>
      <c r="AA63" s="334"/>
      <c r="AB63" s="345"/>
      <c r="AC63" s="194"/>
      <c r="AD63" s="194"/>
      <c r="AE63" s="290"/>
      <c r="AF63" s="291"/>
      <c r="AG63" s="326"/>
      <c r="AH63" s="368"/>
      <c r="AI63" s="366" t="s">
        <v>87</v>
      </c>
      <c r="AJ63" s="366"/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290"/>
      <c r="E64" s="334"/>
      <c r="F64" s="334"/>
      <c r="G64" s="201"/>
      <c r="H64" s="194"/>
      <c r="I64" s="194"/>
      <c r="J64" s="194"/>
      <c r="K64" s="194"/>
      <c r="L64" s="334"/>
      <c r="M64" s="334"/>
      <c r="N64" s="201"/>
      <c r="O64" s="194"/>
      <c r="P64" s="194"/>
      <c r="Q64" s="194"/>
      <c r="R64" s="370"/>
      <c r="S64" s="334"/>
      <c r="T64" s="334"/>
      <c r="U64" s="371"/>
      <c r="V64" s="194"/>
      <c r="W64" s="340"/>
      <c r="X64" s="320"/>
      <c r="Y64" s="194"/>
      <c r="Z64" s="334"/>
      <c r="AA64" s="334"/>
      <c r="AB64" s="345"/>
      <c r="AC64" s="194"/>
      <c r="AD64" s="194"/>
      <c r="AE64" s="290"/>
      <c r="AF64" s="291"/>
      <c r="AG64" s="326"/>
      <c r="AH64" s="368"/>
      <c r="AI64" s="366" t="s">
        <v>87</v>
      </c>
      <c r="AJ64" s="366"/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290"/>
      <c r="E65" s="334"/>
      <c r="F65" s="334"/>
      <c r="G65" s="201"/>
      <c r="H65" s="194"/>
      <c r="I65" s="194"/>
      <c r="J65" s="194"/>
      <c r="K65" s="194"/>
      <c r="L65" s="334"/>
      <c r="M65" s="334"/>
      <c r="N65" s="194"/>
      <c r="O65" s="194"/>
      <c r="P65" s="194"/>
      <c r="Q65" s="194"/>
      <c r="R65" s="370"/>
      <c r="S65" s="334"/>
      <c r="T65" s="334"/>
      <c r="U65" s="371"/>
      <c r="V65" s="194"/>
      <c r="W65" s="340"/>
      <c r="X65" s="320"/>
      <c r="Y65" s="194"/>
      <c r="Z65" s="334"/>
      <c r="AA65" s="334"/>
      <c r="AB65" s="345"/>
      <c r="AC65" s="194"/>
      <c r="AD65" s="194"/>
      <c r="AE65" s="290"/>
      <c r="AF65" s="291"/>
      <c r="AG65" s="326"/>
      <c r="AH65" s="368"/>
      <c r="AI65" s="366" t="s">
        <v>87</v>
      </c>
      <c r="AJ65" s="366"/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290"/>
      <c r="E66" s="334"/>
      <c r="F66" s="334"/>
      <c r="G66" s="201"/>
      <c r="H66" s="194"/>
      <c r="I66" s="194"/>
      <c r="J66" s="194"/>
      <c r="K66" s="194"/>
      <c r="L66" s="334"/>
      <c r="M66" s="334"/>
      <c r="N66" s="194"/>
      <c r="O66" s="194"/>
      <c r="P66" s="194"/>
      <c r="Q66" s="194"/>
      <c r="R66" s="370"/>
      <c r="S66" s="334"/>
      <c r="T66" s="334"/>
      <c r="U66" s="371"/>
      <c r="V66" s="194"/>
      <c r="W66" s="340"/>
      <c r="X66" s="320"/>
      <c r="Y66" s="194"/>
      <c r="Z66" s="334"/>
      <c r="AA66" s="334"/>
      <c r="AB66" s="345"/>
      <c r="AC66" s="194"/>
      <c r="AD66" s="194"/>
      <c r="AE66" s="290"/>
      <c r="AF66" s="291"/>
      <c r="AG66" s="326"/>
      <c r="AH66" s="368"/>
      <c r="AI66" s="366" t="s">
        <v>87</v>
      </c>
      <c r="AJ66" s="366"/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194"/>
      <c r="E67" s="334"/>
      <c r="F67" s="334"/>
      <c r="G67" s="201"/>
      <c r="H67" s="194"/>
      <c r="I67" s="194"/>
      <c r="J67" s="194"/>
      <c r="K67" s="194"/>
      <c r="L67" s="334"/>
      <c r="M67" s="334"/>
      <c r="N67" s="201"/>
      <c r="O67" s="194"/>
      <c r="P67" s="194"/>
      <c r="Q67" s="194"/>
      <c r="R67" s="370"/>
      <c r="S67" s="334"/>
      <c r="T67" s="334"/>
      <c r="U67" s="370"/>
      <c r="V67" s="194"/>
      <c r="W67" s="340"/>
      <c r="X67" s="320"/>
      <c r="Y67" s="194"/>
      <c r="Z67" s="334"/>
      <c r="AA67" s="334"/>
      <c r="AB67" s="345"/>
      <c r="AC67" s="194"/>
      <c r="AD67" s="194"/>
      <c r="AE67" s="290"/>
      <c r="AF67" s="291"/>
      <c r="AG67" s="326"/>
      <c r="AH67" s="368"/>
      <c r="AI67" s="366" t="s">
        <v>87</v>
      </c>
      <c r="AJ67" s="366"/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290"/>
      <c r="E68" s="334"/>
      <c r="F68" s="334"/>
      <c r="G68" s="201"/>
      <c r="H68" s="194"/>
      <c r="I68" s="194"/>
      <c r="J68" s="194"/>
      <c r="K68" s="194"/>
      <c r="L68" s="334"/>
      <c r="M68" s="334"/>
      <c r="N68" s="201"/>
      <c r="O68" s="194"/>
      <c r="P68" s="194"/>
      <c r="Q68" s="194"/>
      <c r="R68" s="370"/>
      <c r="S68" s="334"/>
      <c r="T68" s="334"/>
      <c r="U68" s="370"/>
      <c r="V68" s="194"/>
      <c r="W68" s="340"/>
      <c r="X68" s="320"/>
      <c r="Y68" s="194"/>
      <c r="Z68" s="334"/>
      <c r="AA68" s="334"/>
      <c r="AB68" s="345"/>
      <c r="AC68" s="194"/>
      <c r="AD68" s="194"/>
      <c r="AE68" s="290"/>
      <c r="AF68" s="291"/>
      <c r="AG68" s="326"/>
      <c r="AH68" s="368"/>
      <c r="AI68" s="366" t="s">
        <v>87</v>
      </c>
      <c r="AJ68" s="366"/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290"/>
      <c r="E69" s="334"/>
      <c r="F69" s="334"/>
      <c r="G69" s="201"/>
      <c r="H69" s="194"/>
      <c r="I69" s="194"/>
      <c r="J69" s="194"/>
      <c r="K69" s="194"/>
      <c r="L69" s="334"/>
      <c r="M69" s="334"/>
      <c r="N69" s="201"/>
      <c r="O69" s="194"/>
      <c r="P69" s="194"/>
      <c r="Q69" s="194"/>
      <c r="R69" s="370"/>
      <c r="S69" s="334"/>
      <c r="T69" s="334"/>
      <c r="U69" s="370"/>
      <c r="V69" s="194"/>
      <c r="W69" s="340"/>
      <c r="X69" s="320"/>
      <c r="Y69" s="194"/>
      <c r="Z69" s="334"/>
      <c r="AA69" s="334"/>
      <c r="AB69" s="345"/>
      <c r="AC69" s="194"/>
      <c r="AD69" s="194"/>
      <c r="AE69" s="290"/>
      <c r="AF69" s="291"/>
      <c r="AG69" s="326"/>
      <c r="AH69" s="368"/>
      <c r="AI69" s="366" t="s">
        <v>87</v>
      </c>
      <c r="AJ69" s="366"/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290"/>
      <c r="E70" s="334"/>
      <c r="F70" s="334"/>
      <c r="G70" s="201"/>
      <c r="H70" s="194"/>
      <c r="I70" s="194"/>
      <c r="J70" s="194"/>
      <c r="K70" s="194"/>
      <c r="L70" s="334"/>
      <c r="M70" s="334"/>
      <c r="N70" s="201"/>
      <c r="O70" s="194"/>
      <c r="P70" s="194"/>
      <c r="Q70" s="194"/>
      <c r="R70" s="370"/>
      <c r="S70" s="334"/>
      <c r="T70" s="334"/>
      <c r="U70" s="371"/>
      <c r="V70" s="194"/>
      <c r="W70" s="340"/>
      <c r="X70" s="320"/>
      <c r="Y70" s="194"/>
      <c r="Z70" s="334"/>
      <c r="AA70" s="334"/>
      <c r="AB70" s="345"/>
      <c r="AC70" s="194"/>
      <c r="AD70" s="194"/>
      <c r="AE70" s="290"/>
      <c r="AF70" s="291"/>
      <c r="AG70" s="326"/>
      <c r="AH70" s="368"/>
      <c r="AI70" s="366" t="s">
        <v>87</v>
      </c>
      <c r="AJ70" s="366"/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290"/>
      <c r="E71" s="334"/>
      <c r="F71" s="334"/>
      <c r="G71" s="201"/>
      <c r="H71" s="194"/>
      <c r="I71" s="194"/>
      <c r="J71" s="194"/>
      <c r="K71" s="194"/>
      <c r="L71" s="334"/>
      <c r="M71" s="334"/>
      <c r="N71" s="201"/>
      <c r="O71" s="194"/>
      <c r="P71" s="194"/>
      <c r="Q71" s="194"/>
      <c r="R71" s="370"/>
      <c r="S71" s="334"/>
      <c r="T71" s="334"/>
      <c r="U71" s="371"/>
      <c r="V71" s="194"/>
      <c r="W71" s="340"/>
      <c r="X71" s="320"/>
      <c r="Y71" s="194"/>
      <c r="Z71" s="334"/>
      <c r="AA71" s="334"/>
      <c r="AB71" s="345"/>
      <c r="AC71" s="194"/>
      <c r="AD71" s="194"/>
      <c r="AE71" s="290"/>
      <c r="AF71" s="291"/>
      <c r="AG71" s="326"/>
      <c r="AH71" s="368"/>
      <c r="AI71" s="366" t="s">
        <v>87</v>
      </c>
      <c r="AJ71" s="366"/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290"/>
      <c r="E72" s="334"/>
      <c r="F72" s="334"/>
      <c r="G72" s="194"/>
      <c r="H72" s="291"/>
      <c r="I72" s="194"/>
      <c r="J72" s="194"/>
      <c r="K72" s="194"/>
      <c r="L72" s="334"/>
      <c r="M72" s="334"/>
      <c r="N72" s="194"/>
      <c r="O72" s="194"/>
      <c r="P72" s="194"/>
      <c r="Q72" s="194"/>
      <c r="R72" s="370"/>
      <c r="S72" s="334"/>
      <c r="T72" s="334"/>
      <c r="U72" s="371"/>
      <c r="V72" s="194"/>
      <c r="W72" s="194"/>
      <c r="X72" s="194"/>
      <c r="Y72" s="194"/>
      <c r="Z72" s="334"/>
      <c r="AA72" s="334"/>
      <c r="AB72" s="349"/>
      <c r="AC72" s="320"/>
      <c r="AD72" s="194"/>
      <c r="AE72" s="345"/>
      <c r="AF72" s="194"/>
      <c r="AG72" s="334"/>
      <c r="AH72" s="369"/>
      <c r="AI72" s="366" t="s">
        <v>788</v>
      </c>
      <c r="AJ72" s="366"/>
    </row>
    <row r="73" spans="1:36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34" priority="8" operator="equal">
      <formula>"U"</formula>
    </cfRule>
  </conditionalFormatting>
  <conditionalFormatting sqref="N12:N17">
    <cfRule type="cellIs" dxfId="133" priority="1" operator="equal">
      <formula>"U"</formula>
    </cfRule>
  </conditionalFormatting>
  <conditionalFormatting sqref="N36">
    <cfRule type="cellIs" dxfId="132" priority="6" operator="equal">
      <formula>"U"</formula>
    </cfRule>
  </conditionalFormatting>
  <conditionalFormatting sqref="U48:U50">
    <cfRule type="cellIs" dxfId="131" priority="4" operator="equal">
      <formula>"U"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588E0-F91A-4381-90AC-CAC4A2C6D00D}">
  <dimension ref="A1:AL73"/>
  <sheetViews>
    <sheetView workbookViewId="0">
      <pane xSplit="2" ySplit="3" topLeftCell="F10" activePane="bottomRight" state="frozen"/>
      <selection pane="topRight" activeCell="C1" sqref="C1"/>
      <selection pane="bottomLeft" activeCell="A4" sqref="A4"/>
      <selection pane="bottomRight" activeCell="AB10" sqref="AB10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2.1796875" customWidth="1"/>
    <col min="4" max="35" width="3.54296875" customWidth="1"/>
    <col min="36" max="36" width="19.7265625" customWidth="1"/>
    <col min="37" max="37" width="24.1796875" customWidth="1"/>
  </cols>
  <sheetData>
    <row r="1" spans="1:38" ht="15" thickBot="1" x14ac:dyDescent="0.4">
      <c r="A1" s="295" t="s">
        <v>266</v>
      </c>
      <c r="B1" s="450" t="s">
        <v>802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365"/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34"/>
      <c r="E4" s="370"/>
      <c r="F4" s="194"/>
      <c r="G4" s="201"/>
      <c r="H4" s="194"/>
      <c r="I4" s="291"/>
      <c r="J4" s="334"/>
      <c r="K4" s="334"/>
      <c r="L4" s="194"/>
      <c r="M4" s="194"/>
      <c r="N4" s="194"/>
      <c r="O4" s="194"/>
      <c r="P4" s="194"/>
      <c r="Q4" s="334"/>
      <c r="R4" s="334"/>
      <c r="S4" s="194"/>
      <c r="T4" s="194"/>
      <c r="U4" s="201"/>
      <c r="V4" s="194"/>
      <c r="W4" s="194"/>
      <c r="X4" s="334"/>
      <c r="Y4" s="334"/>
      <c r="Z4" s="194"/>
      <c r="AA4" s="194"/>
      <c r="AB4" s="349"/>
      <c r="AC4" s="320"/>
      <c r="AD4" s="194"/>
      <c r="AE4" s="372"/>
      <c r="AF4" s="334"/>
      <c r="AG4" s="335"/>
      <c r="AH4" s="188"/>
      <c r="AI4" s="368"/>
      <c r="AJ4" s="366" t="s">
        <v>789</v>
      </c>
      <c r="AK4" s="366"/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372"/>
      <c r="E5" s="370"/>
      <c r="F5" s="194"/>
      <c r="G5" s="194"/>
      <c r="H5" s="194"/>
      <c r="I5" s="291"/>
      <c r="J5" s="334"/>
      <c r="K5" s="334"/>
      <c r="L5" s="194"/>
      <c r="M5" s="194"/>
      <c r="N5" s="194"/>
      <c r="O5" s="194"/>
      <c r="P5" s="194"/>
      <c r="Q5" s="334"/>
      <c r="R5" s="334"/>
      <c r="S5" s="194"/>
      <c r="T5" s="194"/>
      <c r="U5" s="194"/>
      <c r="V5" s="194"/>
      <c r="W5" s="194"/>
      <c r="X5" s="334"/>
      <c r="Y5" s="334"/>
      <c r="Z5" s="194"/>
      <c r="AA5" s="194"/>
      <c r="AB5" s="290"/>
      <c r="AC5" s="340"/>
      <c r="AD5" s="320"/>
      <c r="AE5" s="372"/>
      <c r="AF5" s="334"/>
      <c r="AG5" s="188"/>
      <c r="AH5" s="335"/>
      <c r="AI5" s="368"/>
      <c r="AJ5" s="366" t="s">
        <v>790</v>
      </c>
      <c r="AK5" s="366"/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372"/>
      <c r="E6" s="370"/>
      <c r="F6" s="194"/>
      <c r="G6" s="194"/>
      <c r="H6" s="194"/>
      <c r="I6" s="291"/>
      <c r="J6" s="334"/>
      <c r="K6" s="334"/>
      <c r="L6" s="194"/>
      <c r="M6" s="194"/>
      <c r="N6" s="194"/>
      <c r="O6" s="194"/>
      <c r="P6" s="194"/>
      <c r="Q6" s="334"/>
      <c r="R6" s="334"/>
      <c r="S6" s="194"/>
      <c r="T6" s="194"/>
      <c r="U6" s="194"/>
      <c r="V6" s="194"/>
      <c r="W6" s="194"/>
      <c r="X6" s="334"/>
      <c r="Y6" s="334"/>
      <c r="Z6" s="194"/>
      <c r="AA6" s="194"/>
      <c r="AB6" s="290"/>
      <c r="AC6" s="340"/>
      <c r="AD6" s="320"/>
      <c r="AE6" s="372"/>
      <c r="AF6" s="334"/>
      <c r="AG6" s="188"/>
      <c r="AH6" s="335"/>
      <c r="AI6" s="368"/>
      <c r="AJ6" s="366" t="s">
        <v>790</v>
      </c>
      <c r="AK6" s="366"/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372"/>
      <c r="E7" s="370"/>
      <c r="F7" s="194"/>
      <c r="G7" s="331"/>
      <c r="H7" s="194"/>
      <c r="I7" s="194"/>
      <c r="J7" s="334"/>
      <c r="K7" s="334"/>
      <c r="L7" s="194"/>
      <c r="M7" s="291"/>
      <c r="N7" s="194"/>
      <c r="O7" s="194"/>
      <c r="P7" s="194"/>
      <c r="Q7" s="334"/>
      <c r="R7" s="334"/>
      <c r="S7" s="194"/>
      <c r="T7" s="194"/>
      <c r="U7" s="201"/>
      <c r="V7" s="194"/>
      <c r="W7" s="194"/>
      <c r="X7" s="334"/>
      <c r="Y7" s="334"/>
      <c r="Z7" s="194"/>
      <c r="AA7" s="194"/>
      <c r="AB7" s="290"/>
      <c r="AC7" s="194"/>
      <c r="AD7" s="194"/>
      <c r="AE7" s="372"/>
      <c r="AF7" s="334"/>
      <c r="AG7" s="339"/>
      <c r="AH7" s="338"/>
      <c r="AI7" s="368"/>
      <c r="AJ7" s="366" t="s">
        <v>791</v>
      </c>
      <c r="AK7" s="366"/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372"/>
      <c r="E8" s="370"/>
      <c r="F8" s="194"/>
      <c r="G8" s="331"/>
      <c r="H8" s="194"/>
      <c r="I8" s="194"/>
      <c r="J8" s="334"/>
      <c r="K8" s="334"/>
      <c r="L8" s="194"/>
      <c r="M8" s="291"/>
      <c r="N8" s="194"/>
      <c r="O8" s="194"/>
      <c r="P8" s="194"/>
      <c r="Q8" s="334"/>
      <c r="R8" s="334"/>
      <c r="S8" s="194"/>
      <c r="T8" s="194"/>
      <c r="U8" s="201"/>
      <c r="V8" s="194"/>
      <c r="W8" s="194"/>
      <c r="X8" s="334"/>
      <c r="Y8" s="334"/>
      <c r="Z8" s="194"/>
      <c r="AA8" s="194"/>
      <c r="AB8" s="290"/>
      <c r="AC8" s="194"/>
      <c r="AD8" s="194"/>
      <c r="AE8" s="372"/>
      <c r="AF8" s="334"/>
      <c r="AG8" s="339"/>
      <c r="AH8" s="338"/>
      <c r="AI8" s="368"/>
      <c r="AJ8" s="366" t="s">
        <v>791</v>
      </c>
      <c r="AK8" s="366"/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372"/>
      <c r="E9" s="370"/>
      <c r="F9" s="194"/>
      <c r="G9" s="331"/>
      <c r="H9" s="194"/>
      <c r="I9" s="194"/>
      <c r="J9" s="334"/>
      <c r="K9" s="334"/>
      <c r="L9" s="194"/>
      <c r="M9" s="291"/>
      <c r="N9" s="194"/>
      <c r="O9" s="194"/>
      <c r="P9" s="194"/>
      <c r="Q9" s="334"/>
      <c r="R9" s="334"/>
      <c r="S9" s="194"/>
      <c r="T9" s="194"/>
      <c r="U9" s="201"/>
      <c r="V9" s="194"/>
      <c r="W9" s="194"/>
      <c r="X9" s="334"/>
      <c r="Y9" s="334"/>
      <c r="Z9" s="194"/>
      <c r="AA9" s="194"/>
      <c r="AB9" s="290"/>
      <c r="AC9" s="194"/>
      <c r="AD9" s="194"/>
      <c r="AE9" s="372"/>
      <c r="AF9" s="334"/>
      <c r="AG9" s="339"/>
      <c r="AH9" s="338"/>
      <c r="AI9" s="368"/>
      <c r="AJ9" s="366" t="s">
        <v>791</v>
      </c>
      <c r="AK9" s="366"/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372"/>
      <c r="E10" s="370"/>
      <c r="F10" s="194"/>
      <c r="G10" s="331"/>
      <c r="H10" s="194"/>
      <c r="I10" s="194"/>
      <c r="J10" s="334"/>
      <c r="K10" s="334"/>
      <c r="L10" s="194"/>
      <c r="M10" s="291"/>
      <c r="N10" s="194"/>
      <c r="O10" s="194"/>
      <c r="P10" s="194"/>
      <c r="Q10" s="334"/>
      <c r="R10" s="334"/>
      <c r="S10" s="194"/>
      <c r="T10" s="194"/>
      <c r="U10" s="201"/>
      <c r="V10" s="194"/>
      <c r="W10" s="194"/>
      <c r="X10" s="334"/>
      <c r="Y10" s="334"/>
      <c r="Z10" s="194"/>
      <c r="AA10" s="194"/>
      <c r="AB10" s="290"/>
      <c r="AC10" s="194"/>
      <c r="AD10" s="194"/>
      <c r="AE10" s="372"/>
      <c r="AF10" s="334"/>
      <c r="AG10" s="339"/>
      <c r="AH10" s="338"/>
      <c r="AI10" s="368"/>
      <c r="AJ10" s="366" t="s">
        <v>791</v>
      </c>
      <c r="AK10" s="366"/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372"/>
      <c r="E11" s="370"/>
      <c r="F11" s="194"/>
      <c r="G11" s="350"/>
      <c r="H11" s="320"/>
      <c r="I11" s="194"/>
      <c r="J11" s="334"/>
      <c r="K11" s="334"/>
      <c r="L11" s="331"/>
      <c r="M11" s="194"/>
      <c r="N11" s="194"/>
      <c r="O11" s="194"/>
      <c r="P11" s="291"/>
      <c r="Q11" s="334"/>
      <c r="R11" s="334"/>
      <c r="S11" s="194"/>
      <c r="T11" s="194"/>
      <c r="U11" s="201"/>
      <c r="V11" s="194"/>
      <c r="W11" s="194"/>
      <c r="X11" s="334"/>
      <c r="Y11" s="334"/>
      <c r="Z11" s="194"/>
      <c r="AA11" s="194"/>
      <c r="AB11" s="290"/>
      <c r="AC11" s="194"/>
      <c r="AD11" s="194"/>
      <c r="AE11" s="372"/>
      <c r="AF11" s="334"/>
      <c r="AG11" s="188"/>
      <c r="AH11" s="339"/>
      <c r="AI11" s="368"/>
      <c r="AJ11" s="366" t="s">
        <v>792</v>
      </c>
      <c r="AK11" s="366"/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372"/>
      <c r="E12" s="370"/>
      <c r="F12" s="194"/>
      <c r="G12" s="350"/>
      <c r="H12" s="320"/>
      <c r="I12" s="194"/>
      <c r="J12" s="334"/>
      <c r="K12" s="334"/>
      <c r="L12" s="331"/>
      <c r="M12" s="194"/>
      <c r="N12" s="201"/>
      <c r="O12" s="194"/>
      <c r="P12" s="291"/>
      <c r="Q12" s="334"/>
      <c r="R12" s="334"/>
      <c r="S12" s="194"/>
      <c r="T12" s="194"/>
      <c r="U12" s="194"/>
      <c r="V12" s="194"/>
      <c r="W12" s="194"/>
      <c r="X12" s="334"/>
      <c r="Y12" s="334"/>
      <c r="Z12" s="194"/>
      <c r="AA12" s="194"/>
      <c r="AB12" s="290"/>
      <c r="AC12" s="194"/>
      <c r="AD12" s="194"/>
      <c r="AE12" s="372"/>
      <c r="AF12" s="334"/>
      <c r="AG12" s="188"/>
      <c r="AH12" s="188"/>
      <c r="AI12" s="368"/>
      <c r="AJ12" s="366" t="s">
        <v>793</v>
      </c>
      <c r="AK12" s="366"/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334"/>
      <c r="E13" s="370"/>
      <c r="F13" s="194"/>
      <c r="G13" s="350"/>
      <c r="H13" s="320"/>
      <c r="I13" s="194"/>
      <c r="J13" s="334"/>
      <c r="K13" s="334"/>
      <c r="L13" s="331"/>
      <c r="M13" s="194"/>
      <c r="N13" s="201"/>
      <c r="O13" s="194"/>
      <c r="P13" s="291"/>
      <c r="Q13" s="334"/>
      <c r="R13" s="334"/>
      <c r="S13" s="194"/>
      <c r="T13" s="194"/>
      <c r="U13" s="194"/>
      <c r="V13" s="194"/>
      <c r="W13" s="194"/>
      <c r="X13" s="334"/>
      <c r="Y13" s="334"/>
      <c r="Z13" s="194"/>
      <c r="AA13" s="194"/>
      <c r="AB13" s="290"/>
      <c r="AC13" s="194"/>
      <c r="AD13" s="194"/>
      <c r="AE13" s="372"/>
      <c r="AF13" s="334"/>
      <c r="AG13" s="188"/>
      <c r="AH13" s="188"/>
      <c r="AI13" s="368"/>
      <c r="AJ13" s="366" t="s">
        <v>793</v>
      </c>
      <c r="AK13" s="366"/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372"/>
      <c r="E14" s="370"/>
      <c r="F14" s="194"/>
      <c r="G14" s="340"/>
      <c r="H14" s="320"/>
      <c r="I14" s="194"/>
      <c r="J14" s="334"/>
      <c r="K14" s="334"/>
      <c r="L14" s="331"/>
      <c r="M14" s="194"/>
      <c r="N14" s="201"/>
      <c r="O14" s="194"/>
      <c r="P14" s="291"/>
      <c r="Q14" s="334"/>
      <c r="R14" s="334"/>
      <c r="S14" s="194"/>
      <c r="T14" s="194"/>
      <c r="U14" s="201"/>
      <c r="V14" s="194"/>
      <c r="W14" s="194"/>
      <c r="X14" s="334"/>
      <c r="Y14" s="334"/>
      <c r="Z14" s="194"/>
      <c r="AA14" s="194"/>
      <c r="AB14" s="290"/>
      <c r="AC14" s="194"/>
      <c r="AD14" s="194"/>
      <c r="AE14" s="372"/>
      <c r="AF14" s="334"/>
      <c r="AG14" s="188"/>
      <c r="AH14" s="188"/>
      <c r="AI14" s="368"/>
      <c r="AJ14" s="366" t="s">
        <v>793</v>
      </c>
      <c r="AK14" s="366"/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372"/>
      <c r="E15" s="370"/>
      <c r="F15" s="194"/>
      <c r="G15" s="350"/>
      <c r="H15" s="320"/>
      <c r="I15" s="194"/>
      <c r="J15" s="334"/>
      <c r="K15" s="334"/>
      <c r="L15" s="331"/>
      <c r="M15" s="194"/>
      <c r="N15" s="201"/>
      <c r="O15" s="194"/>
      <c r="P15" s="291"/>
      <c r="Q15" s="334"/>
      <c r="R15" s="334"/>
      <c r="S15" s="194"/>
      <c r="T15" s="194"/>
      <c r="U15" s="201"/>
      <c r="V15" s="194"/>
      <c r="W15" s="194"/>
      <c r="X15" s="334"/>
      <c r="Y15" s="334"/>
      <c r="Z15" s="194"/>
      <c r="AA15" s="194"/>
      <c r="AB15" s="290"/>
      <c r="AC15" s="194"/>
      <c r="AD15" s="194"/>
      <c r="AE15" s="372"/>
      <c r="AF15" s="334"/>
      <c r="AG15" s="188"/>
      <c r="AH15" s="188"/>
      <c r="AI15" s="368"/>
      <c r="AJ15" s="366" t="s">
        <v>793</v>
      </c>
      <c r="AK15" s="366"/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372"/>
      <c r="E16" s="370"/>
      <c r="F16" s="194"/>
      <c r="G16" s="340"/>
      <c r="H16" s="320"/>
      <c r="I16" s="194"/>
      <c r="J16" s="334"/>
      <c r="K16" s="334"/>
      <c r="L16" s="346"/>
      <c r="M16" s="194"/>
      <c r="N16" s="201"/>
      <c r="O16" s="194"/>
      <c r="P16" s="291"/>
      <c r="Q16" s="334"/>
      <c r="R16" s="334"/>
      <c r="S16" s="194"/>
      <c r="T16" s="194"/>
      <c r="U16" s="201"/>
      <c r="V16" s="194"/>
      <c r="W16" s="194"/>
      <c r="X16" s="334"/>
      <c r="Y16" s="334"/>
      <c r="Z16" s="194"/>
      <c r="AA16" s="194"/>
      <c r="AB16" s="290"/>
      <c r="AC16" s="194"/>
      <c r="AD16" s="194"/>
      <c r="AE16" s="372"/>
      <c r="AF16" s="334"/>
      <c r="AG16" s="188"/>
      <c r="AH16" s="188"/>
      <c r="AI16" s="368"/>
      <c r="AJ16" s="366" t="s">
        <v>88</v>
      </c>
      <c r="AK16" s="366"/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372"/>
      <c r="E17" s="370"/>
      <c r="F17" s="194"/>
      <c r="G17" s="340"/>
      <c r="H17" s="320"/>
      <c r="I17" s="194"/>
      <c r="J17" s="334"/>
      <c r="K17" s="334"/>
      <c r="L17" s="331"/>
      <c r="M17" s="194"/>
      <c r="N17" s="201"/>
      <c r="O17" s="194"/>
      <c r="P17" s="291"/>
      <c r="Q17" s="334"/>
      <c r="R17" s="334"/>
      <c r="S17" s="194"/>
      <c r="T17" s="194"/>
      <c r="U17" s="201"/>
      <c r="V17" s="194"/>
      <c r="W17" s="194"/>
      <c r="X17" s="334"/>
      <c r="Y17" s="334"/>
      <c r="Z17" s="194"/>
      <c r="AA17" s="194"/>
      <c r="AB17" s="290"/>
      <c r="AC17" s="194"/>
      <c r="AD17" s="194"/>
      <c r="AE17" s="372"/>
      <c r="AF17" s="334"/>
      <c r="AG17" s="188"/>
      <c r="AH17" s="188"/>
      <c r="AI17" s="368"/>
      <c r="AJ17" s="366" t="s">
        <v>88</v>
      </c>
      <c r="AK17" s="366"/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372"/>
      <c r="E18" s="370"/>
      <c r="F18" s="194"/>
      <c r="G18" s="340"/>
      <c r="H18" s="320"/>
      <c r="I18" s="194"/>
      <c r="J18" s="334"/>
      <c r="K18" s="334"/>
      <c r="L18" s="331"/>
      <c r="M18" s="194"/>
      <c r="N18" s="194"/>
      <c r="O18" s="194"/>
      <c r="P18" s="291"/>
      <c r="Q18" s="334"/>
      <c r="R18" s="334"/>
      <c r="S18" s="194"/>
      <c r="T18" s="194"/>
      <c r="U18" s="201"/>
      <c r="V18" s="194"/>
      <c r="W18" s="194"/>
      <c r="X18" s="334"/>
      <c r="Y18" s="334"/>
      <c r="Z18" s="194"/>
      <c r="AA18" s="194"/>
      <c r="AB18" s="290"/>
      <c r="AC18" s="194"/>
      <c r="AD18" s="194"/>
      <c r="AE18" s="372"/>
      <c r="AF18" s="334"/>
      <c r="AG18" s="188"/>
      <c r="AH18" s="188"/>
      <c r="AI18" s="368"/>
      <c r="AJ18" s="366" t="s">
        <v>88</v>
      </c>
      <c r="AK18" s="366"/>
    </row>
    <row r="19" spans="1:37" ht="15" thickBot="1" x14ac:dyDescent="0.4">
      <c r="A19" s="228" t="s">
        <v>93</v>
      </c>
      <c r="B19" s="314" t="s">
        <v>679</v>
      </c>
      <c r="C19" s="211" t="s">
        <v>678</v>
      </c>
      <c r="D19" s="372"/>
      <c r="E19" s="370"/>
      <c r="F19" s="194"/>
      <c r="G19" s="340"/>
      <c r="H19" s="320"/>
      <c r="I19" s="194"/>
      <c r="J19" s="334"/>
      <c r="K19" s="334"/>
      <c r="L19" s="331"/>
      <c r="M19" s="194"/>
      <c r="N19" s="194"/>
      <c r="O19" s="194"/>
      <c r="P19" s="291"/>
      <c r="Q19" s="334"/>
      <c r="R19" s="334"/>
      <c r="S19" s="194"/>
      <c r="T19" s="194"/>
      <c r="U19" s="201"/>
      <c r="V19" s="194"/>
      <c r="W19" s="194"/>
      <c r="X19" s="334"/>
      <c r="Y19" s="334"/>
      <c r="Z19" s="194"/>
      <c r="AA19" s="194"/>
      <c r="AB19" s="290"/>
      <c r="AC19" s="194"/>
      <c r="AD19" s="194"/>
      <c r="AE19" s="372"/>
      <c r="AF19" s="334"/>
      <c r="AG19" s="188"/>
      <c r="AH19" s="188"/>
      <c r="AI19" s="368"/>
      <c r="AJ19" s="366" t="s">
        <v>88</v>
      </c>
      <c r="AK19" s="366"/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372"/>
      <c r="E20" s="370"/>
      <c r="F20" s="194"/>
      <c r="G20" s="340"/>
      <c r="H20" s="320"/>
      <c r="I20" s="194"/>
      <c r="J20" s="334"/>
      <c r="K20" s="334"/>
      <c r="L20" s="331"/>
      <c r="M20" s="194"/>
      <c r="N20" s="194"/>
      <c r="O20" s="194"/>
      <c r="P20" s="291"/>
      <c r="Q20" s="334"/>
      <c r="R20" s="334"/>
      <c r="S20" s="194"/>
      <c r="T20" s="194"/>
      <c r="U20" s="201"/>
      <c r="V20" s="194"/>
      <c r="W20" s="194"/>
      <c r="X20" s="334"/>
      <c r="Y20" s="334"/>
      <c r="Z20" s="194"/>
      <c r="AA20" s="194"/>
      <c r="AB20" s="290"/>
      <c r="AC20" s="194"/>
      <c r="AD20" s="194"/>
      <c r="AE20" s="372"/>
      <c r="AF20" s="334"/>
      <c r="AG20" s="188"/>
      <c r="AH20" s="188"/>
      <c r="AI20" s="368"/>
      <c r="AJ20" s="366" t="s">
        <v>88</v>
      </c>
      <c r="AK20" s="366"/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372"/>
      <c r="E21" s="370"/>
      <c r="F21" s="194"/>
      <c r="G21" s="340"/>
      <c r="H21" s="320"/>
      <c r="I21" s="194"/>
      <c r="J21" s="334"/>
      <c r="K21" s="334"/>
      <c r="L21" s="331"/>
      <c r="M21" s="194"/>
      <c r="N21" s="194"/>
      <c r="O21" s="194"/>
      <c r="P21" s="291"/>
      <c r="Q21" s="334"/>
      <c r="R21" s="334"/>
      <c r="S21" s="194"/>
      <c r="T21" s="194"/>
      <c r="U21" s="201"/>
      <c r="V21" s="194"/>
      <c r="W21" s="194"/>
      <c r="X21" s="334"/>
      <c r="Y21" s="334"/>
      <c r="Z21" s="194"/>
      <c r="AA21" s="194"/>
      <c r="AB21" s="290"/>
      <c r="AC21" s="194"/>
      <c r="AD21" s="194"/>
      <c r="AE21" s="372"/>
      <c r="AF21" s="334"/>
      <c r="AG21" s="188"/>
      <c r="AH21" s="188"/>
      <c r="AI21" s="368"/>
      <c r="AJ21" s="366" t="s">
        <v>88</v>
      </c>
      <c r="AK21" s="366"/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372"/>
      <c r="E22" s="370"/>
      <c r="F22" s="194"/>
      <c r="G22" s="340"/>
      <c r="H22" s="320"/>
      <c r="I22" s="194"/>
      <c r="J22" s="334"/>
      <c r="K22" s="334"/>
      <c r="L22" s="331"/>
      <c r="M22" s="194"/>
      <c r="N22" s="194"/>
      <c r="O22" s="194"/>
      <c r="P22" s="291"/>
      <c r="Q22" s="334"/>
      <c r="R22" s="334"/>
      <c r="S22" s="194"/>
      <c r="T22" s="194"/>
      <c r="U22" s="201"/>
      <c r="V22" s="194"/>
      <c r="W22" s="194"/>
      <c r="X22" s="334"/>
      <c r="Y22" s="334"/>
      <c r="Z22" s="194"/>
      <c r="AA22" s="194"/>
      <c r="AB22" s="290"/>
      <c r="AC22" s="194"/>
      <c r="AD22" s="194"/>
      <c r="AE22" s="372"/>
      <c r="AF22" s="334"/>
      <c r="AG22" s="188"/>
      <c r="AH22" s="188"/>
      <c r="AI22" s="368"/>
      <c r="AJ22" s="366" t="s">
        <v>88</v>
      </c>
      <c r="AK22" s="366"/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372"/>
      <c r="E23" s="370"/>
      <c r="F23" s="194"/>
      <c r="G23" s="340"/>
      <c r="H23" s="320"/>
      <c r="I23" s="194"/>
      <c r="J23" s="334"/>
      <c r="K23" s="334"/>
      <c r="L23" s="331"/>
      <c r="M23" s="194"/>
      <c r="N23" s="194"/>
      <c r="O23" s="194"/>
      <c r="P23" s="291"/>
      <c r="Q23" s="334"/>
      <c r="R23" s="334"/>
      <c r="S23" s="194"/>
      <c r="T23" s="194"/>
      <c r="U23" s="201"/>
      <c r="V23" s="194"/>
      <c r="W23" s="194"/>
      <c r="X23" s="334"/>
      <c r="Y23" s="334"/>
      <c r="Z23" s="194"/>
      <c r="AA23" s="194"/>
      <c r="AB23" s="290"/>
      <c r="AC23" s="194"/>
      <c r="AD23" s="194"/>
      <c r="AE23" s="372"/>
      <c r="AF23" s="334"/>
      <c r="AG23" s="188"/>
      <c r="AH23" s="188"/>
      <c r="AI23" s="368"/>
      <c r="AJ23" s="366" t="s">
        <v>88</v>
      </c>
      <c r="AK23" s="366"/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372"/>
      <c r="E24" s="370"/>
      <c r="F24" s="194"/>
      <c r="G24" s="340"/>
      <c r="H24" s="320"/>
      <c r="I24" s="194"/>
      <c r="J24" s="334"/>
      <c r="K24" s="334"/>
      <c r="L24" s="331"/>
      <c r="M24" s="194"/>
      <c r="N24" s="194"/>
      <c r="O24" s="194"/>
      <c r="P24" s="291"/>
      <c r="Q24" s="334"/>
      <c r="R24" s="334"/>
      <c r="S24" s="194"/>
      <c r="T24" s="194"/>
      <c r="U24" s="201"/>
      <c r="V24" s="194"/>
      <c r="W24" s="194"/>
      <c r="X24" s="334"/>
      <c r="Y24" s="334"/>
      <c r="Z24" s="194"/>
      <c r="AA24" s="194"/>
      <c r="AB24" s="290"/>
      <c r="AC24" s="194"/>
      <c r="AD24" s="194"/>
      <c r="AE24" s="372"/>
      <c r="AF24" s="334"/>
      <c r="AG24" s="188"/>
      <c r="AH24" s="188"/>
      <c r="AI24" s="368"/>
      <c r="AJ24" s="366" t="s">
        <v>88</v>
      </c>
      <c r="AK24" s="366"/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372"/>
      <c r="E25" s="370"/>
      <c r="F25" s="194"/>
      <c r="G25" s="340"/>
      <c r="H25" s="320"/>
      <c r="I25" s="194"/>
      <c r="J25" s="334"/>
      <c r="K25" s="334"/>
      <c r="L25" s="331"/>
      <c r="M25" s="194"/>
      <c r="N25" s="194"/>
      <c r="O25" s="194"/>
      <c r="P25" s="291"/>
      <c r="Q25" s="334"/>
      <c r="R25" s="334"/>
      <c r="S25" s="194"/>
      <c r="T25" s="194"/>
      <c r="U25" s="201"/>
      <c r="V25" s="194"/>
      <c r="W25" s="194"/>
      <c r="X25" s="334"/>
      <c r="Y25" s="334"/>
      <c r="Z25" s="194"/>
      <c r="AA25" s="194"/>
      <c r="AB25" s="290"/>
      <c r="AC25" s="194"/>
      <c r="AD25" s="194"/>
      <c r="AE25" s="372"/>
      <c r="AF25" s="334"/>
      <c r="AG25" s="188"/>
      <c r="AH25" s="188"/>
      <c r="AI25" s="368"/>
      <c r="AJ25" s="366" t="s">
        <v>88</v>
      </c>
      <c r="AK25" s="366"/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372"/>
      <c r="E26" s="370"/>
      <c r="F26" s="194"/>
      <c r="G26" s="340"/>
      <c r="H26" s="320"/>
      <c r="I26" s="194"/>
      <c r="J26" s="334"/>
      <c r="K26" s="334"/>
      <c r="L26" s="331"/>
      <c r="M26" s="194"/>
      <c r="N26" s="194"/>
      <c r="O26" s="194"/>
      <c r="P26" s="291"/>
      <c r="Q26" s="334"/>
      <c r="R26" s="334"/>
      <c r="S26" s="194"/>
      <c r="T26" s="194"/>
      <c r="U26" s="201"/>
      <c r="V26" s="194"/>
      <c r="W26" s="194"/>
      <c r="X26" s="334"/>
      <c r="Y26" s="334"/>
      <c r="Z26" s="194"/>
      <c r="AA26" s="194"/>
      <c r="AB26" s="290"/>
      <c r="AC26" s="194"/>
      <c r="AD26" s="194"/>
      <c r="AE26" s="372"/>
      <c r="AF26" s="334"/>
      <c r="AG26" s="188"/>
      <c r="AH26" s="188"/>
      <c r="AI26" s="368"/>
      <c r="AJ26" s="366" t="s">
        <v>88</v>
      </c>
      <c r="AK26" s="366"/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372"/>
      <c r="E27" s="370"/>
      <c r="F27" s="194"/>
      <c r="G27" s="340"/>
      <c r="H27" s="320"/>
      <c r="I27" s="194"/>
      <c r="J27" s="334"/>
      <c r="K27" s="334"/>
      <c r="L27" s="331"/>
      <c r="M27" s="194"/>
      <c r="N27" s="194"/>
      <c r="O27" s="194"/>
      <c r="P27" s="291"/>
      <c r="Q27" s="334"/>
      <c r="R27" s="334"/>
      <c r="S27" s="194"/>
      <c r="T27" s="194"/>
      <c r="U27" s="201"/>
      <c r="V27" s="194"/>
      <c r="W27" s="194"/>
      <c r="X27" s="334"/>
      <c r="Y27" s="334"/>
      <c r="Z27" s="194"/>
      <c r="AA27" s="194"/>
      <c r="AB27" s="290"/>
      <c r="AC27" s="194"/>
      <c r="AD27" s="194"/>
      <c r="AE27" s="372"/>
      <c r="AF27" s="334"/>
      <c r="AG27" s="188"/>
      <c r="AH27" s="188"/>
      <c r="AI27" s="368"/>
      <c r="AJ27" s="366" t="s">
        <v>88</v>
      </c>
      <c r="AK27" s="366"/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372"/>
      <c r="E28" s="370"/>
      <c r="F28" s="194"/>
      <c r="G28" s="340"/>
      <c r="H28" s="320"/>
      <c r="I28" s="194"/>
      <c r="J28" s="334"/>
      <c r="K28" s="334"/>
      <c r="L28" s="331"/>
      <c r="M28" s="194"/>
      <c r="N28" s="194"/>
      <c r="O28" s="194"/>
      <c r="P28" s="291"/>
      <c r="Q28" s="334"/>
      <c r="R28" s="334"/>
      <c r="S28" s="194"/>
      <c r="T28" s="194"/>
      <c r="U28" s="201"/>
      <c r="V28" s="194"/>
      <c r="W28" s="194"/>
      <c r="X28" s="334"/>
      <c r="Y28" s="334"/>
      <c r="Z28" s="194"/>
      <c r="AA28" s="194"/>
      <c r="AB28" s="290"/>
      <c r="AC28" s="194"/>
      <c r="AD28" s="194"/>
      <c r="AE28" s="372"/>
      <c r="AF28" s="334"/>
      <c r="AG28" s="188"/>
      <c r="AH28" s="188"/>
      <c r="AI28" s="368"/>
      <c r="AJ28" s="366" t="s">
        <v>88</v>
      </c>
      <c r="AK28" s="366"/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372"/>
      <c r="E29" s="370"/>
      <c r="F29" s="194"/>
      <c r="G29" s="340"/>
      <c r="H29" s="320"/>
      <c r="I29" s="194"/>
      <c r="J29" s="334"/>
      <c r="K29" s="334"/>
      <c r="L29" s="331"/>
      <c r="M29" s="194"/>
      <c r="N29" s="194"/>
      <c r="O29" s="194"/>
      <c r="P29" s="291"/>
      <c r="Q29" s="334"/>
      <c r="R29" s="334"/>
      <c r="S29" s="194"/>
      <c r="T29" s="194"/>
      <c r="U29" s="201"/>
      <c r="V29" s="194"/>
      <c r="W29" s="194"/>
      <c r="X29" s="334"/>
      <c r="Y29" s="334"/>
      <c r="Z29" s="194"/>
      <c r="AA29" s="194"/>
      <c r="AB29" s="290"/>
      <c r="AC29" s="194"/>
      <c r="AD29" s="194"/>
      <c r="AE29" s="372"/>
      <c r="AF29" s="334"/>
      <c r="AG29" s="188"/>
      <c r="AH29" s="188"/>
      <c r="AI29" s="368"/>
      <c r="AJ29" s="366" t="s">
        <v>88</v>
      </c>
      <c r="AK29" s="366"/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372"/>
      <c r="E30" s="370"/>
      <c r="F30" s="194"/>
      <c r="G30" s="350"/>
      <c r="H30" s="320"/>
      <c r="I30" s="194"/>
      <c r="J30" s="334"/>
      <c r="K30" s="334"/>
      <c r="L30" s="331"/>
      <c r="M30" s="194"/>
      <c r="N30" s="194"/>
      <c r="O30" s="194"/>
      <c r="P30" s="291"/>
      <c r="Q30" s="334"/>
      <c r="R30" s="334"/>
      <c r="S30" s="194"/>
      <c r="T30" s="194"/>
      <c r="U30" s="201"/>
      <c r="V30" s="194"/>
      <c r="W30" s="194"/>
      <c r="X30" s="334"/>
      <c r="Y30" s="334"/>
      <c r="Z30" s="194"/>
      <c r="AA30" s="194"/>
      <c r="AB30" s="290"/>
      <c r="AC30" s="194"/>
      <c r="AD30" s="194"/>
      <c r="AE30" s="372"/>
      <c r="AF30" s="334"/>
      <c r="AG30" s="188"/>
      <c r="AH30" s="188"/>
      <c r="AI30" s="368"/>
      <c r="AJ30" s="366" t="s">
        <v>88</v>
      </c>
      <c r="AK30" s="366"/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372"/>
      <c r="E31" s="370"/>
      <c r="F31" s="194"/>
      <c r="G31" s="350"/>
      <c r="H31" s="320"/>
      <c r="I31" s="194"/>
      <c r="J31" s="334"/>
      <c r="K31" s="334"/>
      <c r="L31" s="331"/>
      <c r="M31" s="194"/>
      <c r="N31" s="194"/>
      <c r="O31" s="194"/>
      <c r="P31" s="291"/>
      <c r="Q31" s="334"/>
      <c r="R31" s="334"/>
      <c r="S31" s="194"/>
      <c r="T31" s="194"/>
      <c r="U31" s="201"/>
      <c r="V31" s="194"/>
      <c r="W31" s="194"/>
      <c r="X31" s="334"/>
      <c r="Y31" s="334"/>
      <c r="Z31" s="194"/>
      <c r="AA31" s="194"/>
      <c r="AB31" s="290"/>
      <c r="AC31" s="194"/>
      <c r="AD31" s="194"/>
      <c r="AE31" s="372"/>
      <c r="AF31" s="334"/>
      <c r="AG31" s="188"/>
      <c r="AH31" s="188"/>
      <c r="AI31" s="368"/>
      <c r="AJ31" s="366" t="s">
        <v>88</v>
      </c>
      <c r="AK31" s="366"/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334"/>
      <c r="E32" s="370"/>
      <c r="F32" s="194"/>
      <c r="G32" s="350"/>
      <c r="H32" s="320"/>
      <c r="I32" s="194"/>
      <c r="J32" s="334"/>
      <c r="K32" s="334"/>
      <c r="L32" s="331"/>
      <c r="M32" s="194"/>
      <c r="N32" s="194"/>
      <c r="O32" s="194"/>
      <c r="P32" s="291"/>
      <c r="Q32" s="334"/>
      <c r="R32" s="334"/>
      <c r="S32" s="194"/>
      <c r="T32" s="194"/>
      <c r="U32" s="201"/>
      <c r="V32" s="194"/>
      <c r="W32" s="194"/>
      <c r="X32" s="334"/>
      <c r="Y32" s="334"/>
      <c r="Z32" s="194"/>
      <c r="AA32" s="194"/>
      <c r="AB32" s="290"/>
      <c r="AC32" s="194"/>
      <c r="AD32" s="194"/>
      <c r="AE32" s="372"/>
      <c r="AF32" s="334"/>
      <c r="AG32" s="188"/>
      <c r="AH32" s="188"/>
      <c r="AI32" s="368"/>
      <c r="AJ32" s="366" t="s">
        <v>88</v>
      </c>
      <c r="AK32" s="366"/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372"/>
      <c r="E33" s="370"/>
      <c r="F33" s="194"/>
      <c r="G33" s="350"/>
      <c r="H33" s="320"/>
      <c r="I33" s="194"/>
      <c r="J33" s="334"/>
      <c r="K33" s="334"/>
      <c r="L33" s="331"/>
      <c r="M33" s="194"/>
      <c r="N33" s="194"/>
      <c r="O33" s="194"/>
      <c r="P33" s="291"/>
      <c r="Q33" s="334"/>
      <c r="R33" s="334"/>
      <c r="S33" s="194"/>
      <c r="T33" s="194"/>
      <c r="U33" s="201"/>
      <c r="V33" s="194"/>
      <c r="W33" s="194"/>
      <c r="X33" s="334"/>
      <c r="Y33" s="334"/>
      <c r="Z33" s="194"/>
      <c r="AA33" s="194"/>
      <c r="AB33" s="290"/>
      <c r="AC33" s="194"/>
      <c r="AD33" s="194"/>
      <c r="AE33" s="372"/>
      <c r="AF33" s="334"/>
      <c r="AG33" s="188"/>
      <c r="AH33" s="188"/>
      <c r="AI33" s="368"/>
      <c r="AJ33" s="366" t="s">
        <v>88</v>
      </c>
      <c r="AK33" s="366"/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372"/>
      <c r="E34" s="370"/>
      <c r="F34" s="194"/>
      <c r="G34" s="350"/>
      <c r="H34" s="320"/>
      <c r="I34" s="194"/>
      <c r="J34" s="334"/>
      <c r="K34" s="334"/>
      <c r="L34" s="331"/>
      <c r="M34" s="194"/>
      <c r="N34" s="194"/>
      <c r="O34" s="194"/>
      <c r="P34" s="291"/>
      <c r="Q34" s="334"/>
      <c r="R34" s="334"/>
      <c r="S34" s="194"/>
      <c r="T34" s="194"/>
      <c r="U34" s="201"/>
      <c r="V34" s="194"/>
      <c r="W34" s="194"/>
      <c r="X34" s="334"/>
      <c r="Y34" s="334"/>
      <c r="Z34" s="194"/>
      <c r="AA34" s="194"/>
      <c r="AB34" s="290"/>
      <c r="AC34" s="194"/>
      <c r="AD34" s="194"/>
      <c r="AE34" s="372"/>
      <c r="AF34" s="334"/>
      <c r="AG34" s="188"/>
      <c r="AH34" s="188"/>
      <c r="AI34" s="368"/>
      <c r="AJ34" s="366" t="s">
        <v>88</v>
      </c>
      <c r="AK34" s="366"/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372"/>
      <c r="E35" s="370"/>
      <c r="F35" s="194"/>
      <c r="G35" s="350"/>
      <c r="H35" s="320"/>
      <c r="I35" s="194"/>
      <c r="J35" s="334"/>
      <c r="K35" s="334"/>
      <c r="L35" s="331"/>
      <c r="M35" s="194"/>
      <c r="N35" s="194"/>
      <c r="O35" s="194"/>
      <c r="P35" s="291"/>
      <c r="Q35" s="334"/>
      <c r="R35" s="334"/>
      <c r="S35" s="194"/>
      <c r="T35" s="194"/>
      <c r="U35" s="194"/>
      <c r="V35" s="194"/>
      <c r="W35" s="194"/>
      <c r="X35" s="334"/>
      <c r="Y35" s="334"/>
      <c r="Z35" s="194"/>
      <c r="AA35" s="194"/>
      <c r="AB35" s="290"/>
      <c r="AC35" s="194"/>
      <c r="AD35" s="194"/>
      <c r="AE35" s="372"/>
      <c r="AF35" s="334"/>
      <c r="AG35" s="188"/>
      <c r="AH35" s="188"/>
      <c r="AI35" s="368"/>
      <c r="AJ35" s="366" t="s">
        <v>88</v>
      </c>
      <c r="AK35" s="366"/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372"/>
      <c r="E36" s="370"/>
      <c r="F36" s="194"/>
      <c r="G36" s="350"/>
      <c r="H36" s="320"/>
      <c r="I36" s="194"/>
      <c r="J36" s="334"/>
      <c r="K36" s="334"/>
      <c r="L36" s="331"/>
      <c r="M36" s="194"/>
      <c r="N36" s="201"/>
      <c r="O36" s="194"/>
      <c r="P36" s="291"/>
      <c r="Q36" s="334"/>
      <c r="R36" s="334"/>
      <c r="S36" s="194"/>
      <c r="T36" s="194"/>
      <c r="U36" s="194"/>
      <c r="V36" s="194"/>
      <c r="W36" s="194"/>
      <c r="X36" s="334"/>
      <c r="Y36" s="334"/>
      <c r="Z36" s="194"/>
      <c r="AA36" s="194"/>
      <c r="AB36" s="290"/>
      <c r="AC36" s="194"/>
      <c r="AD36" s="194"/>
      <c r="AE36" s="372"/>
      <c r="AF36" s="334"/>
      <c r="AG36" s="188"/>
      <c r="AH36" s="188"/>
      <c r="AI36" s="368"/>
      <c r="AJ36" s="366" t="s">
        <v>88</v>
      </c>
      <c r="AK36" s="366"/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372"/>
      <c r="E37" s="370"/>
      <c r="F37" s="194"/>
      <c r="G37" s="194"/>
      <c r="H37" s="340"/>
      <c r="I37" s="320"/>
      <c r="J37" s="334"/>
      <c r="K37" s="334"/>
      <c r="L37" s="194"/>
      <c r="M37" s="331"/>
      <c r="N37" s="194"/>
      <c r="O37" s="194"/>
      <c r="P37" s="194"/>
      <c r="Q37" s="334"/>
      <c r="R37" s="334"/>
      <c r="S37" s="291"/>
      <c r="T37" s="194"/>
      <c r="U37" s="201"/>
      <c r="V37" s="194"/>
      <c r="W37" s="194"/>
      <c r="X37" s="334"/>
      <c r="Y37" s="334"/>
      <c r="Z37" s="194"/>
      <c r="AA37" s="194"/>
      <c r="AB37" s="290"/>
      <c r="AC37" s="194"/>
      <c r="AD37" s="194"/>
      <c r="AE37" s="372"/>
      <c r="AF37" s="334"/>
      <c r="AG37" s="188"/>
      <c r="AH37" s="188"/>
      <c r="AI37" s="368"/>
      <c r="AJ37" s="366" t="s">
        <v>794</v>
      </c>
      <c r="AK37" s="366"/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372"/>
      <c r="E38" s="370"/>
      <c r="F38" s="194"/>
      <c r="G38" s="194"/>
      <c r="H38" s="340"/>
      <c r="I38" s="320"/>
      <c r="J38" s="334"/>
      <c r="K38" s="334"/>
      <c r="L38" s="194"/>
      <c r="M38" s="331"/>
      <c r="N38" s="194"/>
      <c r="O38" s="194"/>
      <c r="P38" s="194"/>
      <c r="Q38" s="334"/>
      <c r="R38" s="334"/>
      <c r="S38" s="291"/>
      <c r="T38" s="194"/>
      <c r="U38" s="201"/>
      <c r="V38" s="194"/>
      <c r="W38" s="194"/>
      <c r="X38" s="334"/>
      <c r="Y38" s="334"/>
      <c r="Z38" s="194"/>
      <c r="AA38" s="194"/>
      <c r="AB38" s="290"/>
      <c r="AC38" s="194"/>
      <c r="AD38" s="194"/>
      <c r="AE38" s="372"/>
      <c r="AF38" s="334"/>
      <c r="AG38" s="188"/>
      <c r="AH38" s="188"/>
      <c r="AI38" s="368"/>
      <c r="AJ38" s="366" t="s">
        <v>794</v>
      </c>
      <c r="AK38" s="366"/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372"/>
      <c r="E39" s="370"/>
      <c r="F39" s="194"/>
      <c r="G39" s="201"/>
      <c r="H39" s="194"/>
      <c r="I39" s="194"/>
      <c r="J39" s="334"/>
      <c r="K39" s="334"/>
      <c r="L39" s="340"/>
      <c r="M39" s="320"/>
      <c r="N39" s="201"/>
      <c r="O39" s="331"/>
      <c r="P39" s="194"/>
      <c r="Q39" s="334"/>
      <c r="R39" s="334"/>
      <c r="S39" s="194"/>
      <c r="T39" s="194"/>
      <c r="U39" s="291"/>
      <c r="V39" s="194"/>
      <c r="W39" s="194"/>
      <c r="X39" s="334"/>
      <c r="Y39" s="334"/>
      <c r="Z39" s="194"/>
      <c r="AA39" s="194"/>
      <c r="AB39" s="290"/>
      <c r="AC39" s="194"/>
      <c r="AD39" s="194"/>
      <c r="AE39" s="372"/>
      <c r="AF39" s="334"/>
      <c r="AG39" s="188"/>
      <c r="AH39" s="188"/>
      <c r="AI39" s="368"/>
      <c r="AJ39" s="366" t="s">
        <v>795</v>
      </c>
      <c r="AK39" s="366"/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372"/>
      <c r="E40" s="370"/>
      <c r="F40" s="194"/>
      <c r="G40" s="201"/>
      <c r="H40" s="194"/>
      <c r="I40" s="194"/>
      <c r="J40" s="334"/>
      <c r="K40" s="334"/>
      <c r="L40" s="340"/>
      <c r="M40" s="320"/>
      <c r="N40" s="201"/>
      <c r="O40" s="331"/>
      <c r="P40" s="194"/>
      <c r="Q40" s="334"/>
      <c r="R40" s="334"/>
      <c r="S40" s="194"/>
      <c r="T40" s="194"/>
      <c r="U40" s="291"/>
      <c r="V40" s="194"/>
      <c r="W40" s="194"/>
      <c r="X40" s="334"/>
      <c r="Y40" s="334"/>
      <c r="Z40" s="194"/>
      <c r="AA40" s="194"/>
      <c r="AB40" s="290"/>
      <c r="AC40" s="194"/>
      <c r="AD40" s="194"/>
      <c r="AE40" s="372"/>
      <c r="AF40" s="334"/>
      <c r="AG40" s="188"/>
      <c r="AH40" s="188"/>
      <c r="AI40" s="368"/>
      <c r="AJ40" s="366" t="s">
        <v>795</v>
      </c>
      <c r="AK40" s="366"/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372"/>
      <c r="E41" s="370"/>
      <c r="F41" s="194"/>
      <c r="G41" s="201"/>
      <c r="H41" s="194"/>
      <c r="I41" s="194"/>
      <c r="J41" s="334"/>
      <c r="K41" s="334"/>
      <c r="L41" s="194"/>
      <c r="M41" s="340"/>
      <c r="N41" s="354"/>
      <c r="O41" s="194"/>
      <c r="P41" s="331"/>
      <c r="Q41" s="334"/>
      <c r="R41" s="334"/>
      <c r="S41" s="194"/>
      <c r="T41" s="194"/>
      <c r="U41" s="194"/>
      <c r="V41" s="291"/>
      <c r="W41" s="194"/>
      <c r="X41" s="334"/>
      <c r="Y41" s="334"/>
      <c r="Z41" s="194"/>
      <c r="AA41" s="194"/>
      <c r="AB41" s="290"/>
      <c r="AC41" s="194"/>
      <c r="AD41" s="194"/>
      <c r="AE41" s="372"/>
      <c r="AF41" s="334"/>
      <c r="AG41" s="188"/>
      <c r="AH41" s="188"/>
      <c r="AI41" s="368"/>
      <c r="AJ41" s="366" t="s">
        <v>796</v>
      </c>
      <c r="AK41" s="366"/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372"/>
      <c r="E42" s="370"/>
      <c r="F42" s="194"/>
      <c r="G42" s="201"/>
      <c r="H42" s="194"/>
      <c r="I42" s="194"/>
      <c r="J42" s="334"/>
      <c r="K42" s="334"/>
      <c r="L42" s="194"/>
      <c r="M42" s="340"/>
      <c r="N42" s="354"/>
      <c r="O42" s="194"/>
      <c r="P42" s="331"/>
      <c r="Q42" s="334"/>
      <c r="R42" s="334"/>
      <c r="S42" s="194"/>
      <c r="T42" s="194"/>
      <c r="U42" s="194"/>
      <c r="V42" s="291"/>
      <c r="W42" s="194"/>
      <c r="X42" s="334"/>
      <c r="Y42" s="334"/>
      <c r="Z42" s="194"/>
      <c r="AA42" s="194"/>
      <c r="AB42" s="290"/>
      <c r="AC42" s="194"/>
      <c r="AD42" s="194"/>
      <c r="AE42" s="372"/>
      <c r="AF42" s="334"/>
      <c r="AG42" s="188"/>
      <c r="AH42" s="188"/>
      <c r="AI42" s="368"/>
      <c r="AJ42" s="366" t="s">
        <v>796</v>
      </c>
      <c r="AK42" s="366"/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372"/>
      <c r="E43" s="370"/>
      <c r="F43" s="194"/>
      <c r="G43" s="194"/>
      <c r="H43" s="194"/>
      <c r="I43" s="194"/>
      <c r="J43" s="334"/>
      <c r="K43" s="334"/>
      <c r="L43" s="194"/>
      <c r="M43" s="340"/>
      <c r="N43" s="354"/>
      <c r="O43" s="194"/>
      <c r="P43" s="331"/>
      <c r="Q43" s="334"/>
      <c r="R43" s="334"/>
      <c r="S43" s="194"/>
      <c r="T43" s="194"/>
      <c r="U43" s="194"/>
      <c r="V43" s="291"/>
      <c r="W43" s="194"/>
      <c r="X43" s="334"/>
      <c r="Y43" s="334"/>
      <c r="Z43" s="194"/>
      <c r="AA43" s="194"/>
      <c r="AB43" s="290"/>
      <c r="AC43" s="194"/>
      <c r="AD43" s="194"/>
      <c r="AE43" s="372"/>
      <c r="AF43" s="334"/>
      <c r="AG43" s="188"/>
      <c r="AH43" s="188"/>
      <c r="AI43" s="368"/>
      <c r="AJ43" s="366" t="s">
        <v>796</v>
      </c>
      <c r="AK43" s="366"/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372"/>
      <c r="E44" s="370"/>
      <c r="F44" s="194"/>
      <c r="G44" s="201"/>
      <c r="H44" s="194"/>
      <c r="I44" s="194"/>
      <c r="J44" s="334"/>
      <c r="K44" s="334"/>
      <c r="L44" s="194"/>
      <c r="M44" s="340"/>
      <c r="N44" s="354"/>
      <c r="O44" s="194"/>
      <c r="P44" s="331"/>
      <c r="Q44" s="334"/>
      <c r="R44" s="334"/>
      <c r="S44" s="194"/>
      <c r="T44" s="194"/>
      <c r="U44" s="194"/>
      <c r="V44" s="291"/>
      <c r="W44" s="194"/>
      <c r="X44" s="334"/>
      <c r="Y44" s="334"/>
      <c r="Z44" s="194"/>
      <c r="AA44" s="194"/>
      <c r="AB44" s="290"/>
      <c r="AC44" s="194"/>
      <c r="AD44" s="194"/>
      <c r="AE44" s="372"/>
      <c r="AF44" s="334"/>
      <c r="AG44" s="188"/>
      <c r="AH44" s="188"/>
      <c r="AI44" s="368"/>
      <c r="AJ44" s="366" t="s">
        <v>796</v>
      </c>
      <c r="AK44" s="366"/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334"/>
      <c r="E45" s="370"/>
      <c r="F45" s="194"/>
      <c r="G45" s="201"/>
      <c r="H45" s="194"/>
      <c r="I45" s="194"/>
      <c r="J45" s="334"/>
      <c r="K45" s="334"/>
      <c r="L45" s="194"/>
      <c r="M45" s="194"/>
      <c r="N45" s="350"/>
      <c r="O45" s="320"/>
      <c r="P45" s="194"/>
      <c r="Q45" s="334"/>
      <c r="R45" s="334"/>
      <c r="S45" s="331"/>
      <c r="T45" s="194"/>
      <c r="U45" s="194"/>
      <c r="V45" s="194"/>
      <c r="W45" s="291"/>
      <c r="X45" s="334"/>
      <c r="Y45" s="334"/>
      <c r="Z45" s="194"/>
      <c r="AA45" s="194"/>
      <c r="AB45" s="290"/>
      <c r="AC45" s="194"/>
      <c r="AD45" s="194"/>
      <c r="AE45" s="372"/>
      <c r="AF45" s="334"/>
      <c r="AG45" s="188"/>
      <c r="AH45" s="188"/>
      <c r="AI45" s="368"/>
      <c r="AJ45" s="366" t="s">
        <v>757</v>
      </c>
      <c r="AK45" s="366"/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372"/>
      <c r="E46" s="370"/>
      <c r="F46" s="194"/>
      <c r="G46" s="201"/>
      <c r="H46" s="194"/>
      <c r="I46" s="194"/>
      <c r="J46" s="334"/>
      <c r="K46" s="334"/>
      <c r="L46" s="194"/>
      <c r="M46" s="194"/>
      <c r="N46" s="350"/>
      <c r="O46" s="320"/>
      <c r="P46" s="194"/>
      <c r="Q46" s="334"/>
      <c r="R46" s="334"/>
      <c r="S46" s="331"/>
      <c r="T46" s="194"/>
      <c r="U46" s="194"/>
      <c r="V46" s="194"/>
      <c r="W46" s="291"/>
      <c r="X46" s="334"/>
      <c r="Y46" s="334"/>
      <c r="Z46" s="194"/>
      <c r="AA46" s="194"/>
      <c r="AB46" s="290"/>
      <c r="AC46" s="194"/>
      <c r="AD46" s="194"/>
      <c r="AE46" s="372"/>
      <c r="AF46" s="334"/>
      <c r="AG46" s="188"/>
      <c r="AH46" s="188"/>
      <c r="AI46" s="368"/>
      <c r="AJ46" s="366" t="s">
        <v>757</v>
      </c>
      <c r="AK46" s="366"/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372"/>
      <c r="E47" s="370"/>
      <c r="F47" s="194"/>
      <c r="G47" s="201"/>
      <c r="H47" s="194"/>
      <c r="I47" s="194"/>
      <c r="J47" s="334"/>
      <c r="K47" s="334"/>
      <c r="L47" s="194"/>
      <c r="M47" s="194"/>
      <c r="N47" s="350"/>
      <c r="O47" s="320"/>
      <c r="P47" s="194"/>
      <c r="Q47" s="334"/>
      <c r="R47" s="334"/>
      <c r="S47" s="331"/>
      <c r="T47" s="194"/>
      <c r="U47" s="194"/>
      <c r="V47" s="194"/>
      <c r="W47" s="291"/>
      <c r="X47" s="334"/>
      <c r="Y47" s="334"/>
      <c r="Z47" s="194"/>
      <c r="AA47" s="194"/>
      <c r="AB47" s="290"/>
      <c r="AC47" s="194"/>
      <c r="AD47" s="194"/>
      <c r="AE47" s="372"/>
      <c r="AF47" s="334"/>
      <c r="AG47" s="188"/>
      <c r="AH47" s="188"/>
      <c r="AI47" s="368"/>
      <c r="AJ47" s="366" t="s">
        <v>757</v>
      </c>
      <c r="AK47" s="366"/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372"/>
      <c r="E48" s="370"/>
      <c r="F48" s="194"/>
      <c r="G48" s="194"/>
      <c r="H48" s="194"/>
      <c r="I48" s="194"/>
      <c r="J48" s="334"/>
      <c r="K48" s="334"/>
      <c r="L48" s="194"/>
      <c r="M48" s="194"/>
      <c r="N48" s="350"/>
      <c r="O48" s="320"/>
      <c r="P48" s="194"/>
      <c r="Q48" s="334"/>
      <c r="R48" s="334"/>
      <c r="S48" s="331"/>
      <c r="T48" s="194"/>
      <c r="U48" s="201"/>
      <c r="V48" s="194"/>
      <c r="W48" s="291"/>
      <c r="X48" s="334"/>
      <c r="Y48" s="334"/>
      <c r="Z48" s="194"/>
      <c r="AA48" s="194"/>
      <c r="AB48" s="290"/>
      <c r="AC48" s="194"/>
      <c r="AD48" s="194"/>
      <c r="AE48" s="372"/>
      <c r="AF48" s="334"/>
      <c r="AG48" s="188"/>
      <c r="AH48" s="188"/>
      <c r="AI48" s="368"/>
      <c r="AJ48" s="366" t="s">
        <v>30</v>
      </c>
      <c r="AK48" s="366"/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372"/>
      <c r="E49" s="370"/>
      <c r="F49" s="194"/>
      <c r="G49" s="201"/>
      <c r="H49" s="194"/>
      <c r="I49" s="194"/>
      <c r="J49" s="334"/>
      <c r="K49" s="334"/>
      <c r="L49" s="194"/>
      <c r="M49" s="194"/>
      <c r="N49" s="350"/>
      <c r="O49" s="320"/>
      <c r="P49" s="194"/>
      <c r="Q49" s="334"/>
      <c r="R49" s="334"/>
      <c r="S49" s="331"/>
      <c r="T49" s="194"/>
      <c r="U49" s="201"/>
      <c r="V49" s="194"/>
      <c r="W49" s="291"/>
      <c r="X49" s="334"/>
      <c r="Y49" s="334"/>
      <c r="Z49" s="194"/>
      <c r="AA49" s="194"/>
      <c r="AB49" s="290"/>
      <c r="AC49" s="194"/>
      <c r="AD49" s="194"/>
      <c r="AE49" s="372"/>
      <c r="AF49" s="334"/>
      <c r="AG49" s="188"/>
      <c r="AH49" s="188"/>
      <c r="AI49" s="368"/>
      <c r="AJ49" s="366" t="s">
        <v>30</v>
      </c>
      <c r="AK49" s="366"/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372"/>
      <c r="E50" s="370"/>
      <c r="F50" s="194"/>
      <c r="G50" s="194"/>
      <c r="H50" s="194"/>
      <c r="I50" s="194"/>
      <c r="J50" s="334"/>
      <c r="K50" s="334"/>
      <c r="L50" s="194"/>
      <c r="M50" s="194"/>
      <c r="N50" s="350"/>
      <c r="O50" s="320"/>
      <c r="P50" s="194"/>
      <c r="Q50" s="334"/>
      <c r="R50" s="334"/>
      <c r="S50" s="331"/>
      <c r="T50" s="194"/>
      <c r="U50" s="201"/>
      <c r="V50" s="194"/>
      <c r="W50" s="291"/>
      <c r="X50" s="334"/>
      <c r="Y50" s="334"/>
      <c r="Z50" s="194"/>
      <c r="AA50" s="194"/>
      <c r="AB50" s="290"/>
      <c r="AC50" s="194"/>
      <c r="AD50" s="194"/>
      <c r="AE50" s="372"/>
      <c r="AF50" s="334"/>
      <c r="AG50" s="188"/>
      <c r="AH50" s="188"/>
      <c r="AI50" s="368"/>
      <c r="AJ50" s="366" t="s">
        <v>30</v>
      </c>
      <c r="AK50" s="366"/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372"/>
      <c r="E51" s="370"/>
      <c r="F51" s="194"/>
      <c r="G51" s="194"/>
      <c r="H51" s="194"/>
      <c r="I51" s="194"/>
      <c r="J51" s="334"/>
      <c r="K51" s="334"/>
      <c r="L51" s="194"/>
      <c r="M51" s="194"/>
      <c r="N51" s="201"/>
      <c r="O51" s="340"/>
      <c r="P51" s="320"/>
      <c r="Q51" s="334"/>
      <c r="R51" s="334"/>
      <c r="S51" s="194"/>
      <c r="T51" s="331"/>
      <c r="U51" s="194"/>
      <c r="V51" s="194"/>
      <c r="W51" s="194"/>
      <c r="X51" s="334"/>
      <c r="Y51" s="334"/>
      <c r="Z51" s="291"/>
      <c r="AA51" s="194"/>
      <c r="AB51" s="290"/>
      <c r="AC51" s="194"/>
      <c r="AD51" s="194"/>
      <c r="AE51" s="372"/>
      <c r="AF51" s="334"/>
      <c r="AG51" s="188"/>
      <c r="AH51" s="188"/>
      <c r="AI51" s="368"/>
      <c r="AJ51" s="366" t="s">
        <v>157</v>
      </c>
      <c r="AK51" s="366"/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372"/>
      <c r="E52" s="370"/>
      <c r="F52" s="194"/>
      <c r="G52" s="194"/>
      <c r="H52" s="194"/>
      <c r="I52" s="194"/>
      <c r="J52" s="334"/>
      <c r="K52" s="334"/>
      <c r="L52" s="194"/>
      <c r="M52" s="194"/>
      <c r="N52" s="201"/>
      <c r="O52" s="340"/>
      <c r="P52" s="320"/>
      <c r="Q52" s="334"/>
      <c r="R52" s="334"/>
      <c r="S52" s="194"/>
      <c r="T52" s="331"/>
      <c r="U52" s="194"/>
      <c r="V52" s="194"/>
      <c r="W52" s="194"/>
      <c r="X52" s="334"/>
      <c r="Y52" s="334"/>
      <c r="Z52" s="291"/>
      <c r="AA52" s="194"/>
      <c r="AB52" s="290"/>
      <c r="AC52" s="194"/>
      <c r="AD52" s="194"/>
      <c r="AE52" s="372"/>
      <c r="AF52" s="334"/>
      <c r="AG52" s="188"/>
      <c r="AH52" s="188"/>
      <c r="AI52" s="368"/>
      <c r="AJ52" s="366" t="s">
        <v>157</v>
      </c>
      <c r="AK52" s="366"/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372"/>
      <c r="E53" s="370"/>
      <c r="F53" s="194"/>
      <c r="G53" s="194"/>
      <c r="H53" s="194"/>
      <c r="I53" s="194"/>
      <c r="J53" s="334"/>
      <c r="K53" s="334"/>
      <c r="L53" s="194"/>
      <c r="M53" s="194"/>
      <c r="N53" s="201"/>
      <c r="O53" s="340"/>
      <c r="P53" s="320"/>
      <c r="Q53" s="334"/>
      <c r="R53" s="334"/>
      <c r="S53" s="194"/>
      <c r="T53" s="331"/>
      <c r="U53" s="194"/>
      <c r="V53" s="194"/>
      <c r="W53" s="194"/>
      <c r="X53" s="334"/>
      <c r="Y53" s="334"/>
      <c r="Z53" s="291"/>
      <c r="AA53" s="194"/>
      <c r="AB53" s="290"/>
      <c r="AC53" s="194"/>
      <c r="AD53" s="194"/>
      <c r="AE53" s="372"/>
      <c r="AF53" s="334"/>
      <c r="AG53" s="188"/>
      <c r="AH53" s="188"/>
      <c r="AI53" s="368"/>
      <c r="AJ53" s="366" t="s">
        <v>157</v>
      </c>
      <c r="AK53" s="366"/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372"/>
      <c r="E54" s="370"/>
      <c r="F54" s="194"/>
      <c r="G54" s="194"/>
      <c r="H54" s="194"/>
      <c r="I54" s="194"/>
      <c r="J54" s="334"/>
      <c r="K54" s="334"/>
      <c r="L54" s="194"/>
      <c r="M54" s="194"/>
      <c r="N54" s="201"/>
      <c r="O54" s="340"/>
      <c r="P54" s="320"/>
      <c r="Q54" s="334"/>
      <c r="R54" s="334"/>
      <c r="S54" s="194"/>
      <c r="T54" s="331"/>
      <c r="U54" s="194"/>
      <c r="V54" s="194"/>
      <c r="W54" s="194"/>
      <c r="X54" s="334"/>
      <c r="Y54" s="334"/>
      <c r="Z54" s="291"/>
      <c r="AA54" s="194"/>
      <c r="AB54" s="290"/>
      <c r="AC54" s="194"/>
      <c r="AD54" s="194"/>
      <c r="AE54" s="372"/>
      <c r="AF54" s="334"/>
      <c r="AG54" s="188"/>
      <c r="AH54" s="188"/>
      <c r="AI54" s="368"/>
      <c r="AJ54" s="366" t="s">
        <v>157</v>
      </c>
      <c r="AK54" s="366"/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372"/>
      <c r="E55" s="370"/>
      <c r="F55" s="194"/>
      <c r="G55" s="201"/>
      <c r="H55" s="194"/>
      <c r="I55" s="194"/>
      <c r="J55" s="334"/>
      <c r="K55" s="334"/>
      <c r="L55" s="194"/>
      <c r="M55" s="194"/>
      <c r="N55" s="201"/>
      <c r="O55" s="194"/>
      <c r="P55" s="194"/>
      <c r="Q55" s="334"/>
      <c r="R55" s="340"/>
      <c r="S55" s="320"/>
      <c r="T55" s="194"/>
      <c r="U55" s="331"/>
      <c r="V55" s="194"/>
      <c r="W55" s="194"/>
      <c r="X55" s="334"/>
      <c r="Y55" s="334"/>
      <c r="Z55" s="194"/>
      <c r="AA55" s="291"/>
      <c r="AB55" s="290"/>
      <c r="AC55" s="194"/>
      <c r="AD55" s="194"/>
      <c r="AE55" s="372"/>
      <c r="AF55" s="334"/>
      <c r="AG55" s="188"/>
      <c r="AH55" s="188"/>
      <c r="AI55" s="368"/>
      <c r="AJ55" s="366" t="s">
        <v>797</v>
      </c>
      <c r="AK55" s="366"/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372"/>
      <c r="E56" s="370"/>
      <c r="F56" s="194"/>
      <c r="G56" s="201"/>
      <c r="H56" s="194"/>
      <c r="I56" s="194"/>
      <c r="J56" s="334"/>
      <c r="K56" s="334"/>
      <c r="L56" s="194"/>
      <c r="M56" s="194"/>
      <c r="N56" s="201"/>
      <c r="O56" s="194"/>
      <c r="P56" s="194"/>
      <c r="Q56" s="334"/>
      <c r="R56" s="340"/>
      <c r="S56" s="320"/>
      <c r="T56" s="194"/>
      <c r="U56" s="331"/>
      <c r="V56" s="194"/>
      <c r="W56" s="194"/>
      <c r="X56" s="334"/>
      <c r="Y56" s="334"/>
      <c r="Z56" s="194"/>
      <c r="AA56" s="291"/>
      <c r="AB56" s="290"/>
      <c r="AC56" s="194"/>
      <c r="AD56" s="194"/>
      <c r="AE56" s="372"/>
      <c r="AF56" s="334"/>
      <c r="AG56" s="188"/>
      <c r="AH56" s="188"/>
      <c r="AI56" s="368"/>
      <c r="AJ56" s="366" t="s">
        <v>797</v>
      </c>
      <c r="AK56" s="366"/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372"/>
      <c r="E57" s="370"/>
      <c r="F57" s="194"/>
      <c r="G57" s="201"/>
      <c r="H57" s="194"/>
      <c r="I57" s="194"/>
      <c r="J57" s="334"/>
      <c r="K57" s="334"/>
      <c r="L57" s="194"/>
      <c r="M57" s="194"/>
      <c r="N57" s="201"/>
      <c r="O57" s="194"/>
      <c r="P57" s="194"/>
      <c r="Q57" s="334"/>
      <c r="R57" s="340"/>
      <c r="S57" s="320"/>
      <c r="T57" s="194"/>
      <c r="U57" s="331"/>
      <c r="V57" s="194"/>
      <c r="W57" s="194"/>
      <c r="X57" s="334"/>
      <c r="Y57" s="334"/>
      <c r="Z57" s="194"/>
      <c r="AA57" s="291"/>
      <c r="AB57" s="290"/>
      <c r="AC57" s="194"/>
      <c r="AD57" s="194"/>
      <c r="AE57" s="372"/>
      <c r="AF57" s="334"/>
      <c r="AG57" s="188"/>
      <c r="AH57" s="188"/>
      <c r="AI57" s="368"/>
      <c r="AJ57" s="366" t="s">
        <v>797</v>
      </c>
      <c r="AK57" s="366"/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372"/>
      <c r="E58" s="370"/>
      <c r="F58" s="194"/>
      <c r="G58" s="201"/>
      <c r="H58" s="194"/>
      <c r="I58" s="194"/>
      <c r="J58" s="334"/>
      <c r="K58" s="334"/>
      <c r="L58" s="194"/>
      <c r="M58" s="194"/>
      <c r="N58" s="201"/>
      <c r="O58" s="194"/>
      <c r="P58" s="194"/>
      <c r="Q58" s="334"/>
      <c r="R58" s="334"/>
      <c r="S58" s="340"/>
      <c r="T58" s="320"/>
      <c r="U58" s="194"/>
      <c r="V58" s="331"/>
      <c r="W58" s="194"/>
      <c r="X58" s="334"/>
      <c r="Y58" s="334"/>
      <c r="Z58" s="194"/>
      <c r="AA58" s="194"/>
      <c r="AB58" s="347"/>
      <c r="AC58" s="194"/>
      <c r="AD58" s="194"/>
      <c r="AE58" s="372"/>
      <c r="AF58" s="334"/>
      <c r="AG58" s="188"/>
      <c r="AH58" s="188"/>
      <c r="AI58" s="368"/>
      <c r="AJ58" s="366" t="s">
        <v>751</v>
      </c>
      <c r="AK58" s="366"/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334"/>
      <c r="E59" s="370"/>
      <c r="F59" s="194"/>
      <c r="G59" s="201"/>
      <c r="H59" s="194"/>
      <c r="I59" s="194"/>
      <c r="J59" s="334"/>
      <c r="K59" s="334"/>
      <c r="L59" s="194"/>
      <c r="M59" s="194"/>
      <c r="N59" s="201"/>
      <c r="O59" s="194"/>
      <c r="P59" s="194"/>
      <c r="Q59" s="334"/>
      <c r="R59" s="334"/>
      <c r="S59" s="194"/>
      <c r="T59" s="340"/>
      <c r="U59" s="320"/>
      <c r="V59" s="194"/>
      <c r="W59" s="331"/>
      <c r="X59" s="334"/>
      <c r="Y59" s="334"/>
      <c r="Z59" s="194"/>
      <c r="AA59" s="194"/>
      <c r="AB59" s="290"/>
      <c r="AC59" s="291"/>
      <c r="AD59" s="194"/>
      <c r="AE59" s="372"/>
      <c r="AF59" s="334"/>
      <c r="AG59" s="188"/>
      <c r="AH59" s="188"/>
      <c r="AI59" s="368"/>
      <c r="AJ59" s="366" t="s">
        <v>798</v>
      </c>
      <c r="AK59" s="366"/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372"/>
      <c r="E60" s="370"/>
      <c r="F60" s="194"/>
      <c r="G60" s="201"/>
      <c r="H60" s="194"/>
      <c r="I60" s="194"/>
      <c r="J60" s="334"/>
      <c r="K60" s="334"/>
      <c r="L60" s="194"/>
      <c r="M60" s="194"/>
      <c r="N60" s="201"/>
      <c r="O60" s="194"/>
      <c r="P60" s="194"/>
      <c r="Q60" s="334"/>
      <c r="R60" s="334"/>
      <c r="S60" s="194"/>
      <c r="T60" s="194"/>
      <c r="U60" s="340"/>
      <c r="V60" s="320"/>
      <c r="W60" s="194"/>
      <c r="X60" s="334"/>
      <c r="Y60" s="334"/>
      <c r="Z60" s="331"/>
      <c r="AB60" s="290"/>
      <c r="AC60" s="194"/>
      <c r="AD60" s="291"/>
      <c r="AE60" s="372"/>
      <c r="AF60" s="334"/>
      <c r="AG60" s="188"/>
      <c r="AH60" s="188"/>
      <c r="AI60" s="368"/>
      <c r="AJ60" s="366" t="s">
        <v>799</v>
      </c>
      <c r="AK60" s="366"/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372"/>
      <c r="E61" s="370"/>
      <c r="F61" s="194"/>
      <c r="G61" s="194"/>
      <c r="H61" s="194"/>
      <c r="I61" s="194"/>
      <c r="J61" s="334"/>
      <c r="K61" s="334"/>
      <c r="L61" s="194"/>
      <c r="M61" s="194"/>
      <c r="N61" s="201"/>
      <c r="O61" s="194"/>
      <c r="P61" s="194"/>
      <c r="Q61" s="334"/>
      <c r="R61" s="334"/>
      <c r="S61" s="194"/>
      <c r="T61" s="194"/>
      <c r="U61" s="201"/>
      <c r="V61" s="194"/>
      <c r="W61" s="194"/>
      <c r="X61" s="334"/>
      <c r="Y61" s="340"/>
      <c r="Z61" s="320"/>
      <c r="AA61" s="194"/>
      <c r="AB61" s="345"/>
      <c r="AC61" s="194"/>
      <c r="AD61" s="194"/>
      <c r="AE61" s="372"/>
      <c r="AF61" s="334"/>
      <c r="AG61" s="188"/>
      <c r="AH61" s="286"/>
      <c r="AI61" s="368"/>
      <c r="AJ61" s="366" t="s">
        <v>800</v>
      </c>
      <c r="AK61" s="366"/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372"/>
      <c r="E62" s="370"/>
      <c r="F62" s="194"/>
      <c r="G62" s="201"/>
      <c r="H62" s="194"/>
      <c r="I62" s="194"/>
      <c r="J62" s="334"/>
      <c r="K62" s="334"/>
      <c r="L62" s="194"/>
      <c r="M62" s="194"/>
      <c r="N62" s="201"/>
      <c r="O62" s="194"/>
      <c r="P62" s="194"/>
      <c r="Q62" s="334"/>
      <c r="R62" s="334"/>
      <c r="S62" s="194"/>
      <c r="T62" s="194"/>
      <c r="U62" s="201"/>
      <c r="V62" s="194"/>
      <c r="W62" s="194"/>
      <c r="X62" s="334"/>
      <c r="Y62" s="340"/>
      <c r="Z62" s="320"/>
      <c r="AA62" s="194"/>
      <c r="AB62" s="345"/>
      <c r="AC62" s="194"/>
      <c r="AD62" s="194"/>
      <c r="AE62" s="372"/>
      <c r="AF62" s="334"/>
      <c r="AG62" s="188"/>
      <c r="AH62" s="286"/>
      <c r="AI62" s="368"/>
      <c r="AJ62" s="366" t="s">
        <v>87</v>
      </c>
      <c r="AK62" s="366"/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372"/>
      <c r="E63" s="370"/>
      <c r="F63" s="194"/>
      <c r="G63" s="201"/>
      <c r="H63" s="194"/>
      <c r="I63" s="194"/>
      <c r="J63" s="334"/>
      <c r="K63" s="334"/>
      <c r="L63" s="194"/>
      <c r="M63" s="194"/>
      <c r="N63" s="201"/>
      <c r="O63" s="194"/>
      <c r="P63" s="194"/>
      <c r="Q63" s="334"/>
      <c r="R63" s="334"/>
      <c r="S63" s="194"/>
      <c r="T63" s="194"/>
      <c r="U63" s="201"/>
      <c r="V63" s="194"/>
      <c r="W63" s="194"/>
      <c r="X63" s="334"/>
      <c r="Y63" s="340"/>
      <c r="Z63" s="320"/>
      <c r="AA63" s="194"/>
      <c r="AB63" s="345"/>
      <c r="AC63" s="194"/>
      <c r="AD63" s="194"/>
      <c r="AE63" s="372"/>
      <c r="AF63" s="334"/>
      <c r="AG63" s="188"/>
      <c r="AH63" s="286"/>
      <c r="AI63" s="368"/>
      <c r="AJ63" s="366" t="s">
        <v>87</v>
      </c>
      <c r="AK63" s="366"/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372"/>
      <c r="E64" s="370"/>
      <c r="F64" s="194"/>
      <c r="G64" s="201"/>
      <c r="H64" s="194"/>
      <c r="I64" s="194"/>
      <c r="J64" s="334"/>
      <c r="K64" s="334"/>
      <c r="L64" s="194"/>
      <c r="M64" s="194"/>
      <c r="N64" s="201"/>
      <c r="O64" s="194"/>
      <c r="P64" s="194"/>
      <c r="Q64" s="334"/>
      <c r="R64" s="334"/>
      <c r="S64" s="194"/>
      <c r="T64" s="194"/>
      <c r="U64" s="201"/>
      <c r="V64" s="194"/>
      <c r="W64" s="194"/>
      <c r="X64" s="334"/>
      <c r="Y64" s="340"/>
      <c r="Z64" s="320"/>
      <c r="AA64" s="194"/>
      <c r="AB64" s="345"/>
      <c r="AC64" s="194"/>
      <c r="AD64" s="194"/>
      <c r="AE64" s="372"/>
      <c r="AF64" s="334"/>
      <c r="AG64" s="188"/>
      <c r="AH64" s="286"/>
      <c r="AI64" s="368"/>
      <c r="AJ64" s="366" t="s">
        <v>87</v>
      </c>
      <c r="AK64" s="366"/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372"/>
      <c r="E65" s="370"/>
      <c r="F65" s="194"/>
      <c r="G65" s="201"/>
      <c r="H65" s="194"/>
      <c r="I65" s="194"/>
      <c r="J65" s="334"/>
      <c r="K65" s="334"/>
      <c r="L65" s="194"/>
      <c r="M65" s="194"/>
      <c r="N65" s="194"/>
      <c r="O65" s="194"/>
      <c r="P65" s="194"/>
      <c r="Q65" s="334"/>
      <c r="R65" s="334"/>
      <c r="S65" s="194"/>
      <c r="T65" s="194"/>
      <c r="U65" s="201"/>
      <c r="V65" s="194"/>
      <c r="W65" s="194"/>
      <c r="X65" s="334"/>
      <c r="Y65" s="340"/>
      <c r="Z65" s="320"/>
      <c r="AA65" s="194"/>
      <c r="AB65" s="345"/>
      <c r="AC65" s="194"/>
      <c r="AD65" s="194"/>
      <c r="AE65" s="372"/>
      <c r="AF65" s="334"/>
      <c r="AG65" s="188"/>
      <c r="AH65" s="286"/>
      <c r="AI65" s="368"/>
      <c r="AJ65" s="366" t="s">
        <v>87</v>
      </c>
      <c r="AK65" s="366"/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372"/>
      <c r="E66" s="370"/>
      <c r="F66" s="194"/>
      <c r="G66" s="201"/>
      <c r="H66" s="194"/>
      <c r="I66" s="194"/>
      <c r="J66" s="334"/>
      <c r="K66" s="334"/>
      <c r="L66" s="194"/>
      <c r="M66" s="194"/>
      <c r="N66" s="194"/>
      <c r="O66" s="194"/>
      <c r="P66" s="194"/>
      <c r="Q66" s="334"/>
      <c r="R66" s="334"/>
      <c r="S66" s="194"/>
      <c r="T66" s="194"/>
      <c r="U66" s="201"/>
      <c r="V66" s="194"/>
      <c r="W66" s="194"/>
      <c r="X66" s="334"/>
      <c r="Y66" s="340"/>
      <c r="Z66" s="320"/>
      <c r="AA66" s="194"/>
      <c r="AB66" s="345"/>
      <c r="AC66" s="194"/>
      <c r="AD66" s="194"/>
      <c r="AE66" s="372"/>
      <c r="AF66" s="334"/>
      <c r="AG66" s="188"/>
      <c r="AH66" s="286"/>
      <c r="AI66" s="368"/>
      <c r="AJ66" s="366" t="s">
        <v>87</v>
      </c>
      <c r="AK66" s="366"/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334"/>
      <c r="E67" s="370"/>
      <c r="F67" s="194"/>
      <c r="G67" s="201"/>
      <c r="H67" s="194"/>
      <c r="I67" s="194"/>
      <c r="J67" s="334"/>
      <c r="K67" s="334"/>
      <c r="L67" s="194"/>
      <c r="M67" s="194"/>
      <c r="N67" s="201"/>
      <c r="O67" s="194"/>
      <c r="P67" s="194"/>
      <c r="Q67" s="334"/>
      <c r="R67" s="334"/>
      <c r="S67" s="194"/>
      <c r="T67" s="194"/>
      <c r="U67" s="194"/>
      <c r="V67" s="194"/>
      <c r="W67" s="194"/>
      <c r="X67" s="334"/>
      <c r="Y67" s="340"/>
      <c r="Z67" s="320"/>
      <c r="AA67" s="194"/>
      <c r="AB67" s="345"/>
      <c r="AC67" s="194"/>
      <c r="AD67" s="194"/>
      <c r="AE67" s="372"/>
      <c r="AF67" s="334"/>
      <c r="AG67" s="188"/>
      <c r="AH67" s="286"/>
      <c r="AI67" s="368"/>
      <c r="AJ67" s="366" t="s">
        <v>87</v>
      </c>
      <c r="AK67" s="366"/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372"/>
      <c r="E68" s="370"/>
      <c r="F68" s="194"/>
      <c r="G68" s="201"/>
      <c r="H68" s="194"/>
      <c r="I68" s="194"/>
      <c r="J68" s="334"/>
      <c r="K68" s="334"/>
      <c r="L68" s="194"/>
      <c r="M68" s="194"/>
      <c r="N68" s="201"/>
      <c r="O68" s="194"/>
      <c r="P68" s="194"/>
      <c r="Q68" s="334"/>
      <c r="R68" s="334"/>
      <c r="S68" s="194"/>
      <c r="T68" s="194"/>
      <c r="U68" s="194"/>
      <c r="V68" s="194"/>
      <c r="W68" s="194"/>
      <c r="X68" s="334"/>
      <c r="Y68" s="340"/>
      <c r="Z68" s="320"/>
      <c r="AA68" s="194"/>
      <c r="AB68" s="345"/>
      <c r="AC68" s="194"/>
      <c r="AD68" s="194"/>
      <c r="AE68" s="372"/>
      <c r="AF68" s="334"/>
      <c r="AG68" s="188"/>
      <c r="AH68" s="286"/>
      <c r="AI68" s="368"/>
      <c r="AJ68" s="366" t="s">
        <v>87</v>
      </c>
      <c r="AK68" s="366"/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372"/>
      <c r="E69" s="370"/>
      <c r="F69" s="194"/>
      <c r="G69" s="201"/>
      <c r="H69" s="194"/>
      <c r="I69" s="194"/>
      <c r="J69" s="334"/>
      <c r="K69" s="334"/>
      <c r="L69" s="194"/>
      <c r="M69" s="194"/>
      <c r="N69" s="201"/>
      <c r="O69" s="194"/>
      <c r="P69" s="194"/>
      <c r="Q69" s="334"/>
      <c r="R69" s="334"/>
      <c r="S69" s="194"/>
      <c r="T69" s="194"/>
      <c r="U69" s="194"/>
      <c r="V69" s="194"/>
      <c r="W69" s="194"/>
      <c r="X69" s="334"/>
      <c r="Y69" s="340"/>
      <c r="Z69" s="320"/>
      <c r="AA69" s="194"/>
      <c r="AB69" s="345"/>
      <c r="AC69" s="194"/>
      <c r="AD69" s="194"/>
      <c r="AE69" s="372"/>
      <c r="AF69" s="334"/>
      <c r="AG69" s="188"/>
      <c r="AH69" s="286"/>
      <c r="AI69" s="368"/>
      <c r="AJ69" s="366" t="s">
        <v>87</v>
      </c>
      <c r="AK69" s="366"/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372"/>
      <c r="E70" s="370"/>
      <c r="F70" s="194"/>
      <c r="G70" s="201"/>
      <c r="H70" s="194"/>
      <c r="I70" s="194"/>
      <c r="J70" s="334"/>
      <c r="K70" s="334"/>
      <c r="L70" s="194"/>
      <c r="M70" s="194"/>
      <c r="N70" s="201"/>
      <c r="O70" s="194"/>
      <c r="P70" s="194"/>
      <c r="Q70" s="334"/>
      <c r="R70" s="334"/>
      <c r="S70" s="194"/>
      <c r="T70" s="194"/>
      <c r="U70" s="201"/>
      <c r="V70" s="194"/>
      <c r="W70" s="194"/>
      <c r="X70" s="334"/>
      <c r="Y70" s="340"/>
      <c r="Z70" s="320"/>
      <c r="AA70" s="194"/>
      <c r="AB70" s="345"/>
      <c r="AC70" s="194"/>
      <c r="AD70" s="194"/>
      <c r="AE70" s="372"/>
      <c r="AF70" s="334"/>
      <c r="AG70" s="188"/>
      <c r="AH70" s="286"/>
      <c r="AI70" s="368"/>
      <c r="AJ70" s="366" t="s">
        <v>87</v>
      </c>
      <c r="AK70" s="366"/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372"/>
      <c r="E71" s="370"/>
      <c r="F71" s="194"/>
      <c r="G71" s="201"/>
      <c r="H71" s="194"/>
      <c r="I71" s="194"/>
      <c r="J71" s="334"/>
      <c r="K71" s="334"/>
      <c r="L71" s="194"/>
      <c r="M71" s="194"/>
      <c r="N71" s="201"/>
      <c r="O71" s="194"/>
      <c r="P71" s="194"/>
      <c r="Q71" s="334"/>
      <c r="R71" s="334"/>
      <c r="S71" s="194"/>
      <c r="T71" s="194"/>
      <c r="U71" s="201"/>
      <c r="V71" s="194"/>
      <c r="W71" s="194"/>
      <c r="X71" s="334"/>
      <c r="Y71" s="340"/>
      <c r="Z71" s="320"/>
      <c r="AA71" s="194"/>
      <c r="AB71" s="345"/>
      <c r="AC71" s="194"/>
      <c r="AD71" s="194"/>
      <c r="AE71" s="372"/>
      <c r="AF71" s="334"/>
      <c r="AG71" s="188"/>
      <c r="AH71" s="286"/>
      <c r="AI71" s="368"/>
      <c r="AJ71" s="366" t="s">
        <v>87</v>
      </c>
      <c r="AK71" s="366"/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372"/>
      <c r="E72" s="370"/>
      <c r="F72" s="194"/>
      <c r="G72" s="194"/>
      <c r="H72" s="291"/>
      <c r="I72" s="194"/>
      <c r="J72" s="334"/>
      <c r="K72" s="334"/>
      <c r="L72" s="194"/>
      <c r="M72" s="194"/>
      <c r="N72" s="194"/>
      <c r="O72" s="194"/>
      <c r="P72" s="194"/>
      <c r="Q72" s="334"/>
      <c r="R72" s="334"/>
      <c r="S72" s="194"/>
      <c r="T72" s="194"/>
      <c r="U72" s="201"/>
      <c r="V72" s="194"/>
      <c r="W72" s="194"/>
      <c r="X72" s="334"/>
      <c r="Y72" s="334"/>
      <c r="Z72" s="340"/>
      <c r="AA72" s="320"/>
      <c r="AB72" s="290"/>
      <c r="AC72" s="331"/>
      <c r="AD72" s="194"/>
      <c r="AE72" s="372"/>
      <c r="AF72" s="334"/>
      <c r="AG72" s="194"/>
      <c r="AH72" s="194"/>
      <c r="AI72" s="369"/>
      <c r="AJ72" s="366" t="s">
        <v>788</v>
      </c>
      <c r="AK72" s="366"/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30" priority="8" operator="equal">
      <formula>"U"</formula>
    </cfRule>
  </conditionalFormatting>
  <conditionalFormatting sqref="N12:N17">
    <cfRule type="cellIs" dxfId="129" priority="1" operator="equal">
      <formula>"U"</formula>
    </cfRule>
  </conditionalFormatting>
  <conditionalFormatting sqref="N36">
    <cfRule type="cellIs" dxfId="128" priority="6" operator="equal">
      <formula>"U"</formula>
    </cfRule>
  </conditionalFormatting>
  <conditionalFormatting sqref="U48:U50">
    <cfRule type="cellIs" dxfId="127" priority="4" operator="equal">
      <formula>"U"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7A9FC-D7F2-4CBF-A3DA-FAB09E6AD211}">
  <dimension ref="A1:AK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5" sqref="F15"/>
    </sheetView>
  </sheetViews>
  <sheetFormatPr defaultColWidth="9.1796875" defaultRowHeight="14.5" x14ac:dyDescent="0.35"/>
  <cols>
    <col min="1" max="1" width="10.453125" customWidth="1"/>
    <col min="2" max="2" width="18" style="299" customWidth="1"/>
    <col min="3" max="3" width="30.26953125" customWidth="1"/>
    <col min="4" max="34" width="3.54296875" customWidth="1"/>
    <col min="35" max="35" width="8.54296875" customWidth="1"/>
    <col min="36" max="36" width="24.1796875" customWidth="1"/>
  </cols>
  <sheetData>
    <row r="1" spans="1:37" ht="15" thickBot="1" x14ac:dyDescent="0.4">
      <c r="A1" s="295" t="s">
        <v>266</v>
      </c>
      <c r="B1" s="450" t="s">
        <v>802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7" ht="15" thickBot="1" x14ac:dyDescent="0.4">
      <c r="B2" s="309"/>
      <c r="C2" s="231" t="s">
        <v>803</v>
      </c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7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367"/>
      <c r="AI3" s="364" t="s">
        <v>787</v>
      </c>
      <c r="AJ3" s="365" t="s">
        <v>803</v>
      </c>
      <c r="AK3" s="214"/>
    </row>
    <row r="4" spans="1:37" ht="15" thickBot="1" x14ac:dyDescent="0.4">
      <c r="A4" s="294" t="s">
        <v>42</v>
      </c>
      <c r="B4" s="311" t="s">
        <v>702</v>
      </c>
      <c r="C4" s="195" t="s">
        <v>701</v>
      </c>
      <c r="D4" s="194"/>
      <c r="E4" s="370"/>
      <c r="F4" s="370"/>
      <c r="G4" s="325"/>
      <c r="H4" s="334"/>
      <c r="I4" s="194"/>
      <c r="J4" s="291"/>
      <c r="K4" s="194"/>
      <c r="L4" s="194"/>
      <c r="M4" s="194"/>
      <c r="N4" s="334"/>
      <c r="O4" s="334"/>
      <c r="P4" s="194"/>
      <c r="Q4" s="194"/>
      <c r="R4" s="194"/>
      <c r="S4" s="194"/>
      <c r="T4" s="194"/>
      <c r="U4" s="325"/>
      <c r="V4" s="334"/>
      <c r="W4" s="194"/>
      <c r="X4" s="194"/>
      <c r="Y4" s="194"/>
      <c r="Z4" s="194"/>
      <c r="AA4" s="194"/>
      <c r="AB4" s="372"/>
      <c r="AC4" s="334"/>
      <c r="AD4" s="194"/>
      <c r="AE4" s="349"/>
      <c r="AF4" s="320"/>
      <c r="AG4" s="188"/>
      <c r="AH4" s="368"/>
      <c r="AI4" s="366" t="s">
        <v>789</v>
      </c>
      <c r="AJ4" s="366"/>
    </row>
    <row r="5" spans="1:37" ht="15" thickBot="1" x14ac:dyDescent="0.4">
      <c r="A5" s="294" t="s">
        <v>42</v>
      </c>
      <c r="B5" s="311" t="s">
        <v>700</v>
      </c>
      <c r="C5" s="192" t="s">
        <v>699</v>
      </c>
      <c r="D5" s="290"/>
      <c r="E5" s="370"/>
      <c r="F5" s="370"/>
      <c r="G5" s="334"/>
      <c r="H5" s="334"/>
      <c r="I5" s="194"/>
      <c r="J5" s="194"/>
      <c r="K5" s="291"/>
      <c r="L5" s="194"/>
      <c r="M5" s="194"/>
      <c r="N5" s="334"/>
      <c r="O5" s="334"/>
      <c r="P5" s="194"/>
      <c r="Q5" s="194"/>
      <c r="R5" s="194"/>
      <c r="S5" s="194"/>
      <c r="T5" s="194"/>
      <c r="U5" s="334"/>
      <c r="V5" s="334"/>
      <c r="W5" s="194"/>
      <c r="X5" s="194"/>
      <c r="Y5" s="194"/>
      <c r="Z5" s="194"/>
      <c r="AA5" s="194"/>
      <c r="AB5" s="372"/>
      <c r="AC5" s="334"/>
      <c r="AD5" s="194"/>
      <c r="AE5" s="290"/>
      <c r="AF5" s="340"/>
      <c r="AG5" s="338"/>
      <c r="AH5" s="368"/>
      <c r="AI5" s="366" t="s">
        <v>790</v>
      </c>
      <c r="AJ5" s="366"/>
    </row>
    <row r="6" spans="1:37" ht="15" thickBot="1" x14ac:dyDescent="0.4">
      <c r="A6" s="228" t="s">
        <v>714</v>
      </c>
      <c r="B6" s="311" t="s">
        <v>350</v>
      </c>
      <c r="C6" s="207" t="s">
        <v>698</v>
      </c>
      <c r="D6" s="290"/>
      <c r="E6" s="370"/>
      <c r="F6" s="370"/>
      <c r="G6" s="334"/>
      <c r="H6" s="334"/>
      <c r="I6" s="194"/>
      <c r="J6" s="194"/>
      <c r="K6" s="291"/>
      <c r="L6" s="194"/>
      <c r="M6" s="194"/>
      <c r="N6" s="334"/>
      <c r="O6" s="334"/>
      <c r="P6" s="194"/>
      <c r="Q6" s="194"/>
      <c r="R6" s="194"/>
      <c r="S6" s="194"/>
      <c r="T6" s="194"/>
      <c r="U6" s="334"/>
      <c r="V6" s="334"/>
      <c r="W6" s="194"/>
      <c r="X6" s="194"/>
      <c r="Y6" s="194"/>
      <c r="Z6" s="194"/>
      <c r="AA6" s="194"/>
      <c r="AB6" s="372"/>
      <c r="AC6" s="334"/>
      <c r="AD6" s="194"/>
      <c r="AE6" s="290"/>
      <c r="AF6" s="340"/>
      <c r="AG6" s="338"/>
      <c r="AH6" s="368"/>
      <c r="AI6" s="366" t="s">
        <v>790</v>
      </c>
      <c r="AJ6" s="366"/>
    </row>
    <row r="7" spans="1:37" ht="15" thickBot="1" x14ac:dyDescent="0.4">
      <c r="A7" s="245" t="s">
        <v>733</v>
      </c>
      <c r="B7" s="312" t="s">
        <v>697</v>
      </c>
      <c r="C7" s="195" t="s">
        <v>696</v>
      </c>
      <c r="D7" s="290"/>
      <c r="E7" s="370"/>
      <c r="F7" s="370"/>
      <c r="G7" s="334"/>
      <c r="H7" s="334"/>
      <c r="I7" s="331"/>
      <c r="J7" s="194"/>
      <c r="K7" s="194"/>
      <c r="L7" s="194"/>
      <c r="M7" s="291"/>
      <c r="N7" s="334"/>
      <c r="O7" s="334"/>
      <c r="P7" s="194"/>
      <c r="Q7" s="194"/>
      <c r="R7" s="194"/>
      <c r="S7" s="194"/>
      <c r="T7" s="194"/>
      <c r="U7" s="325"/>
      <c r="V7" s="334"/>
      <c r="W7" s="194"/>
      <c r="X7" s="194"/>
      <c r="Y7" s="194"/>
      <c r="Z7" s="194"/>
      <c r="AA7" s="194"/>
      <c r="AB7" s="372"/>
      <c r="AC7" s="334"/>
      <c r="AD7" s="194"/>
      <c r="AE7" s="290"/>
      <c r="AF7" s="340"/>
      <c r="AG7" s="338"/>
      <c r="AH7" s="368"/>
      <c r="AI7" s="366" t="s">
        <v>791</v>
      </c>
      <c r="AJ7" s="366"/>
    </row>
    <row r="8" spans="1:37" ht="15" thickBot="1" x14ac:dyDescent="0.4">
      <c r="A8" s="294" t="s">
        <v>0</v>
      </c>
      <c r="B8" s="311" t="s">
        <v>695</v>
      </c>
      <c r="C8" s="192" t="s">
        <v>694</v>
      </c>
      <c r="D8" s="290"/>
      <c r="E8" s="370"/>
      <c r="F8" s="370"/>
      <c r="G8" s="334"/>
      <c r="H8" s="334"/>
      <c r="I8" s="331"/>
      <c r="J8" s="194"/>
      <c r="K8" s="194"/>
      <c r="L8" s="194"/>
      <c r="M8" s="291"/>
      <c r="N8" s="334"/>
      <c r="O8" s="334"/>
      <c r="P8" s="194"/>
      <c r="Q8" s="194"/>
      <c r="R8" s="194"/>
      <c r="S8" s="194"/>
      <c r="T8" s="194"/>
      <c r="U8" s="325"/>
      <c r="V8" s="334"/>
      <c r="W8" s="194"/>
      <c r="X8" s="194"/>
      <c r="Y8" s="194"/>
      <c r="Z8" s="194"/>
      <c r="AA8" s="194"/>
      <c r="AB8" s="372"/>
      <c r="AC8" s="334"/>
      <c r="AD8" s="194"/>
      <c r="AE8" s="290"/>
      <c r="AF8" s="340"/>
      <c r="AG8" s="338"/>
      <c r="AH8" s="368"/>
      <c r="AI8" s="366" t="s">
        <v>791</v>
      </c>
      <c r="AJ8" s="366"/>
    </row>
    <row r="9" spans="1:37" ht="15" thickBot="1" x14ac:dyDescent="0.4">
      <c r="A9" s="294" t="s">
        <v>0</v>
      </c>
      <c r="B9" s="313" t="s">
        <v>2</v>
      </c>
      <c r="C9" s="195" t="s">
        <v>693</v>
      </c>
      <c r="D9" s="290"/>
      <c r="E9" s="370"/>
      <c r="F9" s="370"/>
      <c r="G9" s="334"/>
      <c r="H9" s="334"/>
      <c r="I9" s="331"/>
      <c r="J9" s="194"/>
      <c r="K9" s="194"/>
      <c r="L9" s="194"/>
      <c r="M9" s="291"/>
      <c r="N9" s="334"/>
      <c r="O9" s="334"/>
      <c r="P9" s="194"/>
      <c r="Q9" s="194"/>
      <c r="R9" s="194"/>
      <c r="S9" s="194"/>
      <c r="T9" s="194"/>
      <c r="U9" s="325"/>
      <c r="V9" s="334"/>
      <c r="W9" s="194"/>
      <c r="X9" s="194"/>
      <c r="Y9" s="194"/>
      <c r="Z9" s="194"/>
      <c r="AA9" s="194"/>
      <c r="AB9" s="372"/>
      <c r="AC9" s="334"/>
      <c r="AD9" s="194"/>
      <c r="AE9" s="290"/>
      <c r="AF9" s="340"/>
      <c r="AG9" s="338"/>
      <c r="AH9" s="368"/>
      <c r="AI9" s="366" t="s">
        <v>791</v>
      </c>
      <c r="AJ9" s="366"/>
    </row>
    <row r="10" spans="1:37" ht="15" thickBot="1" x14ac:dyDescent="0.4">
      <c r="A10" s="294" t="s">
        <v>0</v>
      </c>
      <c r="B10" s="311" t="s">
        <v>692</v>
      </c>
      <c r="C10" s="192" t="s">
        <v>691</v>
      </c>
      <c r="D10" s="290"/>
      <c r="E10" s="370"/>
      <c r="F10" s="370"/>
      <c r="G10" s="334"/>
      <c r="H10" s="334"/>
      <c r="I10" s="331"/>
      <c r="J10" s="194"/>
      <c r="K10" s="194"/>
      <c r="L10" s="194"/>
      <c r="M10" s="291"/>
      <c r="N10" s="334"/>
      <c r="O10" s="334"/>
      <c r="P10" s="194"/>
      <c r="Q10" s="194"/>
      <c r="R10" s="194"/>
      <c r="S10" s="194"/>
      <c r="T10" s="194"/>
      <c r="U10" s="325"/>
      <c r="V10" s="334"/>
      <c r="W10" s="194"/>
      <c r="X10" s="194"/>
      <c r="Y10" s="194"/>
      <c r="Z10" s="194"/>
      <c r="AA10" s="194"/>
      <c r="AB10" s="372"/>
      <c r="AC10" s="334"/>
      <c r="AD10" s="194"/>
      <c r="AE10" s="290"/>
      <c r="AF10" s="340"/>
      <c r="AG10" s="338"/>
      <c r="AH10" s="368"/>
      <c r="AI10" s="366" t="s">
        <v>791</v>
      </c>
      <c r="AJ10" s="366"/>
    </row>
    <row r="11" spans="1:37" ht="15" thickBot="1" x14ac:dyDescent="0.4">
      <c r="A11" s="228" t="s">
        <v>93</v>
      </c>
      <c r="B11" s="313" t="s">
        <v>690</v>
      </c>
      <c r="C11" s="195" t="s">
        <v>689</v>
      </c>
      <c r="D11" s="321"/>
      <c r="E11" s="370"/>
      <c r="F11" s="370"/>
      <c r="G11" s="325"/>
      <c r="H11" s="334"/>
      <c r="I11" s="194"/>
      <c r="J11" s="331"/>
      <c r="K11" s="194"/>
      <c r="L11" s="194"/>
      <c r="M11" s="194"/>
      <c r="N11" s="334"/>
      <c r="O11" s="334"/>
      <c r="P11" s="291"/>
      <c r="Q11" s="194"/>
      <c r="R11" s="194"/>
      <c r="S11" s="194"/>
      <c r="T11" s="194"/>
      <c r="U11" s="325"/>
      <c r="V11" s="334"/>
      <c r="W11" s="194"/>
      <c r="X11" s="194"/>
      <c r="Y11" s="194"/>
      <c r="Z11" s="194"/>
      <c r="AA11" s="194"/>
      <c r="AB11" s="372"/>
      <c r="AC11" s="334"/>
      <c r="AD11" s="194"/>
      <c r="AE11" s="290"/>
      <c r="AF11" s="194"/>
      <c r="AG11" s="188"/>
      <c r="AH11" s="368"/>
      <c r="AI11" s="366" t="s">
        <v>792</v>
      </c>
      <c r="AJ11" s="366"/>
    </row>
    <row r="12" spans="1:37" ht="15" thickBot="1" x14ac:dyDescent="0.4">
      <c r="A12" s="228" t="s">
        <v>42</v>
      </c>
      <c r="B12" s="311" t="s">
        <v>688</v>
      </c>
      <c r="C12" s="192" t="s">
        <v>687</v>
      </c>
      <c r="D12" s="290"/>
      <c r="E12" s="370"/>
      <c r="F12" s="370"/>
      <c r="G12" s="325"/>
      <c r="H12" s="340"/>
      <c r="I12" s="320"/>
      <c r="J12" s="194"/>
      <c r="K12" s="331"/>
      <c r="L12" s="194"/>
      <c r="M12" s="194"/>
      <c r="N12" s="325"/>
      <c r="O12" s="334"/>
      <c r="P12" s="194"/>
      <c r="Q12" s="291"/>
      <c r="R12" s="194"/>
      <c r="S12" s="194"/>
      <c r="T12" s="194"/>
      <c r="U12" s="334"/>
      <c r="V12" s="334"/>
      <c r="W12" s="194"/>
      <c r="X12" s="194"/>
      <c r="Y12" s="194"/>
      <c r="Z12" s="194"/>
      <c r="AA12" s="194"/>
      <c r="AB12" s="372"/>
      <c r="AC12" s="334"/>
      <c r="AD12" s="194"/>
      <c r="AE12" s="290"/>
      <c r="AF12" s="194"/>
      <c r="AG12" s="188"/>
      <c r="AH12" s="368"/>
      <c r="AI12" s="366" t="s">
        <v>793</v>
      </c>
      <c r="AJ12" s="366"/>
    </row>
    <row r="13" spans="1:37" ht="15" thickBot="1" x14ac:dyDescent="0.4">
      <c r="A13" s="228" t="s">
        <v>62</v>
      </c>
      <c r="B13" s="313" t="s">
        <v>686</v>
      </c>
      <c r="C13" s="195" t="s">
        <v>685</v>
      </c>
      <c r="D13" s="194"/>
      <c r="E13" s="370"/>
      <c r="F13" s="370"/>
      <c r="G13" s="325"/>
      <c r="H13" s="340"/>
      <c r="I13" s="320"/>
      <c r="J13" s="194"/>
      <c r="K13" s="331"/>
      <c r="L13" s="194"/>
      <c r="M13" s="194"/>
      <c r="N13" s="325"/>
      <c r="O13" s="334"/>
      <c r="P13" s="194"/>
      <c r="Q13" s="291"/>
      <c r="R13" s="194"/>
      <c r="S13" s="194"/>
      <c r="T13" s="194"/>
      <c r="U13" s="334"/>
      <c r="V13" s="334"/>
      <c r="W13" s="194"/>
      <c r="X13" s="194"/>
      <c r="Y13" s="194"/>
      <c r="Z13" s="194"/>
      <c r="AA13" s="194"/>
      <c r="AB13" s="372"/>
      <c r="AC13" s="334"/>
      <c r="AD13" s="194"/>
      <c r="AE13" s="290"/>
      <c r="AF13" s="194"/>
      <c r="AG13" s="188"/>
      <c r="AH13" s="368"/>
      <c r="AI13" s="366" t="s">
        <v>793</v>
      </c>
      <c r="AJ13" s="366"/>
    </row>
    <row r="14" spans="1:37" ht="15" thickBot="1" x14ac:dyDescent="0.4">
      <c r="A14" s="228" t="s">
        <v>62</v>
      </c>
      <c r="B14" s="311" t="s">
        <v>684</v>
      </c>
      <c r="C14" s="192" t="s">
        <v>683</v>
      </c>
      <c r="D14" s="290"/>
      <c r="E14" s="370"/>
      <c r="F14" s="370"/>
      <c r="G14" s="334"/>
      <c r="H14" s="340"/>
      <c r="I14" s="320"/>
      <c r="J14" s="194"/>
      <c r="K14" s="331"/>
      <c r="L14" s="194"/>
      <c r="M14" s="194"/>
      <c r="N14" s="325"/>
      <c r="O14" s="334"/>
      <c r="P14" s="194"/>
      <c r="Q14" s="291"/>
      <c r="R14" s="194"/>
      <c r="S14" s="194"/>
      <c r="T14" s="194"/>
      <c r="U14" s="325"/>
      <c r="V14" s="334"/>
      <c r="W14" s="194"/>
      <c r="X14" s="194"/>
      <c r="Y14" s="194"/>
      <c r="Z14" s="194"/>
      <c r="AA14" s="194"/>
      <c r="AB14" s="372"/>
      <c r="AC14" s="334"/>
      <c r="AD14" s="194"/>
      <c r="AE14" s="290"/>
      <c r="AF14" s="194"/>
      <c r="AG14" s="188"/>
      <c r="AH14" s="368"/>
      <c r="AI14" s="366" t="s">
        <v>793</v>
      </c>
      <c r="AJ14" s="366"/>
    </row>
    <row r="15" spans="1:37" ht="15" thickBot="1" x14ac:dyDescent="0.4">
      <c r="A15" s="228" t="s">
        <v>112</v>
      </c>
      <c r="B15" s="300" t="s">
        <v>114</v>
      </c>
      <c r="C15" s="192" t="s">
        <v>682</v>
      </c>
      <c r="D15" s="290"/>
      <c r="E15" s="370"/>
      <c r="F15" s="370"/>
      <c r="G15" s="325"/>
      <c r="H15" s="340"/>
      <c r="I15" s="320"/>
      <c r="J15" s="194"/>
      <c r="K15" s="331"/>
      <c r="L15" s="194"/>
      <c r="M15" s="194"/>
      <c r="N15" s="325"/>
      <c r="O15" s="334"/>
      <c r="P15" s="194"/>
      <c r="Q15" s="291"/>
      <c r="R15" s="194"/>
      <c r="S15" s="194"/>
      <c r="T15" s="194"/>
      <c r="U15" s="325"/>
      <c r="V15" s="334"/>
      <c r="W15" s="194"/>
      <c r="X15" s="194"/>
      <c r="Y15" s="194"/>
      <c r="Z15" s="194"/>
      <c r="AA15" s="194"/>
      <c r="AB15" s="372"/>
      <c r="AC15" s="334"/>
      <c r="AD15" s="194"/>
      <c r="AE15" s="290"/>
      <c r="AF15" s="194"/>
      <c r="AG15" s="188"/>
      <c r="AH15" s="368"/>
      <c r="AI15" s="366" t="s">
        <v>793</v>
      </c>
      <c r="AJ15" s="366"/>
    </row>
    <row r="16" spans="1:37" ht="15" thickBot="1" x14ac:dyDescent="0.4">
      <c r="A16" s="228" t="s">
        <v>714</v>
      </c>
      <c r="B16" s="300" t="s">
        <v>340</v>
      </c>
      <c r="C16" s="192" t="s">
        <v>339</v>
      </c>
      <c r="D16" s="290"/>
      <c r="E16" s="370"/>
      <c r="F16" s="370"/>
      <c r="G16" s="334"/>
      <c r="H16" s="334"/>
      <c r="I16" s="340"/>
      <c r="J16" s="320"/>
      <c r="K16" s="194"/>
      <c r="L16" s="346"/>
      <c r="M16" s="194"/>
      <c r="N16" s="325"/>
      <c r="O16" s="334"/>
      <c r="P16" s="194"/>
      <c r="Q16" s="194"/>
      <c r="R16" s="291"/>
      <c r="S16" s="194"/>
      <c r="T16" s="194"/>
      <c r="U16" s="325"/>
      <c r="V16" s="334"/>
      <c r="W16" s="194"/>
      <c r="X16" s="194"/>
      <c r="Y16" s="194"/>
      <c r="Z16" s="194"/>
      <c r="AA16" s="194"/>
      <c r="AB16" s="372"/>
      <c r="AC16" s="334"/>
      <c r="AD16" s="194"/>
      <c r="AE16" s="290"/>
      <c r="AF16" s="194"/>
      <c r="AG16" s="188"/>
      <c r="AH16" s="368"/>
      <c r="AI16" s="366" t="s">
        <v>88</v>
      </c>
      <c r="AJ16" s="366"/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290"/>
      <c r="E17" s="370"/>
      <c r="F17" s="370"/>
      <c r="G17" s="334"/>
      <c r="H17" s="334"/>
      <c r="I17" s="340"/>
      <c r="J17" s="320"/>
      <c r="K17" s="194"/>
      <c r="L17" s="331"/>
      <c r="M17" s="194"/>
      <c r="N17" s="325"/>
      <c r="O17" s="334"/>
      <c r="P17" s="194"/>
      <c r="Q17" s="194"/>
      <c r="R17" s="291"/>
      <c r="S17" s="194"/>
      <c r="T17" s="194"/>
      <c r="U17" s="325"/>
      <c r="V17" s="334"/>
      <c r="W17" s="194"/>
      <c r="X17" s="194"/>
      <c r="Y17" s="194"/>
      <c r="Z17" s="194"/>
      <c r="AA17" s="194"/>
      <c r="AB17" s="372"/>
      <c r="AC17" s="334"/>
      <c r="AD17" s="194"/>
      <c r="AE17" s="290"/>
      <c r="AF17" s="194"/>
      <c r="AG17" s="188"/>
      <c r="AH17" s="368"/>
      <c r="AI17" s="366" t="s">
        <v>88</v>
      </c>
      <c r="AJ17" s="366"/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290"/>
      <c r="E18" s="370"/>
      <c r="F18" s="370"/>
      <c r="G18" s="334"/>
      <c r="H18" s="334"/>
      <c r="I18" s="340"/>
      <c r="J18" s="320"/>
      <c r="K18" s="194"/>
      <c r="L18" s="331"/>
      <c r="M18" s="194"/>
      <c r="N18" s="334"/>
      <c r="O18" s="334"/>
      <c r="P18" s="194"/>
      <c r="Q18" s="194"/>
      <c r="R18" s="291"/>
      <c r="S18" s="194"/>
      <c r="T18" s="194"/>
      <c r="U18" s="325"/>
      <c r="V18" s="334"/>
      <c r="W18" s="194"/>
      <c r="X18" s="194"/>
      <c r="Y18" s="194"/>
      <c r="Z18" s="194"/>
      <c r="AA18" s="194"/>
      <c r="AB18" s="372"/>
      <c r="AC18" s="334"/>
      <c r="AD18" s="194"/>
      <c r="AE18" s="290"/>
      <c r="AF18" s="194"/>
      <c r="AG18" s="188"/>
      <c r="AH18" s="368"/>
      <c r="AI18" s="366" t="s">
        <v>88</v>
      </c>
      <c r="AJ18" s="366"/>
    </row>
    <row r="19" spans="1:36" ht="29.5" thickBot="1" x14ac:dyDescent="0.4">
      <c r="A19" s="228" t="s">
        <v>93</v>
      </c>
      <c r="B19" s="314" t="s">
        <v>679</v>
      </c>
      <c r="C19" s="211" t="s">
        <v>678</v>
      </c>
      <c r="D19" s="290"/>
      <c r="E19" s="370"/>
      <c r="F19" s="370"/>
      <c r="G19" s="334"/>
      <c r="H19" s="334"/>
      <c r="I19" s="340"/>
      <c r="J19" s="320"/>
      <c r="K19" s="194"/>
      <c r="L19" s="331"/>
      <c r="M19" s="194"/>
      <c r="N19" s="334"/>
      <c r="O19" s="334"/>
      <c r="P19" s="194"/>
      <c r="Q19" s="194"/>
      <c r="R19" s="291"/>
      <c r="S19" s="194"/>
      <c r="T19" s="194"/>
      <c r="U19" s="325"/>
      <c r="V19" s="334"/>
      <c r="W19" s="194"/>
      <c r="X19" s="194"/>
      <c r="Y19" s="194"/>
      <c r="Z19" s="194"/>
      <c r="AA19" s="194"/>
      <c r="AB19" s="372"/>
      <c r="AC19" s="334"/>
      <c r="AD19" s="194"/>
      <c r="AE19" s="290"/>
      <c r="AF19" s="194"/>
      <c r="AG19" s="188"/>
      <c r="AH19" s="368"/>
      <c r="AI19" s="366" t="s">
        <v>88</v>
      </c>
      <c r="AJ19" s="366"/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290"/>
      <c r="E20" s="370"/>
      <c r="F20" s="370"/>
      <c r="G20" s="334"/>
      <c r="H20" s="334"/>
      <c r="I20" s="340"/>
      <c r="J20" s="320"/>
      <c r="K20" s="194"/>
      <c r="L20" s="331"/>
      <c r="M20" s="194"/>
      <c r="N20" s="334"/>
      <c r="O20" s="334"/>
      <c r="P20" s="194"/>
      <c r="Q20" s="194"/>
      <c r="R20" s="291"/>
      <c r="S20" s="194"/>
      <c r="T20" s="194"/>
      <c r="U20" s="325"/>
      <c r="V20" s="334"/>
      <c r="W20" s="194"/>
      <c r="X20" s="194"/>
      <c r="Y20" s="194"/>
      <c r="Z20" s="194"/>
      <c r="AA20" s="194"/>
      <c r="AB20" s="372"/>
      <c r="AC20" s="334"/>
      <c r="AD20" s="194"/>
      <c r="AE20" s="290"/>
      <c r="AF20" s="194"/>
      <c r="AG20" s="188"/>
      <c r="AH20" s="368"/>
      <c r="AI20" s="366" t="s">
        <v>88</v>
      </c>
      <c r="AJ20" s="366"/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290"/>
      <c r="E21" s="370"/>
      <c r="F21" s="370"/>
      <c r="G21" s="334"/>
      <c r="H21" s="334"/>
      <c r="I21" s="340"/>
      <c r="J21" s="320"/>
      <c r="K21" s="194"/>
      <c r="L21" s="331"/>
      <c r="M21" s="194"/>
      <c r="N21" s="334"/>
      <c r="O21" s="334"/>
      <c r="P21" s="194"/>
      <c r="Q21" s="194"/>
      <c r="R21" s="291"/>
      <c r="S21" s="194"/>
      <c r="T21" s="194"/>
      <c r="U21" s="325"/>
      <c r="V21" s="334"/>
      <c r="W21" s="194"/>
      <c r="X21" s="194"/>
      <c r="Y21" s="194"/>
      <c r="Z21" s="194"/>
      <c r="AA21" s="194"/>
      <c r="AB21" s="372"/>
      <c r="AC21" s="334"/>
      <c r="AD21" s="194"/>
      <c r="AE21" s="290"/>
      <c r="AF21" s="194"/>
      <c r="AG21" s="188"/>
      <c r="AH21" s="368"/>
      <c r="AI21" s="366" t="s">
        <v>88</v>
      </c>
      <c r="AJ21" s="366"/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290"/>
      <c r="E22" s="370"/>
      <c r="F22" s="370"/>
      <c r="G22" s="334"/>
      <c r="H22" s="334"/>
      <c r="I22" s="340"/>
      <c r="J22" s="320"/>
      <c r="K22" s="194"/>
      <c r="L22" s="331"/>
      <c r="M22" s="194"/>
      <c r="N22" s="334"/>
      <c r="O22" s="334"/>
      <c r="P22" s="194"/>
      <c r="Q22" s="194"/>
      <c r="R22" s="291"/>
      <c r="S22" s="194"/>
      <c r="T22" s="194"/>
      <c r="U22" s="325"/>
      <c r="V22" s="334"/>
      <c r="W22" s="194"/>
      <c r="X22" s="194"/>
      <c r="Y22" s="194"/>
      <c r="Z22" s="194"/>
      <c r="AA22" s="194"/>
      <c r="AB22" s="372"/>
      <c r="AC22" s="334"/>
      <c r="AD22" s="194"/>
      <c r="AE22" s="290"/>
      <c r="AF22" s="194"/>
      <c r="AG22" s="188"/>
      <c r="AH22" s="368"/>
      <c r="AI22" s="366" t="s">
        <v>88</v>
      </c>
      <c r="AJ22" s="366"/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290"/>
      <c r="E23" s="370"/>
      <c r="F23" s="370"/>
      <c r="G23" s="334"/>
      <c r="H23" s="334"/>
      <c r="I23" s="340"/>
      <c r="J23" s="320"/>
      <c r="K23" s="194"/>
      <c r="L23" s="331"/>
      <c r="M23" s="194"/>
      <c r="N23" s="334"/>
      <c r="O23" s="334"/>
      <c r="P23" s="194"/>
      <c r="Q23" s="194"/>
      <c r="R23" s="291"/>
      <c r="S23" s="194"/>
      <c r="T23" s="194"/>
      <c r="U23" s="325"/>
      <c r="V23" s="334"/>
      <c r="W23" s="194"/>
      <c r="X23" s="194"/>
      <c r="Y23" s="194"/>
      <c r="Z23" s="194"/>
      <c r="AA23" s="194"/>
      <c r="AB23" s="372"/>
      <c r="AC23" s="334"/>
      <c r="AD23" s="194"/>
      <c r="AE23" s="290"/>
      <c r="AF23" s="194"/>
      <c r="AG23" s="188"/>
      <c r="AH23" s="368"/>
      <c r="AI23" s="366" t="s">
        <v>88</v>
      </c>
      <c r="AJ23" s="366"/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290"/>
      <c r="E24" s="370"/>
      <c r="F24" s="370"/>
      <c r="G24" s="334"/>
      <c r="H24" s="334"/>
      <c r="I24" s="340"/>
      <c r="J24" s="320"/>
      <c r="K24" s="194"/>
      <c r="L24" s="331"/>
      <c r="M24" s="194"/>
      <c r="N24" s="334"/>
      <c r="O24" s="334"/>
      <c r="P24" s="194"/>
      <c r="Q24" s="194"/>
      <c r="R24" s="291"/>
      <c r="S24" s="194"/>
      <c r="T24" s="194"/>
      <c r="U24" s="325"/>
      <c r="V24" s="334"/>
      <c r="W24" s="194"/>
      <c r="X24" s="194"/>
      <c r="Y24" s="194"/>
      <c r="Z24" s="194"/>
      <c r="AA24" s="194"/>
      <c r="AB24" s="372"/>
      <c r="AC24" s="334"/>
      <c r="AD24" s="194"/>
      <c r="AE24" s="290"/>
      <c r="AF24" s="194"/>
      <c r="AG24" s="188"/>
      <c r="AH24" s="368"/>
      <c r="AI24" s="366" t="s">
        <v>88</v>
      </c>
      <c r="AJ24" s="366"/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290"/>
      <c r="E25" s="370"/>
      <c r="F25" s="370"/>
      <c r="G25" s="334"/>
      <c r="H25" s="334"/>
      <c r="I25" s="340"/>
      <c r="J25" s="320"/>
      <c r="K25" s="194"/>
      <c r="L25" s="331"/>
      <c r="M25" s="194"/>
      <c r="N25" s="334"/>
      <c r="O25" s="334"/>
      <c r="P25" s="194"/>
      <c r="Q25" s="194"/>
      <c r="R25" s="291"/>
      <c r="S25" s="194"/>
      <c r="T25" s="194"/>
      <c r="U25" s="325"/>
      <c r="V25" s="334"/>
      <c r="W25" s="194"/>
      <c r="X25" s="194"/>
      <c r="Y25" s="194"/>
      <c r="Z25" s="194"/>
      <c r="AA25" s="194"/>
      <c r="AB25" s="372"/>
      <c r="AC25" s="334"/>
      <c r="AD25" s="194"/>
      <c r="AE25" s="290"/>
      <c r="AF25" s="194"/>
      <c r="AG25" s="188"/>
      <c r="AH25" s="368"/>
      <c r="AI25" s="366" t="s">
        <v>88</v>
      </c>
      <c r="AJ25" s="366"/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290"/>
      <c r="E26" s="370"/>
      <c r="F26" s="370"/>
      <c r="G26" s="334"/>
      <c r="H26" s="334"/>
      <c r="I26" s="340"/>
      <c r="J26" s="320"/>
      <c r="K26" s="194"/>
      <c r="L26" s="331"/>
      <c r="M26" s="194"/>
      <c r="N26" s="334"/>
      <c r="O26" s="334"/>
      <c r="P26" s="194"/>
      <c r="Q26" s="194"/>
      <c r="R26" s="291"/>
      <c r="S26" s="194"/>
      <c r="T26" s="194"/>
      <c r="U26" s="325"/>
      <c r="V26" s="334"/>
      <c r="W26" s="194"/>
      <c r="X26" s="194"/>
      <c r="Y26" s="194"/>
      <c r="Z26" s="194"/>
      <c r="AA26" s="194"/>
      <c r="AB26" s="372"/>
      <c r="AC26" s="334"/>
      <c r="AD26" s="194"/>
      <c r="AE26" s="290"/>
      <c r="AF26" s="194"/>
      <c r="AG26" s="188"/>
      <c r="AH26" s="368"/>
      <c r="AI26" s="366" t="s">
        <v>88</v>
      </c>
      <c r="AJ26" s="366"/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290"/>
      <c r="E27" s="370"/>
      <c r="F27" s="370"/>
      <c r="G27" s="334"/>
      <c r="H27" s="334"/>
      <c r="I27" s="340"/>
      <c r="J27" s="320"/>
      <c r="K27" s="194"/>
      <c r="L27" s="331"/>
      <c r="M27" s="194"/>
      <c r="N27" s="334"/>
      <c r="O27" s="334"/>
      <c r="P27" s="194"/>
      <c r="Q27" s="194"/>
      <c r="R27" s="291"/>
      <c r="S27" s="194"/>
      <c r="T27" s="194"/>
      <c r="U27" s="325"/>
      <c r="V27" s="334"/>
      <c r="W27" s="194"/>
      <c r="X27" s="194"/>
      <c r="Y27" s="194"/>
      <c r="Z27" s="194"/>
      <c r="AA27" s="194"/>
      <c r="AB27" s="372"/>
      <c r="AC27" s="334"/>
      <c r="AD27" s="194"/>
      <c r="AE27" s="290"/>
      <c r="AF27" s="194"/>
      <c r="AG27" s="188"/>
      <c r="AH27" s="368"/>
      <c r="AI27" s="366" t="s">
        <v>88</v>
      </c>
      <c r="AJ27" s="366"/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290"/>
      <c r="E28" s="370"/>
      <c r="F28" s="370"/>
      <c r="G28" s="334"/>
      <c r="H28" s="334"/>
      <c r="I28" s="340"/>
      <c r="J28" s="320"/>
      <c r="K28" s="194"/>
      <c r="L28" s="331"/>
      <c r="M28" s="194"/>
      <c r="N28" s="334"/>
      <c r="O28" s="334"/>
      <c r="P28" s="194"/>
      <c r="Q28" s="194"/>
      <c r="R28" s="291"/>
      <c r="S28" s="194"/>
      <c r="T28" s="194"/>
      <c r="U28" s="325"/>
      <c r="V28" s="334"/>
      <c r="W28" s="194"/>
      <c r="X28" s="194"/>
      <c r="Y28" s="194"/>
      <c r="Z28" s="194"/>
      <c r="AA28" s="194"/>
      <c r="AB28" s="372"/>
      <c r="AC28" s="334"/>
      <c r="AD28" s="194"/>
      <c r="AE28" s="290"/>
      <c r="AF28" s="194"/>
      <c r="AG28" s="188"/>
      <c r="AH28" s="368"/>
      <c r="AI28" s="366" t="s">
        <v>88</v>
      </c>
      <c r="AJ28" s="366"/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290"/>
      <c r="E29" s="370"/>
      <c r="F29" s="370"/>
      <c r="G29" s="334"/>
      <c r="H29" s="334"/>
      <c r="I29" s="340"/>
      <c r="J29" s="320"/>
      <c r="K29" s="194"/>
      <c r="L29" s="331"/>
      <c r="M29" s="194"/>
      <c r="N29" s="334"/>
      <c r="O29" s="334"/>
      <c r="P29" s="194"/>
      <c r="Q29" s="194"/>
      <c r="R29" s="291"/>
      <c r="S29" s="194"/>
      <c r="T29" s="194"/>
      <c r="U29" s="325"/>
      <c r="V29" s="334"/>
      <c r="W29" s="194"/>
      <c r="X29" s="194"/>
      <c r="Y29" s="194"/>
      <c r="Z29" s="194"/>
      <c r="AA29" s="194"/>
      <c r="AB29" s="372"/>
      <c r="AC29" s="334"/>
      <c r="AD29" s="194"/>
      <c r="AE29" s="290"/>
      <c r="AF29" s="194"/>
      <c r="AG29" s="188"/>
      <c r="AH29" s="368"/>
      <c r="AI29" s="366" t="s">
        <v>88</v>
      </c>
      <c r="AJ29" s="366"/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290"/>
      <c r="E30" s="370"/>
      <c r="F30" s="370"/>
      <c r="G30" s="325"/>
      <c r="H30" s="334"/>
      <c r="I30" s="340"/>
      <c r="J30" s="320"/>
      <c r="K30" s="194"/>
      <c r="L30" s="331"/>
      <c r="M30" s="194"/>
      <c r="N30" s="334"/>
      <c r="O30" s="334"/>
      <c r="P30" s="194"/>
      <c r="Q30" s="194"/>
      <c r="R30" s="291"/>
      <c r="S30" s="194"/>
      <c r="T30" s="194"/>
      <c r="U30" s="325"/>
      <c r="V30" s="334"/>
      <c r="W30" s="194"/>
      <c r="X30" s="194"/>
      <c r="Y30" s="194"/>
      <c r="Z30" s="194"/>
      <c r="AA30" s="194"/>
      <c r="AB30" s="372"/>
      <c r="AC30" s="334"/>
      <c r="AD30" s="194"/>
      <c r="AE30" s="290"/>
      <c r="AF30" s="194"/>
      <c r="AG30" s="188"/>
      <c r="AH30" s="368"/>
      <c r="AI30" s="366" t="s">
        <v>88</v>
      </c>
      <c r="AJ30" s="366"/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290"/>
      <c r="E31" s="370"/>
      <c r="F31" s="370"/>
      <c r="G31" s="325"/>
      <c r="H31" s="334"/>
      <c r="I31" s="340"/>
      <c r="J31" s="320"/>
      <c r="K31" s="194"/>
      <c r="L31" s="331"/>
      <c r="M31" s="194"/>
      <c r="N31" s="334"/>
      <c r="O31" s="334"/>
      <c r="P31" s="194"/>
      <c r="Q31" s="194"/>
      <c r="R31" s="291"/>
      <c r="S31" s="194"/>
      <c r="T31" s="194"/>
      <c r="U31" s="325"/>
      <c r="V31" s="334"/>
      <c r="W31" s="194"/>
      <c r="X31" s="194"/>
      <c r="Y31" s="194"/>
      <c r="Z31" s="194"/>
      <c r="AA31" s="194"/>
      <c r="AB31" s="372"/>
      <c r="AC31" s="334"/>
      <c r="AD31" s="194"/>
      <c r="AE31" s="290"/>
      <c r="AF31" s="194"/>
      <c r="AG31" s="188"/>
      <c r="AH31" s="368"/>
      <c r="AI31" s="366" t="s">
        <v>88</v>
      </c>
      <c r="AJ31" s="366"/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194"/>
      <c r="E32" s="370"/>
      <c r="F32" s="370"/>
      <c r="G32" s="325"/>
      <c r="H32" s="334"/>
      <c r="I32" s="340"/>
      <c r="J32" s="320"/>
      <c r="K32" s="194"/>
      <c r="L32" s="331"/>
      <c r="M32" s="194"/>
      <c r="N32" s="334"/>
      <c r="O32" s="334"/>
      <c r="P32" s="194"/>
      <c r="Q32" s="194"/>
      <c r="R32" s="291"/>
      <c r="S32" s="194"/>
      <c r="T32" s="194"/>
      <c r="U32" s="325"/>
      <c r="V32" s="334"/>
      <c r="W32" s="194"/>
      <c r="X32" s="194"/>
      <c r="Y32" s="194"/>
      <c r="Z32" s="194"/>
      <c r="AA32" s="194"/>
      <c r="AB32" s="372"/>
      <c r="AC32" s="334"/>
      <c r="AD32" s="194"/>
      <c r="AE32" s="290"/>
      <c r="AF32" s="194"/>
      <c r="AG32" s="188"/>
      <c r="AH32" s="368"/>
      <c r="AI32" s="366" t="s">
        <v>88</v>
      </c>
      <c r="AJ32" s="366"/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290"/>
      <c r="E33" s="370"/>
      <c r="F33" s="370"/>
      <c r="G33" s="325"/>
      <c r="H33" s="334"/>
      <c r="I33" s="340"/>
      <c r="J33" s="320"/>
      <c r="K33" s="194"/>
      <c r="L33" s="331"/>
      <c r="M33" s="194"/>
      <c r="N33" s="334"/>
      <c r="O33" s="334"/>
      <c r="P33" s="194"/>
      <c r="Q33" s="194"/>
      <c r="R33" s="291"/>
      <c r="S33" s="194"/>
      <c r="T33" s="194"/>
      <c r="U33" s="325"/>
      <c r="V33" s="334"/>
      <c r="W33" s="194"/>
      <c r="X33" s="194"/>
      <c r="Y33" s="194"/>
      <c r="Z33" s="194"/>
      <c r="AA33" s="194"/>
      <c r="AB33" s="372"/>
      <c r="AC33" s="334"/>
      <c r="AD33" s="194"/>
      <c r="AE33" s="290"/>
      <c r="AF33" s="194"/>
      <c r="AG33" s="188"/>
      <c r="AH33" s="368"/>
      <c r="AI33" s="366" t="s">
        <v>88</v>
      </c>
      <c r="AJ33" s="366"/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290"/>
      <c r="E34" s="370"/>
      <c r="F34" s="370"/>
      <c r="G34" s="325"/>
      <c r="H34" s="334"/>
      <c r="I34" s="340"/>
      <c r="J34" s="320"/>
      <c r="K34" s="194"/>
      <c r="L34" s="331"/>
      <c r="M34" s="194"/>
      <c r="N34" s="334"/>
      <c r="O34" s="334"/>
      <c r="P34" s="194"/>
      <c r="Q34" s="194"/>
      <c r="R34" s="291"/>
      <c r="S34" s="194"/>
      <c r="T34" s="194"/>
      <c r="U34" s="325"/>
      <c r="V34" s="334"/>
      <c r="W34" s="194"/>
      <c r="X34" s="194"/>
      <c r="Y34" s="194"/>
      <c r="Z34" s="194"/>
      <c r="AA34" s="194"/>
      <c r="AB34" s="372"/>
      <c r="AC34" s="334"/>
      <c r="AD34" s="194"/>
      <c r="AE34" s="290"/>
      <c r="AF34" s="194"/>
      <c r="AG34" s="188"/>
      <c r="AH34" s="368"/>
      <c r="AI34" s="366" t="s">
        <v>88</v>
      </c>
      <c r="AJ34" s="366"/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290"/>
      <c r="E35" s="370"/>
      <c r="F35" s="370"/>
      <c r="G35" s="325"/>
      <c r="H35" s="334"/>
      <c r="I35" s="340"/>
      <c r="J35" s="320"/>
      <c r="K35" s="194"/>
      <c r="L35" s="331"/>
      <c r="M35" s="194"/>
      <c r="N35" s="334"/>
      <c r="O35" s="334"/>
      <c r="P35" s="194"/>
      <c r="Q35" s="194"/>
      <c r="R35" s="291"/>
      <c r="S35" s="194"/>
      <c r="T35" s="194"/>
      <c r="U35" s="334"/>
      <c r="V35" s="334"/>
      <c r="W35" s="194"/>
      <c r="X35" s="194"/>
      <c r="Y35" s="194"/>
      <c r="Z35" s="194"/>
      <c r="AA35" s="194"/>
      <c r="AB35" s="372"/>
      <c r="AC35" s="334"/>
      <c r="AD35" s="194"/>
      <c r="AE35" s="290"/>
      <c r="AF35" s="194"/>
      <c r="AG35" s="188"/>
      <c r="AH35" s="368"/>
      <c r="AI35" s="366" t="s">
        <v>88</v>
      </c>
      <c r="AJ35" s="366"/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290"/>
      <c r="E36" s="370"/>
      <c r="F36" s="370"/>
      <c r="G36" s="325"/>
      <c r="H36" s="334"/>
      <c r="I36" s="340"/>
      <c r="J36" s="320"/>
      <c r="K36" s="194"/>
      <c r="L36" s="331"/>
      <c r="M36" s="194"/>
      <c r="N36" s="325"/>
      <c r="O36" s="334"/>
      <c r="P36" s="194"/>
      <c r="Q36" s="194"/>
      <c r="R36" s="291"/>
      <c r="S36" s="194"/>
      <c r="T36" s="194"/>
      <c r="U36" s="334"/>
      <c r="V36" s="334"/>
      <c r="W36" s="194"/>
      <c r="X36" s="194"/>
      <c r="Y36" s="194"/>
      <c r="Z36" s="194"/>
      <c r="AA36" s="194"/>
      <c r="AB36" s="372"/>
      <c r="AC36" s="334"/>
      <c r="AD36" s="194"/>
      <c r="AE36" s="290"/>
      <c r="AF36" s="194"/>
      <c r="AG36" s="188"/>
      <c r="AH36" s="368"/>
      <c r="AI36" s="366" t="s">
        <v>88</v>
      </c>
      <c r="AJ36" s="366"/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290"/>
      <c r="E37" s="370"/>
      <c r="F37" s="370"/>
      <c r="G37" s="334"/>
      <c r="H37" s="334"/>
      <c r="I37" s="194"/>
      <c r="J37" s="340"/>
      <c r="K37" s="320"/>
      <c r="L37" s="194"/>
      <c r="M37" s="331"/>
      <c r="N37" s="334"/>
      <c r="O37" s="334"/>
      <c r="P37" s="194"/>
      <c r="Q37" s="194"/>
      <c r="R37" s="194"/>
      <c r="S37" s="291"/>
      <c r="T37" s="194"/>
      <c r="U37" s="325"/>
      <c r="V37" s="334"/>
      <c r="W37" s="194"/>
      <c r="X37" s="194"/>
      <c r="Y37" s="194"/>
      <c r="Z37" s="194"/>
      <c r="AA37" s="194"/>
      <c r="AB37" s="372"/>
      <c r="AC37" s="334"/>
      <c r="AD37" s="194"/>
      <c r="AE37" s="290"/>
      <c r="AF37" s="194"/>
      <c r="AG37" s="188"/>
      <c r="AH37" s="368"/>
      <c r="AI37" s="366" t="s">
        <v>794</v>
      </c>
      <c r="AJ37" s="366"/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290"/>
      <c r="E38" s="370"/>
      <c r="F38" s="370"/>
      <c r="G38" s="334"/>
      <c r="H38" s="334"/>
      <c r="I38" s="194"/>
      <c r="J38" s="340"/>
      <c r="K38" s="320"/>
      <c r="L38" s="194"/>
      <c r="M38" s="331"/>
      <c r="N38" s="334"/>
      <c r="O38" s="334"/>
      <c r="P38" s="194"/>
      <c r="Q38" s="194"/>
      <c r="R38" s="194"/>
      <c r="S38" s="291"/>
      <c r="T38" s="194"/>
      <c r="U38" s="325"/>
      <c r="V38" s="334"/>
      <c r="W38" s="194"/>
      <c r="X38" s="194"/>
      <c r="Y38" s="194"/>
      <c r="Z38" s="194"/>
      <c r="AA38" s="194"/>
      <c r="AB38" s="372"/>
      <c r="AC38" s="334"/>
      <c r="AD38" s="194"/>
      <c r="AE38" s="290"/>
      <c r="AF38" s="194"/>
      <c r="AG38" s="188"/>
      <c r="AH38" s="368"/>
      <c r="AI38" s="366" t="s">
        <v>794</v>
      </c>
      <c r="AJ38" s="366"/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290"/>
      <c r="E39" s="370"/>
      <c r="F39" s="370"/>
      <c r="G39" s="325"/>
      <c r="H39" s="334"/>
      <c r="I39" s="194"/>
      <c r="J39" s="194"/>
      <c r="K39" s="340"/>
      <c r="L39" s="320"/>
      <c r="M39" s="194"/>
      <c r="N39" s="325"/>
      <c r="O39" s="334"/>
      <c r="P39" s="331"/>
      <c r="Q39" s="194"/>
      <c r="R39" s="194"/>
      <c r="S39" s="194"/>
      <c r="T39" s="291"/>
      <c r="U39" s="334"/>
      <c r="V39" s="334"/>
      <c r="W39" s="194"/>
      <c r="X39" s="194"/>
      <c r="Y39" s="194"/>
      <c r="Z39" s="194"/>
      <c r="AA39" s="194"/>
      <c r="AB39" s="372"/>
      <c r="AC39" s="334"/>
      <c r="AD39" s="194"/>
      <c r="AE39" s="290"/>
      <c r="AF39" s="194"/>
      <c r="AG39" s="188"/>
      <c r="AH39" s="368"/>
      <c r="AI39" s="366" t="s">
        <v>795</v>
      </c>
      <c r="AJ39" s="366"/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290"/>
      <c r="E40" s="370"/>
      <c r="F40" s="370"/>
      <c r="G40" s="325"/>
      <c r="H40" s="334"/>
      <c r="I40" s="194"/>
      <c r="J40" s="194"/>
      <c r="K40" s="340"/>
      <c r="L40" s="320"/>
      <c r="M40" s="194"/>
      <c r="N40" s="325"/>
      <c r="O40" s="334"/>
      <c r="P40" s="331"/>
      <c r="Q40" s="194"/>
      <c r="R40" s="194"/>
      <c r="S40" s="194"/>
      <c r="T40" s="291"/>
      <c r="U40" s="334"/>
      <c r="V40" s="334"/>
      <c r="W40" s="194"/>
      <c r="X40" s="194"/>
      <c r="Y40" s="194"/>
      <c r="Z40" s="194"/>
      <c r="AA40" s="194"/>
      <c r="AB40" s="372"/>
      <c r="AC40" s="334"/>
      <c r="AD40" s="194"/>
      <c r="AE40" s="290"/>
      <c r="AF40" s="194"/>
      <c r="AG40" s="188"/>
      <c r="AH40" s="368"/>
      <c r="AI40" s="366" t="s">
        <v>795</v>
      </c>
      <c r="AJ40" s="366"/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290"/>
      <c r="E41" s="370"/>
      <c r="F41" s="370"/>
      <c r="G41" s="325"/>
      <c r="H41" s="334"/>
      <c r="I41" s="194"/>
      <c r="J41" s="194"/>
      <c r="K41" s="340"/>
      <c r="L41" s="320"/>
      <c r="M41" s="194"/>
      <c r="N41" s="325"/>
      <c r="O41" s="334"/>
      <c r="P41" s="331"/>
      <c r="Q41" s="194"/>
      <c r="R41" s="194"/>
      <c r="S41" s="194"/>
      <c r="T41" s="291"/>
      <c r="U41" s="334"/>
      <c r="V41" s="334"/>
      <c r="W41" s="194"/>
      <c r="X41" s="194"/>
      <c r="Y41" s="194"/>
      <c r="Z41" s="194"/>
      <c r="AA41" s="194"/>
      <c r="AB41" s="372"/>
      <c r="AC41" s="334"/>
      <c r="AD41" s="194"/>
      <c r="AE41" s="290"/>
      <c r="AF41" s="194"/>
      <c r="AG41" s="188"/>
      <c r="AH41" s="368"/>
      <c r="AI41" s="366" t="s">
        <v>796</v>
      </c>
      <c r="AJ41" s="366"/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290"/>
      <c r="E42" s="370"/>
      <c r="F42" s="370"/>
      <c r="G42" s="325"/>
      <c r="H42" s="334"/>
      <c r="I42" s="194"/>
      <c r="J42" s="194"/>
      <c r="K42" s="340"/>
      <c r="L42" s="320"/>
      <c r="M42" s="194"/>
      <c r="N42" s="325"/>
      <c r="O42" s="334"/>
      <c r="P42" s="331"/>
      <c r="Q42" s="194"/>
      <c r="R42" s="194"/>
      <c r="S42" s="194"/>
      <c r="T42" s="291"/>
      <c r="U42" s="334"/>
      <c r="V42" s="334"/>
      <c r="W42" s="194"/>
      <c r="X42" s="194"/>
      <c r="Y42" s="194"/>
      <c r="Z42" s="194"/>
      <c r="AA42" s="194"/>
      <c r="AB42" s="372"/>
      <c r="AC42" s="334"/>
      <c r="AD42" s="194"/>
      <c r="AE42" s="290"/>
      <c r="AF42" s="194"/>
      <c r="AG42" s="188"/>
      <c r="AH42" s="368"/>
      <c r="AI42" s="366" t="s">
        <v>796</v>
      </c>
      <c r="AJ42" s="366"/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290"/>
      <c r="E43" s="370"/>
      <c r="F43" s="370"/>
      <c r="G43" s="334"/>
      <c r="H43" s="334"/>
      <c r="I43" s="194"/>
      <c r="J43" s="194"/>
      <c r="K43" s="340"/>
      <c r="L43" s="320"/>
      <c r="M43" s="194"/>
      <c r="N43" s="325"/>
      <c r="O43" s="334"/>
      <c r="P43" s="331"/>
      <c r="Q43" s="194"/>
      <c r="R43" s="194"/>
      <c r="S43" s="194"/>
      <c r="T43" s="291"/>
      <c r="U43" s="334"/>
      <c r="V43" s="334"/>
      <c r="W43" s="194"/>
      <c r="X43" s="194"/>
      <c r="Y43" s="194"/>
      <c r="Z43" s="194"/>
      <c r="AA43" s="194"/>
      <c r="AB43" s="372"/>
      <c r="AC43" s="334"/>
      <c r="AD43" s="194"/>
      <c r="AE43" s="290"/>
      <c r="AF43" s="194"/>
      <c r="AG43" s="188"/>
      <c r="AH43" s="368"/>
      <c r="AI43" s="366" t="s">
        <v>796</v>
      </c>
      <c r="AJ43" s="366"/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290"/>
      <c r="E44" s="370"/>
      <c r="F44" s="370"/>
      <c r="G44" s="325"/>
      <c r="H44" s="334"/>
      <c r="I44" s="194"/>
      <c r="J44" s="194"/>
      <c r="K44" s="340"/>
      <c r="L44" s="320"/>
      <c r="M44" s="194"/>
      <c r="N44" s="325"/>
      <c r="O44" s="334"/>
      <c r="P44" s="331"/>
      <c r="Q44" s="194"/>
      <c r="R44" s="194"/>
      <c r="S44" s="194"/>
      <c r="T44" s="291"/>
      <c r="U44" s="334"/>
      <c r="V44" s="334"/>
      <c r="W44" s="194"/>
      <c r="X44" s="194"/>
      <c r="Y44" s="194"/>
      <c r="Z44" s="194"/>
      <c r="AA44" s="194"/>
      <c r="AB44" s="372"/>
      <c r="AC44" s="334"/>
      <c r="AD44" s="194"/>
      <c r="AE44" s="290"/>
      <c r="AF44" s="194"/>
      <c r="AG44" s="188"/>
      <c r="AH44" s="368"/>
      <c r="AI44" s="366" t="s">
        <v>796</v>
      </c>
      <c r="AJ44" s="366"/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194"/>
      <c r="E45" s="370"/>
      <c r="F45" s="370"/>
      <c r="G45" s="325"/>
      <c r="H45" s="334"/>
      <c r="I45" s="194"/>
      <c r="J45" s="194"/>
      <c r="K45" s="194"/>
      <c r="L45" s="340"/>
      <c r="M45" s="320"/>
      <c r="N45" s="325"/>
      <c r="O45" s="334"/>
      <c r="P45" s="194"/>
      <c r="Q45" s="331"/>
      <c r="R45" s="194"/>
      <c r="S45" s="194"/>
      <c r="T45" s="194"/>
      <c r="U45" s="334"/>
      <c r="V45" s="334"/>
      <c r="W45" s="291"/>
      <c r="X45" s="194"/>
      <c r="Y45" s="194"/>
      <c r="Z45" s="194"/>
      <c r="AA45" s="194"/>
      <c r="AB45" s="372"/>
      <c r="AC45" s="334"/>
      <c r="AD45" s="194"/>
      <c r="AE45" s="290"/>
      <c r="AF45" s="194"/>
      <c r="AG45" s="188"/>
      <c r="AH45" s="368"/>
      <c r="AI45" s="366" t="s">
        <v>757</v>
      </c>
      <c r="AJ45" s="366"/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290"/>
      <c r="E46" s="370"/>
      <c r="F46" s="370"/>
      <c r="G46" s="325"/>
      <c r="H46" s="334"/>
      <c r="I46" s="194"/>
      <c r="J46" s="194"/>
      <c r="K46" s="194"/>
      <c r="L46" s="340"/>
      <c r="M46" s="320"/>
      <c r="N46" s="325"/>
      <c r="O46" s="334"/>
      <c r="P46" s="194"/>
      <c r="Q46" s="331"/>
      <c r="R46" s="194"/>
      <c r="S46" s="194"/>
      <c r="T46" s="194"/>
      <c r="U46" s="334"/>
      <c r="V46" s="334"/>
      <c r="W46" s="291"/>
      <c r="X46" s="194"/>
      <c r="Y46" s="194"/>
      <c r="Z46" s="194"/>
      <c r="AA46" s="194"/>
      <c r="AB46" s="372"/>
      <c r="AC46" s="334"/>
      <c r="AD46" s="194"/>
      <c r="AE46" s="290"/>
      <c r="AF46" s="194"/>
      <c r="AG46" s="188"/>
      <c r="AH46" s="368"/>
      <c r="AI46" s="366" t="s">
        <v>757</v>
      </c>
      <c r="AJ46" s="366"/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290"/>
      <c r="E47" s="370"/>
      <c r="F47" s="370"/>
      <c r="G47" s="325"/>
      <c r="H47" s="334"/>
      <c r="I47" s="194"/>
      <c r="J47" s="194"/>
      <c r="K47" s="194"/>
      <c r="L47" s="340"/>
      <c r="M47" s="320"/>
      <c r="N47" s="325"/>
      <c r="O47" s="334"/>
      <c r="P47" s="194"/>
      <c r="Q47" s="331"/>
      <c r="R47" s="194"/>
      <c r="S47" s="194"/>
      <c r="T47" s="194"/>
      <c r="U47" s="334"/>
      <c r="V47" s="334"/>
      <c r="W47" s="291"/>
      <c r="X47" s="194"/>
      <c r="Y47" s="194"/>
      <c r="Z47" s="194"/>
      <c r="AA47" s="194"/>
      <c r="AB47" s="372"/>
      <c r="AC47" s="334"/>
      <c r="AD47" s="194"/>
      <c r="AE47" s="290"/>
      <c r="AF47" s="194"/>
      <c r="AG47" s="188"/>
      <c r="AH47" s="368"/>
      <c r="AI47" s="366" t="s">
        <v>757</v>
      </c>
      <c r="AJ47" s="366"/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290"/>
      <c r="E48" s="370"/>
      <c r="F48" s="370"/>
      <c r="G48" s="334"/>
      <c r="H48" s="334"/>
      <c r="I48" s="194"/>
      <c r="J48" s="194"/>
      <c r="K48" s="194"/>
      <c r="L48" s="194"/>
      <c r="M48" s="194"/>
      <c r="N48" s="325"/>
      <c r="O48" s="334"/>
      <c r="P48" s="340"/>
      <c r="Q48" s="320"/>
      <c r="R48" s="194"/>
      <c r="S48" s="331"/>
      <c r="T48" s="194"/>
      <c r="U48" s="325"/>
      <c r="V48" s="334"/>
      <c r="W48" s="194"/>
      <c r="X48" s="194"/>
      <c r="Y48" s="291"/>
      <c r="Z48" s="194"/>
      <c r="AA48" s="194"/>
      <c r="AB48" s="372"/>
      <c r="AC48" s="334"/>
      <c r="AD48" s="194"/>
      <c r="AE48" s="290"/>
      <c r="AF48" s="194"/>
      <c r="AG48" s="188"/>
      <c r="AH48" s="368"/>
      <c r="AI48" s="366" t="s">
        <v>30</v>
      </c>
      <c r="AJ48" s="366"/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290"/>
      <c r="E49" s="370"/>
      <c r="F49" s="370"/>
      <c r="G49" s="325"/>
      <c r="H49" s="334"/>
      <c r="I49" s="194"/>
      <c r="J49" s="194"/>
      <c r="K49" s="194"/>
      <c r="L49" s="194"/>
      <c r="M49" s="194"/>
      <c r="N49" s="325"/>
      <c r="O49" s="334"/>
      <c r="P49" s="340"/>
      <c r="Q49" s="320"/>
      <c r="R49" s="194"/>
      <c r="S49" s="331"/>
      <c r="T49" s="194"/>
      <c r="U49" s="325"/>
      <c r="V49" s="334"/>
      <c r="W49" s="194"/>
      <c r="X49" s="194"/>
      <c r="Y49" s="291"/>
      <c r="Z49" s="194"/>
      <c r="AA49" s="194"/>
      <c r="AB49" s="372"/>
      <c r="AC49" s="334"/>
      <c r="AD49" s="194"/>
      <c r="AE49" s="290"/>
      <c r="AF49" s="194"/>
      <c r="AG49" s="188"/>
      <c r="AH49" s="368"/>
      <c r="AI49" s="366" t="s">
        <v>30</v>
      </c>
      <c r="AJ49" s="366"/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290"/>
      <c r="E50" s="370"/>
      <c r="F50" s="370"/>
      <c r="G50" s="334"/>
      <c r="H50" s="334"/>
      <c r="I50" s="194"/>
      <c r="J50" s="194"/>
      <c r="K50" s="194"/>
      <c r="L50" s="194"/>
      <c r="M50" s="194"/>
      <c r="N50" s="325"/>
      <c r="O50" s="334"/>
      <c r="P50" s="340"/>
      <c r="Q50" s="320"/>
      <c r="R50" s="194"/>
      <c r="S50" s="331"/>
      <c r="T50" s="194"/>
      <c r="U50" s="325"/>
      <c r="V50" s="334"/>
      <c r="W50" s="194"/>
      <c r="X50" s="194"/>
      <c r="Y50" s="291"/>
      <c r="Z50" s="194"/>
      <c r="AA50" s="194"/>
      <c r="AB50" s="372"/>
      <c r="AC50" s="334"/>
      <c r="AD50" s="194"/>
      <c r="AE50" s="290"/>
      <c r="AF50" s="194"/>
      <c r="AG50" s="188"/>
      <c r="AH50" s="368"/>
      <c r="AI50" s="366" t="s">
        <v>30</v>
      </c>
      <c r="AJ50" s="366"/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290"/>
      <c r="E51" s="370"/>
      <c r="F51" s="370"/>
      <c r="G51" s="334"/>
      <c r="H51" s="334"/>
      <c r="I51" s="194"/>
      <c r="J51" s="194"/>
      <c r="K51" s="194"/>
      <c r="L51" s="194"/>
      <c r="M51" s="194"/>
      <c r="N51" s="325"/>
      <c r="O51" s="334"/>
      <c r="P51" s="194"/>
      <c r="Q51" s="340"/>
      <c r="R51" s="320"/>
      <c r="S51" s="194"/>
      <c r="T51" s="331"/>
      <c r="U51" s="334"/>
      <c r="V51" s="334"/>
      <c r="W51" s="194"/>
      <c r="X51" s="194"/>
      <c r="Y51" s="194"/>
      <c r="Z51" s="291"/>
      <c r="AA51" s="194"/>
      <c r="AB51" s="372"/>
      <c r="AC51" s="334"/>
      <c r="AD51" s="194"/>
      <c r="AE51" s="290"/>
      <c r="AF51" s="194"/>
      <c r="AG51" s="188"/>
      <c r="AH51" s="368"/>
      <c r="AI51" s="366" t="s">
        <v>157</v>
      </c>
      <c r="AJ51" s="366"/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290"/>
      <c r="E52" s="370"/>
      <c r="F52" s="370"/>
      <c r="G52" s="334"/>
      <c r="H52" s="334"/>
      <c r="I52" s="194"/>
      <c r="J52" s="194"/>
      <c r="K52" s="194"/>
      <c r="L52" s="194"/>
      <c r="M52" s="194"/>
      <c r="N52" s="325"/>
      <c r="O52" s="334"/>
      <c r="P52" s="194"/>
      <c r="Q52" s="340"/>
      <c r="R52" s="320"/>
      <c r="S52" s="194"/>
      <c r="T52" s="331"/>
      <c r="U52" s="334"/>
      <c r="V52" s="334"/>
      <c r="W52" s="194"/>
      <c r="X52" s="194"/>
      <c r="Y52" s="194"/>
      <c r="Z52" s="291"/>
      <c r="AA52" s="194"/>
      <c r="AB52" s="372"/>
      <c r="AC52" s="334"/>
      <c r="AD52" s="194"/>
      <c r="AE52" s="290"/>
      <c r="AF52" s="194"/>
      <c r="AG52" s="188"/>
      <c r="AH52" s="368"/>
      <c r="AI52" s="366" t="s">
        <v>157</v>
      </c>
      <c r="AJ52" s="366"/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290"/>
      <c r="E53" s="370"/>
      <c r="F53" s="370"/>
      <c r="G53" s="334"/>
      <c r="H53" s="334"/>
      <c r="I53" s="194"/>
      <c r="J53" s="194"/>
      <c r="K53" s="194"/>
      <c r="L53" s="194"/>
      <c r="M53" s="194"/>
      <c r="N53" s="325"/>
      <c r="O53" s="334"/>
      <c r="P53" s="194"/>
      <c r="Q53" s="340"/>
      <c r="R53" s="320"/>
      <c r="S53" s="194"/>
      <c r="T53" s="331"/>
      <c r="U53" s="334"/>
      <c r="V53" s="334"/>
      <c r="W53" s="194"/>
      <c r="X53" s="194"/>
      <c r="Y53" s="194"/>
      <c r="Z53" s="291"/>
      <c r="AA53" s="194"/>
      <c r="AB53" s="372"/>
      <c r="AC53" s="334"/>
      <c r="AD53" s="194"/>
      <c r="AE53" s="290"/>
      <c r="AF53" s="194"/>
      <c r="AG53" s="188"/>
      <c r="AH53" s="368"/>
      <c r="AI53" s="366" t="s">
        <v>157</v>
      </c>
      <c r="AJ53" s="366"/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290"/>
      <c r="E54" s="370"/>
      <c r="F54" s="370"/>
      <c r="G54" s="334"/>
      <c r="H54" s="334"/>
      <c r="I54" s="194"/>
      <c r="J54" s="194"/>
      <c r="K54" s="194"/>
      <c r="L54" s="194"/>
      <c r="M54" s="194"/>
      <c r="N54" s="325"/>
      <c r="O54" s="334"/>
      <c r="P54" s="194"/>
      <c r="Q54" s="340"/>
      <c r="R54" s="320"/>
      <c r="S54" s="194"/>
      <c r="T54" s="331"/>
      <c r="U54" s="334"/>
      <c r="V54" s="334"/>
      <c r="W54" s="194"/>
      <c r="X54" s="194"/>
      <c r="Y54" s="194"/>
      <c r="Z54" s="291"/>
      <c r="AA54" s="194"/>
      <c r="AB54" s="372"/>
      <c r="AC54" s="334"/>
      <c r="AD54" s="194"/>
      <c r="AE54" s="290"/>
      <c r="AF54" s="194"/>
      <c r="AG54" s="188"/>
      <c r="AH54" s="368"/>
      <c r="AI54" s="366" t="s">
        <v>157</v>
      </c>
      <c r="AJ54" s="366"/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290"/>
      <c r="E55" s="370"/>
      <c r="F55" s="370"/>
      <c r="G55" s="325"/>
      <c r="H55" s="334"/>
      <c r="I55" s="194"/>
      <c r="J55" s="194"/>
      <c r="K55" s="194"/>
      <c r="L55" s="194"/>
      <c r="M55" s="194"/>
      <c r="N55" s="325"/>
      <c r="O55" s="334"/>
      <c r="P55" s="194"/>
      <c r="Q55" s="194"/>
      <c r="R55" s="340"/>
      <c r="S55" s="320"/>
      <c r="T55" s="194"/>
      <c r="U55" s="334"/>
      <c r="V55" s="334"/>
      <c r="W55" s="331"/>
      <c r="X55" s="194"/>
      <c r="Y55" s="194"/>
      <c r="Z55" s="194"/>
      <c r="AA55" s="291"/>
      <c r="AB55" s="372"/>
      <c r="AC55" s="334"/>
      <c r="AD55" s="194"/>
      <c r="AE55" s="290"/>
      <c r="AF55" s="194"/>
      <c r="AG55" s="188"/>
      <c r="AH55" s="368"/>
      <c r="AI55" s="366" t="s">
        <v>797</v>
      </c>
      <c r="AJ55" s="366"/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290"/>
      <c r="E56" s="370"/>
      <c r="F56" s="370"/>
      <c r="G56" s="325"/>
      <c r="H56" s="334"/>
      <c r="I56" s="194"/>
      <c r="J56" s="194"/>
      <c r="K56" s="194"/>
      <c r="L56" s="194"/>
      <c r="M56" s="194"/>
      <c r="N56" s="325"/>
      <c r="O56" s="334"/>
      <c r="P56" s="194"/>
      <c r="Q56" s="194"/>
      <c r="R56" s="340"/>
      <c r="S56" s="320"/>
      <c r="T56" s="194"/>
      <c r="U56" s="334"/>
      <c r="V56" s="334"/>
      <c r="W56" s="331"/>
      <c r="X56" s="194"/>
      <c r="Y56" s="194"/>
      <c r="Z56" s="194"/>
      <c r="AA56" s="291"/>
      <c r="AB56" s="372"/>
      <c r="AC56" s="334"/>
      <c r="AD56" s="194"/>
      <c r="AE56" s="290"/>
      <c r="AF56" s="194"/>
      <c r="AG56" s="188"/>
      <c r="AH56" s="368"/>
      <c r="AI56" s="366" t="s">
        <v>797</v>
      </c>
      <c r="AJ56" s="366"/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290"/>
      <c r="E57" s="370"/>
      <c r="F57" s="370"/>
      <c r="G57" s="325"/>
      <c r="H57" s="334"/>
      <c r="I57" s="194"/>
      <c r="J57" s="194"/>
      <c r="K57" s="194"/>
      <c r="L57" s="194"/>
      <c r="M57" s="194"/>
      <c r="N57" s="325"/>
      <c r="O57" s="334"/>
      <c r="P57" s="194"/>
      <c r="Q57" s="194"/>
      <c r="R57" s="340"/>
      <c r="S57" s="320"/>
      <c r="T57" s="194"/>
      <c r="U57" s="334"/>
      <c r="V57" s="334"/>
      <c r="W57" s="331"/>
      <c r="X57" s="194"/>
      <c r="Y57" s="194"/>
      <c r="Z57" s="194"/>
      <c r="AA57" s="291"/>
      <c r="AB57" s="372"/>
      <c r="AC57" s="334"/>
      <c r="AD57" s="194"/>
      <c r="AE57" s="290"/>
      <c r="AF57" s="194"/>
      <c r="AG57" s="188"/>
      <c r="AH57" s="368"/>
      <c r="AI57" s="366" t="s">
        <v>797</v>
      </c>
      <c r="AJ57" s="366"/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290"/>
      <c r="E58" s="370"/>
      <c r="F58" s="370"/>
      <c r="G58" s="325"/>
      <c r="H58" s="334"/>
      <c r="I58" s="194"/>
      <c r="J58" s="194"/>
      <c r="K58" s="194"/>
      <c r="L58" s="194"/>
      <c r="M58" s="194"/>
      <c r="N58" s="325"/>
      <c r="O58" s="334"/>
      <c r="P58" s="194"/>
      <c r="Q58" s="194"/>
      <c r="R58" s="340"/>
      <c r="S58" s="320"/>
      <c r="T58" s="194"/>
      <c r="U58" s="334"/>
      <c r="V58" s="334"/>
      <c r="W58" s="331"/>
      <c r="X58" s="194"/>
      <c r="Y58" s="194"/>
      <c r="Z58" s="194"/>
      <c r="AA58" s="291"/>
      <c r="AB58" s="372"/>
      <c r="AC58" s="334"/>
      <c r="AD58" s="194"/>
      <c r="AE58" s="290"/>
      <c r="AF58" s="194"/>
      <c r="AG58" s="188"/>
      <c r="AH58" s="368"/>
      <c r="AI58" s="366" t="s">
        <v>751</v>
      </c>
      <c r="AJ58" s="366"/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370"/>
      <c r="F59" s="370"/>
      <c r="G59" s="325"/>
      <c r="H59" s="334"/>
      <c r="I59" s="194"/>
      <c r="J59" s="194"/>
      <c r="K59" s="194"/>
      <c r="L59" s="194"/>
      <c r="M59" s="194"/>
      <c r="N59" s="325"/>
      <c r="O59" s="334"/>
      <c r="P59" s="194"/>
      <c r="Q59" s="194"/>
      <c r="R59" s="340"/>
      <c r="S59" s="320"/>
      <c r="T59" s="194"/>
      <c r="U59" s="334"/>
      <c r="V59" s="334"/>
      <c r="W59" s="331"/>
      <c r="X59" s="194"/>
      <c r="Y59" s="194"/>
      <c r="Z59" s="194"/>
      <c r="AA59" s="291"/>
      <c r="AB59" s="372"/>
      <c r="AC59" s="334"/>
      <c r="AD59" s="194"/>
      <c r="AE59" s="290"/>
      <c r="AF59" s="194"/>
      <c r="AG59" s="188"/>
      <c r="AH59" s="368"/>
      <c r="AI59" s="366" t="s">
        <v>798</v>
      </c>
      <c r="AJ59" s="366"/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290"/>
      <c r="E60" s="370"/>
      <c r="F60" s="370"/>
      <c r="G60" s="325"/>
      <c r="H60" s="334"/>
      <c r="I60" s="194"/>
      <c r="J60" s="194"/>
      <c r="K60" s="194"/>
      <c r="L60" s="194"/>
      <c r="M60" s="194"/>
      <c r="N60" s="325"/>
      <c r="O60" s="334"/>
      <c r="P60" s="194"/>
      <c r="Q60" s="194"/>
      <c r="R60" s="340"/>
      <c r="S60" s="320"/>
      <c r="T60" s="194"/>
      <c r="U60" s="334"/>
      <c r="V60" s="334"/>
      <c r="W60" s="331"/>
      <c r="X60" s="194"/>
      <c r="Y60" s="194"/>
      <c r="Z60" s="194"/>
      <c r="AA60" s="363"/>
      <c r="AB60" s="372"/>
      <c r="AC60" s="334"/>
      <c r="AD60" s="194"/>
      <c r="AE60" s="290"/>
      <c r="AF60" s="194"/>
      <c r="AG60" s="188"/>
      <c r="AH60" s="368"/>
      <c r="AI60" s="376" t="s">
        <v>87</v>
      </c>
      <c r="AJ60" s="366"/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290"/>
      <c r="E61" s="370"/>
      <c r="F61" s="370"/>
      <c r="G61" s="334"/>
      <c r="H61" s="334"/>
      <c r="I61" s="194"/>
      <c r="J61" s="194"/>
      <c r="K61" s="194"/>
      <c r="L61" s="194"/>
      <c r="M61" s="194"/>
      <c r="N61" s="325"/>
      <c r="O61" s="334"/>
      <c r="P61" s="194"/>
      <c r="Q61" s="194"/>
      <c r="R61" s="194"/>
      <c r="S61" s="194"/>
      <c r="T61" s="194"/>
      <c r="U61" s="325"/>
      <c r="V61" s="334"/>
      <c r="W61" s="194"/>
      <c r="X61" s="340"/>
      <c r="Y61" s="320"/>
      <c r="Z61" s="194"/>
      <c r="AA61" s="331"/>
      <c r="AB61" s="372"/>
      <c r="AC61" s="334"/>
      <c r="AD61" s="194"/>
      <c r="AE61" s="290"/>
      <c r="AF61" s="194"/>
      <c r="AG61" s="286"/>
      <c r="AH61" s="368"/>
      <c r="AI61" s="366" t="s">
        <v>800</v>
      </c>
      <c r="AJ61" s="366"/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290"/>
      <c r="E62" s="370"/>
      <c r="F62" s="370"/>
      <c r="G62" s="325"/>
      <c r="H62" s="334"/>
      <c r="I62" s="194"/>
      <c r="J62" s="194"/>
      <c r="K62" s="194"/>
      <c r="L62" s="194"/>
      <c r="M62" s="194"/>
      <c r="N62" s="325"/>
      <c r="O62" s="334"/>
      <c r="P62" s="194"/>
      <c r="Q62" s="194"/>
      <c r="R62" s="194"/>
      <c r="S62" s="194"/>
      <c r="T62" s="194"/>
      <c r="U62" s="325"/>
      <c r="V62" s="334"/>
      <c r="W62" s="194"/>
      <c r="X62" s="340"/>
      <c r="Y62" s="320"/>
      <c r="Z62" s="194"/>
      <c r="AA62" s="331"/>
      <c r="AB62" s="372"/>
      <c r="AC62" s="334"/>
      <c r="AD62" s="194"/>
      <c r="AE62" s="290"/>
      <c r="AF62" s="194"/>
      <c r="AG62" s="286"/>
      <c r="AH62" s="368"/>
      <c r="AI62" s="366" t="s">
        <v>87</v>
      </c>
      <c r="AJ62" s="366"/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290"/>
      <c r="E63" s="370"/>
      <c r="F63" s="370"/>
      <c r="G63" s="325"/>
      <c r="H63" s="334"/>
      <c r="I63" s="194"/>
      <c r="J63" s="194"/>
      <c r="K63" s="194"/>
      <c r="L63" s="194"/>
      <c r="M63" s="194"/>
      <c r="N63" s="325"/>
      <c r="O63" s="334"/>
      <c r="P63" s="194"/>
      <c r="Q63" s="194"/>
      <c r="R63" s="194"/>
      <c r="S63" s="194"/>
      <c r="T63" s="194"/>
      <c r="U63" s="325"/>
      <c r="V63" s="334"/>
      <c r="W63" s="194"/>
      <c r="X63" s="340"/>
      <c r="Y63" s="320"/>
      <c r="Z63" s="194"/>
      <c r="AA63" s="331"/>
      <c r="AB63" s="372"/>
      <c r="AC63" s="334"/>
      <c r="AD63" s="194"/>
      <c r="AE63" s="290"/>
      <c r="AF63" s="194"/>
      <c r="AG63" s="286"/>
      <c r="AH63" s="368"/>
      <c r="AI63" s="366" t="s">
        <v>87</v>
      </c>
      <c r="AJ63" s="366"/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290"/>
      <c r="E64" s="370"/>
      <c r="F64" s="370"/>
      <c r="G64" s="325"/>
      <c r="H64" s="334"/>
      <c r="I64" s="194"/>
      <c r="J64" s="194"/>
      <c r="K64" s="194"/>
      <c r="L64" s="194"/>
      <c r="M64" s="194"/>
      <c r="N64" s="325"/>
      <c r="O64" s="334"/>
      <c r="P64" s="194"/>
      <c r="Q64" s="194"/>
      <c r="R64" s="194"/>
      <c r="S64" s="194"/>
      <c r="T64" s="194"/>
      <c r="U64" s="325"/>
      <c r="V64" s="334"/>
      <c r="W64" s="194"/>
      <c r="X64" s="340"/>
      <c r="Y64" s="320"/>
      <c r="Z64" s="194"/>
      <c r="AA64" s="331"/>
      <c r="AB64" s="372"/>
      <c r="AC64" s="334"/>
      <c r="AD64" s="194"/>
      <c r="AE64" s="290"/>
      <c r="AF64" s="194"/>
      <c r="AG64" s="286"/>
      <c r="AH64" s="368"/>
      <c r="AI64" s="366" t="s">
        <v>87</v>
      </c>
      <c r="AJ64" s="366"/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290"/>
      <c r="E65" s="370"/>
      <c r="F65" s="370"/>
      <c r="G65" s="325"/>
      <c r="H65" s="334"/>
      <c r="I65" s="194"/>
      <c r="J65" s="194"/>
      <c r="K65" s="194"/>
      <c r="L65" s="194"/>
      <c r="M65" s="194"/>
      <c r="N65" s="334"/>
      <c r="O65" s="334"/>
      <c r="P65" s="194"/>
      <c r="Q65" s="194"/>
      <c r="R65" s="194"/>
      <c r="S65" s="194"/>
      <c r="T65" s="194"/>
      <c r="U65" s="325"/>
      <c r="V65" s="334"/>
      <c r="W65" s="194"/>
      <c r="X65" s="340"/>
      <c r="Y65" s="320"/>
      <c r="Z65" s="194"/>
      <c r="AA65" s="331"/>
      <c r="AB65" s="372"/>
      <c r="AC65" s="334"/>
      <c r="AD65" s="194"/>
      <c r="AE65" s="290"/>
      <c r="AF65" s="194"/>
      <c r="AG65" s="286"/>
      <c r="AH65" s="368"/>
      <c r="AI65" s="366" t="s">
        <v>87</v>
      </c>
      <c r="AJ65" s="366"/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290"/>
      <c r="E66" s="370"/>
      <c r="F66" s="370"/>
      <c r="G66" s="325"/>
      <c r="H66" s="334"/>
      <c r="I66" s="194"/>
      <c r="J66" s="194"/>
      <c r="K66" s="194"/>
      <c r="L66" s="194"/>
      <c r="M66" s="194"/>
      <c r="N66" s="334"/>
      <c r="O66" s="334"/>
      <c r="P66" s="194"/>
      <c r="Q66" s="194"/>
      <c r="R66" s="194"/>
      <c r="S66" s="194"/>
      <c r="T66" s="194"/>
      <c r="U66" s="325"/>
      <c r="V66" s="334"/>
      <c r="W66" s="194"/>
      <c r="X66" s="340"/>
      <c r="Y66" s="320"/>
      <c r="Z66" s="194"/>
      <c r="AA66" s="331"/>
      <c r="AB66" s="372"/>
      <c r="AC66" s="334"/>
      <c r="AD66" s="194"/>
      <c r="AE66" s="290"/>
      <c r="AF66" s="194"/>
      <c r="AG66" s="286"/>
      <c r="AH66" s="368"/>
      <c r="AI66" s="366" t="s">
        <v>87</v>
      </c>
      <c r="AJ66" s="366"/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194"/>
      <c r="E67" s="370"/>
      <c r="F67" s="370"/>
      <c r="G67" s="325"/>
      <c r="H67" s="334"/>
      <c r="I67" s="194"/>
      <c r="J67" s="194"/>
      <c r="K67" s="194"/>
      <c r="L67" s="194"/>
      <c r="M67" s="194"/>
      <c r="N67" s="325"/>
      <c r="O67" s="334"/>
      <c r="P67" s="194"/>
      <c r="Q67" s="194"/>
      <c r="R67" s="194"/>
      <c r="S67" s="194"/>
      <c r="T67" s="194"/>
      <c r="U67" s="334"/>
      <c r="V67" s="334"/>
      <c r="W67" s="194"/>
      <c r="X67" s="340"/>
      <c r="Y67" s="320"/>
      <c r="Z67" s="194"/>
      <c r="AA67" s="331"/>
      <c r="AB67" s="372"/>
      <c r="AC67" s="334"/>
      <c r="AD67" s="194"/>
      <c r="AE67" s="290"/>
      <c r="AF67" s="194"/>
      <c r="AG67" s="286"/>
      <c r="AH67" s="368"/>
      <c r="AI67" s="366" t="s">
        <v>87</v>
      </c>
      <c r="AJ67" s="366"/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290"/>
      <c r="E68" s="370"/>
      <c r="F68" s="370"/>
      <c r="G68" s="325"/>
      <c r="H68" s="334"/>
      <c r="I68" s="194"/>
      <c r="J68" s="194"/>
      <c r="K68" s="194"/>
      <c r="L68" s="194"/>
      <c r="M68" s="194"/>
      <c r="N68" s="325"/>
      <c r="O68" s="334"/>
      <c r="P68" s="194"/>
      <c r="Q68" s="194"/>
      <c r="R68" s="194"/>
      <c r="S68" s="194"/>
      <c r="T68" s="194"/>
      <c r="U68" s="334"/>
      <c r="V68" s="334"/>
      <c r="W68" s="194"/>
      <c r="X68" s="340"/>
      <c r="Y68" s="320"/>
      <c r="Z68" s="194"/>
      <c r="AA68" s="331"/>
      <c r="AB68" s="372"/>
      <c r="AC68" s="334"/>
      <c r="AD68" s="194"/>
      <c r="AE68" s="290"/>
      <c r="AF68" s="194"/>
      <c r="AG68" s="286"/>
      <c r="AH68" s="368"/>
      <c r="AI68" s="366" t="s">
        <v>87</v>
      </c>
      <c r="AJ68" s="366"/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290"/>
      <c r="E69" s="370"/>
      <c r="F69" s="370"/>
      <c r="G69" s="325"/>
      <c r="H69" s="334"/>
      <c r="I69" s="194"/>
      <c r="J69" s="194"/>
      <c r="K69" s="194"/>
      <c r="L69" s="194"/>
      <c r="M69" s="194"/>
      <c r="N69" s="325"/>
      <c r="O69" s="334"/>
      <c r="P69" s="194"/>
      <c r="Q69" s="194"/>
      <c r="R69" s="194"/>
      <c r="S69" s="194"/>
      <c r="T69" s="194"/>
      <c r="U69" s="334"/>
      <c r="V69" s="334"/>
      <c r="W69" s="194"/>
      <c r="X69" s="340"/>
      <c r="Y69" s="320"/>
      <c r="Z69" s="194"/>
      <c r="AA69" s="331"/>
      <c r="AB69" s="372"/>
      <c r="AC69" s="334"/>
      <c r="AD69" s="194"/>
      <c r="AE69" s="290"/>
      <c r="AF69" s="194"/>
      <c r="AG69" s="286"/>
      <c r="AH69" s="368"/>
      <c r="AI69" s="366" t="s">
        <v>87</v>
      </c>
      <c r="AJ69" s="366"/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290"/>
      <c r="E70" s="370"/>
      <c r="F70" s="370"/>
      <c r="G70" s="325"/>
      <c r="H70" s="334"/>
      <c r="I70" s="194"/>
      <c r="J70" s="194"/>
      <c r="K70" s="194"/>
      <c r="L70" s="194"/>
      <c r="M70" s="194"/>
      <c r="N70" s="325"/>
      <c r="O70" s="334"/>
      <c r="P70" s="194"/>
      <c r="Q70" s="194"/>
      <c r="R70" s="194"/>
      <c r="S70" s="194"/>
      <c r="T70" s="194"/>
      <c r="U70" s="325"/>
      <c r="V70" s="334"/>
      <c r="W70" s="194"/>
      <c r="X70" s="340"/>
      <c r="Y70" s="320"/>
      <c r="Z70" s="194"/>
      <c r="AA70" s="331"/>
      <c r="AB70" s="372"/>
      <c r="AC70" s="334"/>
      <c r="AD70" s="194"/>
      <c r="AE70" s="290"/>
      <c r="AF70" s="194"/>
      <c r="AG70" s="286"/>
      <c r="AH70" s="368"/>
      <c r="AI70" s="366" t="s">
        <v>87</v>
      </c>
      <c r="AJ70" s="366"/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290"/>
      <c r="E71" s="370"/>
      <c r="F71" s="370"/>
      <c r="G71" s="325"/>
      <c r="H71" s="334"/>
      <c r="I71" s="194"/>
      <c r="J71" s="194"/>
      <c r="K71" s="194"/>
      <c r="L71" s="194"/>
      <c r="M71" s="194"/>
      <c r="N71" s="325"/>
      <c r="O71" s="334"/>
      <c r="P71" s="194"/>
      <c r="Q71" s="194"/>
      <c r="R71" s="194"/>
      <c r="S71" s="194"/>
      <c r="T71" s="194"/>
      <c r="U71" s="325"/>
      <c r="V71" s="334"/>
      <c r="W71" s="194"/>
      <c r="X71" s="340"/>
      <c r="Y71" s="320"/>
      <c r="Z71" s="194"/>
      <c r="AA71" s="331"/>
      <c r="AB71" s="372"/>
      <c r="AC71" s="334"/>
      <c r="AD71" s="194"/>
      <c r="AE71" s="290"/>
      <c r="AF71" s="194"/>
      <c r="AG71" s="286"/>
      <c r="AH71" s="368"/>
      <c r="AI71" s="366" t="s">
        <v>87</v>
      </c>
      <c r="AJ71" s="366"/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347"/>
      <c r="E72" s="370"/>
      <c r="F72" s="370"/>
      <c r="G72" s="334"/>
      <c r="H72" s="334"/>
      <c r="I72" s="194"/>
      <c r="J72" s="194"/>
      <c r="K72" s="194"/>
      <c r="L72" s="194"/>
      <c r="M72" s="194"/>
      <c r="N72" s="334"/>
      <c r="O72" s="334"/>
      <c r="P72" s="194"/>
      <c r="Q72" s="194"/>
      <c r="R72" s="194"/>
      <c r="S72" s="194"/>
      <c r="T72" s="194"/>
      <c r="U72" s="325"/>
      <c r="V72" s="334"/>
      <c r="W72" s="194"/>
      <c r="X72" s="194"/>
      <c r="Y72" s="194"/>
      <c r="Z72" s="194"/>
      <c r="AA72" s="194"/>
      <c r="AB72" s="372"/>
      <c r="AC72" s="340"/>
      <c r="AD72" s="320"/>
      <c r="AE72" s="290"/>
      <c r="AF72" s="331"/>
      <c r="AG72" s="194"/>
      <c r="AH72" s="369"/>
      <c r="AI72" s="366" t="s">
        <v>788</v>
      </c>
      <c r="AJ72" s="366"/>
    </row>
    <row r="73" spans="1:36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26" priority="8" operator="equal">
      <formula>"U"</formula>
    </cfRule>
  </conditionalFormatting>
  <conditionalFormatting sqref="N12:N17">
    <cfRule type="cellIs" dxfId="125" priority="1" operator="equal">
      <formula>"U"</formula>
    </cfRule>
  </conditionalFormatting>
  <conditionalFormatting sqref="N36">
    <cfRule type="cellIs" dxfId="124" priority="6" operator="equal">
      <formula>"U"</formula>
    </cfRule>
  </conditionalFormatting>
  <conditionalFormatting sqref="U48:U50">
    <cfRule type="cellIs" dxfId="123" priority="4" operator="equal">
      <formula>"U"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56762-414C-4ABB-B9B4-8B733BA45844}">
  <dimension ref="A1:AL73"/>
  <sheetViews>
    <sheetView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A55" sqref="A55:XFD55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  <col min="36" max="36" width="8.453125" customWidth="1"/>
    <col min="37" max="37" width="24.1796875" customWidth="1"/>
  </cols>
  <sheetData>
    <row r="1" spans="1:38" ht="15" thickBot="1" x14ac:dyDescent="0.4">
      <c r="A1" s="295" t="s">
        <v>266</v>
      </c>
      <c r="B1" s="450" t="s">
        <v>802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365"/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31"/>
      <c r="E4" s="265"/>
      <c r="F4" s="265"/>
      <c r="G4" s="201"/>
      <c r="H4" s="194"/>
      <c r="I4" s="194"/>
      <c r="J4" s="291"/>
      <c r="K4" s="194"/>
      <c r="L4" s="265"/>
      <c r="M4" s="265"/>
      <c r="N4" s="194"/>
      <c r="O4" s="194"/>
      <c r="P4" s="194"/>
      <c r="Q4" s="194"/>
      <c r="R4" s="194"/>
      <c r="S4" s="265"/>
      <c r="T4" s="265"/>
      <c r="U4" s="201"/>
      <c r="V4" s="194"/>
      <c r="W4" s="194"/>
      <c r="X4" s="194"/>
      <c r="Y4" s="194"/>
      <c r="Z4" s="265"/>
      <c r="AA4" s="265"/>
      <c r="AB4" s="290"/>
      <c r="AC4" s="194"/>
      <c r="AD4" s="340"/>
      <c r="AE4" s="321"/>
      <c r="AF4" s="194"/>
      <c r="AG4" s="238"/>
      <c r="AH4" s="238"/>
      <c r="AI4" s="368"/>
      <c r="AJ4" s="366" t="s">
        <v>789</v>
      </c>
      <c r="AK4" s="366"/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290"/>
      <c r="E5" s="265"/>
      <c r="F5" s="265"/>
      <c r="G5" s="331"/>
      <c r="H5" s="194"/>
      <c r="I5" s="194"/>
      <c r="J5" s="194"/>
      <c r="K5" s="291"/>
      <c r="L5" s="265"/>
      <c r="M5" s="265"/>
      <c r="N5" s="194"/>
      <c r="O5" s="194"/>
      <c r="P5" s="194"/>
      <c r="Q5" s="194"/>
      <c r="R5" s="194"/>
      <c r="S5" s="265"/>
      <c r="T5" s="265"/>
      <c r="U5" s="194"/>
      <c r="V5" s="194"/>
      <c r="W5" s="194"/>
      <c r="X5" s="194"/>
      <c r="Y5" s="194"/>
      <c r="Z5" s="265"/>
      <c r="AA5" s="265"/>
      <c r="AB5" s="290"/>
      <c r="AC5" s="194"/>
      <c r="AD5" s="194"/>
      <c r="AE5" s="349"/>
      <c r="AF5" s="320"/>
      <c r="AG5" s="238"/>
      <c r="AH5" s="238"/>
      <c r="AI5" s="368"/>
      <c r="AJ5" s="366" t="s">
        <v>790</v>
      </c>
      <c r="AK5" s="366"/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290"/>
      <c r="E6" s="265"/>
      <c r="F6" s="265"/>
      <c r="G6" s="331"/>
      <c r="H6" s="194"/>
      <c r="I6" s="194"/>
      <c r="J6" s="194"/>
      <c r="K6" s="291"/>
      <c r="L6" s="265"/>
      <c r="M6" s="265"/>
      <c r="N6" s="194"/>
      <c r="O6" s="194"/>
      <c r="P6" s="194"/>
      <c r="Q6" s="194"/>
      <c r="R6" s="194"/>
      <c r="S6" s="265"/>
      <c r="T6" s="265"/>
      <c r="U6" s="194"/>
      <c r="V6" s="194"/>
      <c r="W6" s="194"/>
      <c r="X6" s="194"/>
      <c r="Y6" s="194"/>
      <c r="Z6" s="265"/>
      <c r="AA6" s="265"/>
      <c r="AB6" s="290"/>
      <c r="AC6" s="194"/>
      <c r="AD6" s="194"/>
      <c r="AE6" s="349"/>
      <c r="AF6" s="320"/>
      <c r="AG6" s="238"/>
      <c r="AH6" s="238"/>
      <c r="AI6" s="368"/>
      <c r="AJ6" s="366" t="s">
        <v>790</v>
      </c>
      <c r="AK6" s="366"/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290"/>
      <c r="E7" s="265"/>
      <c r="F7" s="265"/>
      <c r="G7" s="331"/>
      <c r="H7" s="194"/>
      <c r="I7" s="194"/>
      <c r="J7" s="194"/>
      <c r="K7" s="291"/>
      <c r="L7" s="265"/>
      <c r="M7" s="265"/>
      <c r="N7" s="194"/>
      <c r="O7" s="194"/>
      <c r="P7" s="194"/>
      <c r="Q7" s="194"/>
      <c r="R7" s="194"/>
      <c r="S7" s="265"/>
      <c r="T7" s="265"/>
      <c r="U7" s="201"/>
      <c r="V7" s="194"/>
      <c r="W7" s="194"/>
      <c r="X7" s="194"/>
      <c r="Y7" s="194"/>
      <c r="Z7" s="265"/>
      <c r="AA7" s="265"/>
      <c r="AB7" s="290"/>
      <c r="AC7" s="194"/>
      <c r="AD7" s="194"/>
      <c r="AE7" s="290"/>
      <c r="AF7" s="194"/>
      <c r="AG7" s="238"/>
      <c r="AH7" s="238"/>
      <c r="AI7" s="368"/>
      <c r="AJ7" s="366" t="s">
        <v>791</v>
      </c>
      <c r="AK7" s="366"/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290"/>
      <c r="E8" s="265"/>
      <c r="F8" s="265"/>
      <c r="G8" s="331"/>
      <c r="H8" s="194"/>
      <c r="I8" s="194"/>
      <c r="J8" s="194"/>
      <c r="K8" s="291"/>
      <c r="L8" s="265"/>
      <c r="M8" s="265"/>
      <c r="N8" s="194"/>
      <c r="O8" s="194"/>
      <c r="P8" s="194"/>
      <c r="Q8" s="194"/>
      <c r="R8" s="194"/>
      <c r="S8" s="265"/>
      <c r="T8" s="265"/>
      <c r="U8" s="201"/>
      <c r="V8" s="194"/>
      <c r="W8" s="194"/>
      <c r="X8" s="194"/>
      <c r="Y8" s="194"/>
      <c r="Z8" s="265"/>
      <c r="AA8" s="265"/>
      <c r="AB8" s="290"/>
      <c r="AC8" s="194"/>
      <c r="AD8" s="194"/>
      <c r="AE8" s="290"/>
      <c r="AF8" s="194"/>
      <c r="AG8" s="238"/>
      <c r="AH8" s="238"/>
      <c r="AI8" s="368"/>
      <c r="AJ8" s="366" t="s">
        <v>791</v>
      </c>
      <c r="AK8" s="366"/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290"/>
      <c r="E9" s="265"/>
      <c r="F9" s="265"/>
      <c r="G9" s="331"/>
      <c r="H9" s="194"/>
      <c r="I9" s="194"/>
      <c r="J9" s="194"/>
      <c r="K9" s="291"/>
      <c r="L9" s="265"/>
      <c r="M9" s="265"/>
      <c r="N9" s="194"/>
      <c r="O9" s="194"/>
      <c r="P9" s="194"/>
      <c r="Q9" s="194"/>
      <c r="R9" s="194"/>
      <c r="S9" s="265"/>
      <c r="T9" s="265"/>
      <c r="U9" s="201"/>
      <c r="V9" s="194"/>
      <c r="W9" s="194"/>
      <c r="X9" s="194"/>
      <c r="Y9" s="194"/>
      <c r="Z9" s="265"/>
      <c r="AA9" s="265"/>
      <c r="AB9" s="290"/>
      <c r="AC9" s="194"/>
      <c r="AD9" s="194"/>
      <c r="AE9" s="290"/>
      <c r="AF9" s="194"/>
      <c r="AG9" s="238"/>
      <c r="AH9" s="238"/>
      <c r="AI9" s="368"/>
      <c r="AJ9" s="366" t="s">
        <v>791</v>
      </c>
      <c r="AK9" s="366"/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290"/>
      <c r="E10" s="265"/>
      <c r="F10" s="265"/>
      <c r="G10" s="331"/>
      <c r="H10" s="194"/>
      <c r="I10" s="194"/>
      <c r="J10" s="194"/>
      <c r="K10" s="291"/>
      <c r="L10" s="265"/>
      <c r="M10" s="265"/>
      <c r="N10" s="194"/>
      <c r="O10" s="194"/>
      <c r="P10" s="194"/>
      <c r="Q10" s="194"/>
      <c r="R10" s="194"/>
      <c r="S10" s="265"/>
      <c r="T10" s="265"/>
      <c r="U10" s="201"/>
      <c r="V10" s="194"/>
      <c r="W10" s="194"/>
      <c r="X10" s="194"/>
      <c r="Y10" s="194"/>
      <c r="Z10" s="265"/>
      <c r="AA10" s="265"/>
      <c r="AB10" s="290"/>
      <c r="AC10" s="194"/>
      <c r="AD10" s="194"/>
      <c r="AE10" s="290"/>
      <c r="AF10" s="194"/>
      <c r="AG10" s="238"/>
      <c r="AH10" s="238"/>
      <c r="AI10" s="368"/>
      <c r="AJ10" s="366" t="s">
        <v>791</v>
      </c>
      <c r="AK10" s="366"/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290"/>
      <c r="E11" s="265"/>
      <c r="F11" s="265"/>
      <c r="G11" s="350"/>
      <c r="H11" s="320"/>
      <c r="I11" s="194"/>
      <c r="J11" s="331"/>
      <c r="K11" s="194"/>
      <c r="L11" s="265"/>
      <c r="M11" s="265"/>
      <c r="N11" s="194"/>
      <c r="O11" s="194"/>
      <c r="P11" s="291"/>
      <c r="Q11" s="194"/>
      <c r="R11" s="194"/>
      <c r="S11" s="265"/>
      <c r="T11" s="265"/>
      <c r="U11" s="201"/>
      <c r="V11" s="194"/>
      <c r="W11" s="194"/>
      <c r="X11" s="194"/>
      <c r="Y11" s="194"/>
      <c r="Z11" s="265"/>
      <c r="AA11" s="265"/>
      <c r="AB11" s="290"/>
      <c r="AC11" s="194"/>
      <c r="AD11" s="194"/>
      <c r="AE11" s="290"/>
      <c r="AF11" s="194"/>
      <c r="AG11" s="238"/>
      <c r="AH11" s="238"/>
      <c r="AI11" s="368"/>
      <c r="AJ11" s="366" t="s">
        <v>792</v>
      </c>
      <c r="AK11" s="366"/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290"/>
      <c r="E12" s="265"/>
      <c r="F12" s="265"/>
      <c r="G12" s="201"/>
      <c r="H12" s="340"/>
      <c r="I12" s="320"/>
      <c r="J12" s="194"/>
      <c r="K12" s="331"/>
      <c r="L12" s="265"/>
      <c r="M12" s="265"/>
      <c r="N12" s="201"/>
      <c r="O12" s="194"/>
      <c r="P12" s="194"/>
      <c r="Q12" s="291"/>
      <c r="R12" s="194"/>
      <c r="S12" s="265"/>
      <c r="T12" s="265"/>
      <c r="U12" s="194"/>
      <c r="V12" s="194"/>
      <c r="W12" s="194"/>
      <c r="X12" s="194"/>
      <c r="Y12" s="194"/>
      <c r="Z12" s="265"/>
      <c r="AA12" s="265"/>
      <c r="AB12" s="290"/>
      <c r="AC12" s="194"/>
      <c r="AD12" s="194"/>
      <c r="AE12" s="290"/>
      <c r="AF12" s="194"/>
      <c r="AG12" s="238"/>
      <c r="AH12" s="238"/>
      <c r="AI12" s="368"/>
      <c r="AJ12" s="366" t="s">
        <v>793</v>
      </c>
      <c r="AK12" s="366"/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194"/>
      <c r="E13" s="265"/>
      <c r="F13" s="265"/>
      <c r="G13" s="201"/>
      <c r="H13" s="340"/>
      <c r="I13" s="320"/>
      <c r="J13" s="194"/>
      <c r="K13" s="331"/>
      <c r="L13" s="265"/>
      <c r="M13" s="265"/>
      <c r="N13" s="201"/>
      <c r="O13" s="194"/>
      <c r="P13" s="194"/>
      <c r="Q13" s="291"/>
      <c r="R13" s="194"/>
      <c r="S13" s="265"/>
      <c r="T13" s="265"/>
      <c r="U13" s="194"/>
      <c r="V13" s="194"/>
      <c r="W13" s="194"/>
      <c r="X13" s="194"/>
      <c r="Y13" s="194"/>
      <c r="Z13" s="265"/>
      <c r="AA13" s="265"/>
      <c r="AB13" s="290"/>
      <c r="AC13" s="194"/>
      <c r="AD13" s="194"/>
      <c r="AE13" s="290"/>
      <c r="AF13" s="194"/>
      <c r="AG13" s="238"/>
      <c r="AH13" s="238"/>
      <c r="AI13" s="368"/>
      <c r="AJ13" s="366" t="s">
        <v>793</v>
      </c>
      <c r="AK13" s="366"/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290"/>
      <c r="E14" s="265"/>
      <c r="F14" s="265"/>
      <c r="G14" s="194"/>
      <c r="H14" s="340"/>
      <c r="I14" s="320"/>
      <c r="J14" s="194"/>
      <c r="K14" s="331"/>
      <c r="L14" s="265"/>
      <c r="M14" s="265"/>
      <c r="N14" s="201"/>
      <c r="O14" s="194"/>
      <c r="P14" s="194"/>
      <c r="Q14" s="291"/>
      <c r="R14" s="194"/>
      <c r="S14" s="265"/>
      <c r="T14" s="265"/>
      <c r="U14" s="201"/>
      <c r="V14" s="194"/>
      <c r="W14" s="194"/>
      <c r="X14" s="194"/>
      <c r="Y14" s="194"/>
      <c r="Z14" s="265"/>
      <c r="AA14" s="265"/>
      <c r="AB14" s="290"/>
      <c r="AC14" s="194"/>
      <c r="AD14" s="194"/>
      <c r="AE14" s="290"/>
      <c r="AF14" s="194"/>
      <c r="AG14" s="238"/>
      <c r="AH14" s="238"/>
      <c r="AI14" s="368"/>
      <c r="AJ14" s="366" t="s">
        <v>793</v>
      </c>
      <c r="AK14" s="366"/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290"/>
      <c r="E15" s="265"/>
      <c r="F15" s="265"/>
      <c r="G15" s="201"/>
      <c r="H15" s="340"/>
      <c r="I15" s="320"/>
      <c r="J15" s="194"/>
      <c r="K15" s="331"/>
      <c r="L15" s="265"/>
      <c r="M15" s="265"/>
      <c r="N15" s="201"/>
      <c r="O15" s="194"/>
      <c r="P15" s="194"/>
      <c r="Q15" s="291"/>
      <c r="R15" s="194"/>
      <c r="S15" s="265"/>
      <c r="T15" s="265"/>
      <c r="U15" s="201"/>
      <c r="V15" s="194"/>
      <c r="W15" s="194"/>
      <c r="X15" s="194"/>
      <c r="Y15" s="194"/>
      <c r="Z15" s="265"/>
      <c r="AA15" s="265"/>
      <c r="AB15" s="290"/>
      <c r="AC15" s="194"/>
      <c r="AD15" s="194"/>
      <c r="AE15" s="290"/>
      <c r="AF15" s="194"/>
      <c r="AG15" s="238"/>
      <c r="AH15" s="238"/>
      <c r="AI15" s="368"/>
      <c r="AJ15" s="366" t="s">
        <v>793</v>
      </c>
      <c r="AK15" s="366"/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290"/>
      <c r="E16" s="265"/>
      <c r="F16" s="265"/>
      <c r="G16" s="194"/>
      <c r="H16" s="194"/>
      <c r="I16" s="340"/>
      <c r="J16" s="320"/>
      <c r="K16" s="194"/>
      <c r="L16" s="352"/>
      <c r="M16" s="265"/>
      <c r="N16" s="322"/>
      <c r="O16" s="194"/>
      <c r="P16" s="194"/>
      <c r="Q16" s="194"/>
      <c r="R16" s="291"/>
      <c r="S16" s="265"/>
      <c r="T16" s="265"/>
      <c r="U16" s="201"/>
      <c r="V16" s="194"/>
      <c r="W16" s="194"/>
      <c r="X16" s="194"/>
      <c r="Y16" s="194"/>
      <c r="Z16" s="265"/>
      <c r="AA16" s="265"/>
      <c r="AB16" s="290"/>
      <c r="AC16" s="194"/>
      <c r="AD16" s="194"/>
      <c r="AE16" s="290"/>
      <c r="AF16" s="194"/>
      <c r="AG16" s="238"/>
      <c r="AH16" s="238"/>
      <c r="AI16" s="368"/>
      <c r="AJ16" s="366" t="s">
        <v>88</v>
      </c>
      <c r="AK16" s="366"/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290"/>
      <c r="E17" s="265"/>
      <c r="F17" s="265"/>
      <c r="G17" s="194"/>
      <c r="H17" s="194"/>
      <c r="I17" s="340"/>
      <c r="J17" s="320"/>
      <c r="K17" s="194"/>
      <c r="L17" s="265"/>
      <c r="M17" s="265"/>
      <c r="N17" s="322"/>
      <c r="O17" s="194"/>
      <c r="P17" s="194"/>
      <c r="Q17" s="194"/>
      <c r="R17" s="291"/>
      <c r="S17" s="265"/>
      <c r="T17" s="265"/>
      <c r="U17" s="201"/>
      <c r="V17" s="194"/>
      <c r="W17" s="194"/>
      <c r="X17" s="194"/>
      <c r="Y17" s="194"/>
      <c r="Z17" s="265"/>
      <c r="AA17" s="265"/>
      <c r="AB17" s="290"/>
      <c r="AC17" s="194"/>
      <c r="AD17" s="194"/>
      <c r="AE17" s="290"/>
      <c r="AF17" s="194"/>
      <c r="AG17" s="238"/>
      <c r="AH17" s="238"/>
      <c r="AI17" s="368"/>
      <c r="AJ17" s="366" t="s">
        <v>88</v>
      </c>
      <c r="AK17" s="366"/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290"/>
      <c r="E18" s="265"/>
      <c r="F18" s="265"/>
      <c r="G18" s="194"/>
      <c r="H18" s="194"/>
      <c r="I18" s="340"/>
      <c r="J18" s="320"/>
      <c r="K18" s="194"/>
      <c r="L18" s="265"/>
      <c r="M18" s="265"/>
      <c r="N18" s="331"/>
      <c r="O18" s="194"/>
      <c r="P18" s="194"/>
      <c r="Q18" s="194"/>
      <c r="R18" s="291"/>
      <c r="S18" s="265"/>
      <c r="T18" s="265"/>
      <c r="U18" s="201"/>
      <c r="V18" s="194"/>
      <c r="W18" s="194"/>
      <c r="X18" s="194"/>
      <c r="Y18" s="194"/>
      <c r="Z18" s="265"/>
      <c r="AA18" s="265"/>
      <c r="AB18" s="290"/>
      <c r="AC18" s="194"/>
      <c r="AD18" s="194"/>
      <c r="AE18" s="290"/>
      <c r="AF18" s="194"/>
      <c r="AG18" s="238"/>
      <c r="AH18" s="238"/>
      <c r="AI18" s="368"/>
      <c r="AJ18" s="366" t="s">
        <v>88</v>
      </c>
      <c r="AK18" s="366"/>
    </row>
    <row r="19" spans="1:37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265"/>
      <c r="F19" s="265"/>
      <c r="G19" s="194"/>
      <c r="H19" s="194"/>
      <c r="I19" s="340"/>
      <c r="J19" s="320"/>
      <c r="K19" s="194"/>
      <c r="L19" s="265"/>
      <c r="M19" s="265"/>
      <c r="N19" s="331"/>
      <c r="O19" s="194"/>
      <c r="P19" s="194"/>
      <c r="Q19" s="194"/>
      <c r="R19" s="291"/>
      <c r="S19" s="265"/>
      <c r="T19" s="265"/>
      <c r="U19" s="201"/>
      <c r="V19" s="194"/>
      <c r="W19" s="194"/>
      <c r="X19" s="194"/>
      <c r="Y19" s="194"/>
      <c r="Z19" s="265"/>
      <c r="AA19" s="265"/>
      <c r="AB19" s="290"/>
      <c r="AC19" s="194"/>
      <c r="AD19" s="194"/>
      <c r="AE19" s="290"/>
      <c r="AF19" s="194"/>
      <c r="AG19" s="238"/>
      <c r="AH19" s="238"/>
      <c r="AI19" s="368"/>
      <c r="AJ19" s="366" t="s">
        <v>88</v>
      </c>
      <c r="AK19" s="366"/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290"/>
      <c r="E20" s="265"/>
      <c r="F20" s="265"/>
      <c r="G20" s="194"/>
      <c r="H20" s="194"/>
      <c r="I20" s="340"/>
      <c r="J20" s="320"/>
      <c r="K20" s="194"/>
      <c r="L20" s="265"/>
      <c r="M20" s="265"/>
      <c r="N20" s="331"/>
      <c r="O20" s="194"/>
      <c r="P20" s="194"/>
      <c r="Q20" s="194"/>
      <c r="R20" s="291"/>
      <c r="S20" s="265"/>
      <c r="T20" s="265"/>
      <c r="U20" s="201"/>
      <c r="V20" s="194"/>
      <c r="W20" s="194"/>
      <c r="X20" s="194"/>
      <c r="Y20" s="194"/>
      <c r="Z20" s="265"/>
      <c r="AA20" s="265"/>
      <c r="AB20" s="290"/>
      <c r="AC20" s="194"/>
      <c r="AD20" s="194"/>
      <c r="AE20" s="290"/>
      <c r="AF20" s="194"/>
      <c r="AG20" s="238"/>
      <c r="AH20" s="238"/>
      <c r="AI20" s="368"/>
      <c r="AJ20" s="366" t="s">
        <v>88</v>
      </c>
      <c r="AK20" s="366"/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290"/>
      <c r="E21" s="265"/>
      <c r="F21" s="265"/>
      <c r="G21" s="194"/>
      <c r="H21" s="194"/>
      <c r="I21" s="340"/>
      <c r="J21" s="320"/>
      <c r="K21" s="194"/>
      <c r="L21" s="265"/>
      <c r="M21" s="265"/>
      <c r="N21" s="331"/>
      <c r="O21" s="194"/>
      <c r="P21" s="194"/>
      <c r="Q21" s="194"/>
      <c r="R21" s="291"/>
      <c r="S21" s="265"/>
      <c r="T21" s="265"/>
      <c r="U21" s="201"/>
      <c r="V21" s="194"/>
      <c r="W21" s="194"/>
      <c r="X21" s="194"/>
      <c r="Y21" s="194"/>
      <c r="Z21" s="265"/>
      <c r="AA21" s="265"/>
      <c r="AB21" s="290"/>
      <c r="AC21" s="194"/>
      <c r="AD21" s="194"/>
      <c r="AE21" s="290"/>
      <c r="AF21" s="194"/>
      <c r="AG21" s="238"/>
      <c r="AH21" s="238"/>
      <c r="AI21" s="368"/>
      <c r="AJ21" s="366" t="s">
        <v>88</v>
      </c>
      <c r="AK21" s="366"/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290"/>
      <c r="E22" s="265"/>
      <c r="F22" s="265"/>
      <c r="G22" s="194"/>
      <c r="H22" s="194"/>
      <c r="I22" s="340"/>
      <c r="J22" s="320"/>
      <c r="K22" s="194"/>
      <c r="L22" s="265"/>
      <c r="M22" s="265"/>
      <c r="N22" s="331"/>
      <c r="O22" s="194"/>
      <c r="P22" s="194"/>
      <c r="Q22" s="194"/>
      <c r="R22" s="291"/>
      <c r="S22" s="265"/>
      <c r="T22" s="265"/>
      <c r="U22" s="201"/>
      <c r="V22" s="194"/>
      <c r="W22" s="194"/>
      <c r="X22" s="194"/>
      <c r="Y22" s="194"/>
      <c r="Z22" s="265"/>
      <c r="AA22" s="265"/>
      <c r="AB22" s="290"/>
      <c r="AC22" s="194"/>
      <c r="AD22" s="194"/>
      <c r="AE22" s="290"/>
      <c r="AF22" s="194"/>
      <c r="AG22" s="238"/>
      <c r="AH22" s="238"/>
      <c r="AI22" s="368"/>
      <c r="AJ22" s="366" t="s">
        <v>88</v>
      </c>
      <c r="AK22" s="366"/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290"/>
      <c r="E23" s="265"/>
      <c r="F23" s="265"/>
      <c r="G23" s="194"/>
      <c r="H23" s="194"/>
      <c r="I23" s="340"/>
      <c r="J23" s="320"/>
      <c r="K23" s="194"/>
      <c r="L23" s="265"/>
      <c r="M23" s="265"/>
      <c r="N23" s="331"/>
      <c r="O23" s="194"/>
      <c r="P23" s="194"/>
      <c r="Q23" s="194"/>
      <c r="R23" s="291"/>
      <c r="S23" s="265"/>
      <c r="T23" s="265"/>
      <c r="U23" s="201"/>
      <c r="V23" s="194"/>
      <c r="W23" s="194"/>
      <c r="X23" s="194"/>
      <c r="Y23" s="194"/>
      <c r="Z23" s="265"/>
      <c r="AA23" s="265"/>
      <c r="AB23" s="290"/>
      <c r="AC23" s="194"/>
      <c r="AD23" s="194"/>
      <c r="AE23" s="290"/>
      <c r="AF23" s="194"/>
      <c r="AG23" s="238"/>
      <c r="AH23" s="238"/>
      <c r="AI23" s="368"/>
      <c r="AJ23" s="366" t="s">
        <v>88</v>
      </c>
      <c r="AK23" s="366"/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290"/>
      <c r="E24" s="265"/>
      <c r="F24" s="265"/>
      <c r="G24" s="194"/>
      <c r="H24" s="194"/>
      <c r="I24" s="340"/>
      <c r="J24" s="320"/>
      <c r="K24" s="194"/>
      <c r="L24" s="265"/>
      <c r="M24" s="265"/>
      <c r="N24" s="331"/>
      <c r="O24" s="194"/>
      <c r="P24" s="194"/>
      <c r="Q24" s="194"/>
      <c r="R24" s="291"/>
      <c r="S24" s="265"/>
      <c r="T24" s="265"/>
      <c r="U24" s="201"/>
      <c r="V24" s="194"/>
      <c r="W24" s="194"/>
      <c r="X24" s="194"/>
      <c r="Y24" s="194"/>
      <c r="Z24" s="265"/>
      <c r="AA24" s="265"/>
      <c r="AB24" s="290"/>
      <c r="AC24" s="194"/>
      <c r="AD24" s="194"/>
      <c r="AE24" s="290"/>
      <c r="AF24" s="194"/>
      <c r="AG24" s="238"/>
      <c r="AH24" s="238"/>
      <c r="AI24" s="368"/>
      <c r="AJ24" s="366" t="s">
        <v>88</v>
      </c>
      <c r="AK24" s="366"/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290"/>
      <c r="E25" s="265"/>
      <c r="F25" s="265"/>
      <c r="G25" s="194"/>
      <c r="H25" s="194"/>
      <c r="I25" s="340"/>
      <c r="J25" s="320"/>
      <c r="K25" s="194"/>
      <c r="L25" s="265"/>
      <c r="M25" s="265"/>
      <c r="N25" s="331"/>
      <c r="O25" s="194"/>
      <c r="P25" s="194"/>
      <c r="Q25" s="194"/>
      <c r="R25" s="291"/>
      <c r="S25" s="265"/>
      <c r="T25" s="265"/>
      <c r="U25" s="201"/>
      <c r="V25" s="194"/>
      <c r="W25" s="194"/>
      <c r="X25" s="194"/>
      <c r="Y25" s="194"/>
      <c r="Z25" s="265"/>
      <c r="AA25" s="265"/>
      <c r="AB25" s="290"/>
      <c r="AC25" s="194"/>
      <c r="AD25" s="194"/>
      <c r="AE25" s="290"/>
      <c r="AF25" s="194"/>
      <c r="AG25" s="238"/>
      <c r="AH25" s="238"/>
      <c r="AI25" s="368"/>
      <c r="AJ25" s="366" t="s">
        <v>88</v>
      </c>
      <c r="AK25" s="366"/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290"/>
      <c r="E26" s="265"/>
      <c r="F26" s="265"/>
      <c r="G26" s="194"/>
      <c r="H26" s="194"/>
      <c r="I26" s="340"/>
      <c r="J26" s="320"/>
      <c r="K26" s="194"/>
      <c r="L26" s="265"/>
      <c r="M26" s="265"/>
      <c r="N26" s="331"/>
      <c r="O26" s="194"/>
      <c r="P26" s="194"/>
      <c r="Q26" s="194"/>
      <c r="R26" s="291"/>
      <c r="S26" s="265"/>
      <c r="T26" s="265"/>
      <c r="U26" s="201"/>
      <c r="V26" s="194"/>
      <c r="W26" s="194"/>
      <c r="X26" s="194"/>
      <c r="Y26" s="194"/>
      <c r="Z26" s="265"/>
      <c r="AA26" s="265"/>
      <c r="AB26" s="290"/>
      <c r="AC26" s="194"/>
      <c r="AD26" s="194"/>
      <c r="AE26" s="290"/>
      <c r="AF26" s="194"/>
      <c r="AG26" s="238"/>
      <c r="AH26" s="238"/>
      <c r="AI26" s="368"/>
      <c r="AJ26" s="366" t="s">
        <v>88</v>
      </c>
      <c r="AK26" s="366"/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290"/>
      <c r="E27" s="265"/>
      <c r="F27" s="265"/>
      <c r="G27" s="194"/>
      <c r="H27" s="194"/>
      <c r="I27" s="340"/>
      <c r="J27" s="320"/>
      <c r="K27" s="194"/>
      <c r="L27" s="265"/>
      <c r="M27" s="265"/>
      <c r="N27" s="331"/>
      <c r="O27" s="194"/>
      <c r="P27" s="194"/>
      <c r="Q27" s="194"/>
      <c r="R27" s="291"/>
      <c r="S27" s="265"/>
      <c r="T27" s="265"/>
      <c r="U27" s="201"/>
      <c r="V27" s="194"/>
      <c r="W27" s="194"/>
      <c r="X27" s="194"/>
      <c r="Y27" s="194"/>
      <c r="Z27" s="265"/>
      <c r="AA27" s="265"/>
      <c r="AB27" s="290"/>
      <c r="AC27" s="194"/>
      <c r="AD27" s="194"/>
      <c r="AE27" s="290"/>
      <c r="AF27" s="194"/>
      <c r="AG27" s="238"/>
      <c r="AH27" s="238"/>
      <c r="AI27" s="368"/>
      <c r="AJ27" s="366" t="s">
        <v>88</v>
      </c>
      <c r="AK27" s="366"/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290"/>
      <c r="E28" s="265"/>
      <c r="F28" s="265"/>
      <c r="G28" s="194"/>
      <c r="H28" s="194"/>
      <c r="I28" s="340"/>
      <c r="J28" s="320"/>
      <c r="K28" s="194"/>
      <c r="L28" s="265"/>
      <c r="M28" s="265"/>
      <c r="N28" s="331"/>
      <c r="O28" s="194"/>
      <c r="P28" s="194"/>
      <c r="Q28" s="194"/>
      <c r="R28" s="291"/>
      <c r="S28" s="265"/>
      <c r="T28" s="265"/>
      <c r="U28" s="201"/>
      <c r="V28" s="194"/>
      <c r="W28" s="194"/>
      <c r="X28" s="194"/>
      <c r="Y28" s="194"/>
      <c r="Z28" s="265"/>
      <c r="AA28" s="265"/>
      <c r="AB28" s="290"/>
      <c r="AC28" s="194"/>
      <c r="AD28" s="194"/>
      <c r="AE28" s="290"/>
      <c r="AF28" s="194"/>
      <c r="AG28" s="238"/>
      <c r="AH28" s="238"/>
      <c r="AI28" s="368"/>
      <c r="AJ28" s="366" t="s">
        <v>88</v>
      </c>
      <c r="AK28" s="366"/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290"/>
      <c r="E29" s="265"/>
      <c r="F29" s="265"/>
      <c r="G29" s="194"/>
      <c r="H29" s="194"/>
      <c r="I29" s="340"/>
      <c r="J29" s="320"/>
      <c r="K29" s="194"/>
      <c r="L29" s="265"/>
      <c r="M29" s="265"/>
      <c r="N29" s="331"/>
      <c r="O29" s="194"/>
      <c r="P29" s="194"/>
      <c r="Q29" s="194"/>
      <c r="R29" s="291"/>
      <c r="S29" s="265"/>
      <c r="T29" s="265"/>
      <c r="U29" s="201"/>
      <c r="V29" s="194"/>
      <c r="W29" s="194"/>
      <c r="X29" s="194"/>
      <c r="Y29" s="194"/>
      <c r="Z29" s="265"/>
      <c r="AA29" s="265"/>
      <c r="AB29" s="290"/>
      <c r="AC29" s="194"/>
      <c r="AD29" s="194"/>
      <c r="AE29" s="290"/>
      <c r="AF29" s="194"/>
      <c r="AG29" s="238"/>
      <c r="AH29" s="238"/>
      <c r="AI29" s="368"/>
      <c r="AJ29" s="366" t="s">
        <v>88</v>
      </c>
      <c r="AK29" s="366"/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290"/>
      <c r="E30" s="265"/>
      <c r="F30" s="265"/>
      <c r="G30" s="201"/>
      <c r="H30" s="194"/>
      <c r="I30" s="340"/>
      <c r="J30" s="320"/>
      <c r="K30" s="194"/>
      <c r="L30" s="265"/>
      <c r="M30" s="265"/>
      <c r="N30" s="331"/>
      <c r="O30" s="194"/>
      <c r="P30" s="194"/>
      <c r="Q30" s="194"/>
      <c r="R30" s="291"/>
      <c r="S30" s="265"/>
      <c r="T30" s="265"/>
      <c r="U30" s="201"/>
      <c r="V30" s="194"/>
      <c r="W30" s="194"/>
      <c r="X30" s="194"/>
      <c r="Y30" s="194"/>
      <c r="Z30" s="265"/>
      <c r="AA30" s="265"/>
      <c r="AB30" s="290"/>
      <c r="AC30" s="194"/>
      <c r="AD30" s="194"/>
      <c r="AE30" s="290"/>
      <c r="AF30" s="194"/>
      <c r="AG30" s="238"/>
      <c r="AH30" s="238"/>
      <c r="AI30" s="368"/>
      <c r="AJ30" s="366" t="s">
        <v>88</v>
      </c>
      <c r="AK30" s="366"/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290"/>
      <c r="E31" s="265"/>
      <c r="F31" s="265"/>
      <c r="G31" s="201"/>
      <c r="H31" s="194"/>
      <c r="I31" s="340"/>
      <c r="J31" s="320"/>
      <c r="K31" s="194"/>
      <c r="L31" s="265"/>
      <c r="M31" s="265"/>
      <c r="N31" s="331"/>
      <c r="O31" s="194"/>
      <c r="P31" s="194"/>
      <c r="Q31" s="194"/>
      <c r="R31" s="291"/>
      <c r="S31" s="265"/>
      <c r="T31" s="265"/>
      <c r="U31" s="201"/>
      <c r="V31" s="194"/>
      <c r="W31" s="194"/>
      <c r="X31" s="194"/>
      <c r="Y31" s="194"/>
      <c r="Z31" s="265"/>
      <c r="AA31" s="265"/>
      <c r="AB31" s="290"/>
      <c r="AC31" s="194"/>
      <c r="AD31" s="194"/>
      <c r="AE31" s="290"/>
      <c r="AF31" s="194"/>
      <c r="AG31" s="238"/>
      <c r="AH31" s="238"/>
      <c r="AI31" s="368"/>
      <c r="AJ31" s="366" t="s">
        <v>88</v>
      </c>
      <c r="AK31" s="366"/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194"/>
      <c r="E32" s="265"/>
      <c r="F32" s="265"/>
      <c r="G32" s="201"/>
      <c r="H32" s="194"/>
      <c r="I32" s="340"/>
      <c r="J32" s="320"/>
      <c r="K32" s="194"/>
      <c r="L32" s="265"/>
      <c r="M32" s="265"/>
      <c r="N32" s="331"/>
      <c r="O32" s="194"/>
      <c r="P32" s="194"/>
      <c r="Q32" s="194"/>
      <c r="R32" s="291"/>
      <c r="S32" s="265"/>
      <c r="T32" s="265"/>
      <c r="U32" s="201"/>
      <c r="V32" s="194"/>
      <c r="W32" s="194"/>
      <c r="X32" s="194"/>
      <c r="Y32" s="194"/>
      <c r="Z32" s="265"/>
      <c r="AA32" s="265"/>
      <c r="AB32" s="290"/>
      <c r="AC32" s="194"/>
      <c r="AD32" s="194"/>
      <c r="AE32" s="290"/>
      <c r="AF32" s="194"/>
      <c r="AG32" s="238"/>
      <c r="AH32" s="238"/>
      <c r="AI32" s="368"/>
      <c r="AJ32" s="366" t="s">
        <v>88</v>
      </c>
      <c r="AK32" s="366"/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290"/>
      <c r="E33" s="265"/>
      <c r="F33" s="265"/>
      <c r="G33" s="201"/>
      <c r="H33" s="194"/>
      <c r="I33" s="340"/>
      <c r="J33" s="320"/>
      <c r="K33" s="194"/>
      <c r="L33" s="265"/>
      <c r="M33" s="265"/>
      <c r="N33" s="331"/>
      <c r="O33" s="194"/>
      <c r="P33" s="194"/>
      <c r="Q33" s="194"/>
      <c r="R33" s="291"/>
      <c r="S33" s="265"/>
      <c r="T33" s="265"/>
      <c r="U33" s="201"/>
      <c r="V33" s="194"/>
      <c r="W33" s="194"/>
      <c r="X33" s="194"/>
      <c r="Y33" s="194"/>
      <c r="Z33" s="265"/>
      <c r="AA33" s="265"/>
      <c r="AB33" s="290"/>
      <c r="AC33" s="194"/>
      <c r="AD33" s="194"/>
      <c r="AE33" s="290"/>
      <c r="AF33" s="194"/>
      <c r="AG33" s="238"/>
      <c r="AH33" s="238"/>
      <c r="AI33" s="368"/>
      <c r="AJ33" s="366" t="s">
        <v>88</v>
      </c>
      <c r="AK33" s="366"/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290"/>
      <c r="E34" s="265"/>
      <c r="F34" s="265"/>
      <c r="G34" s="201"/>
      <c r="H34" s="194"/>
      <c r="I34" s="340"/>
      <c r="J34" s="320"/>
      <c r="K34" s="194"/>
      <c r="L34" s="265"/>
      <c r="M34" s="265"/>
      <c r="N34" s="331"/>
      <c r="O34" s="194"/>
      <c r="P34" s="194"/>
      <c r="Q34" s="194"/>
      <c r="R34" s="291"/>
      <c r="S34" s="265"/>
      <c r="T34" s="265"/>
      <c r="U34" s="201"/>
      <c r="V34" s="194"/>
      <c r="W34" s="194"/>
      <c r="X34" s="194"/>
      <c r="Y34" s="194"/>
      <c r="Z34" s="265"/>
      <c r="AA34" s="265"/>
      <c r="AB34" s="290"/>
      <c r="AC34" s="194"/>
      <c r="AD34" s="194"/>
      <c r="AE34" s="290"/>
      <c r="AF34" s="194"/>
      <c r="AG34" s="238"/>
      <c r="AH34" s="238"/>
      <c r="AI34" s="368"/>
      <c r="AJ34" s="366" t="s">
        <v>88</v>
      </c>
      <c r="AK34" s="366"/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290"/>
      <c r="E35" s="265"/>
      <c r="F35" s="265"/>
      <c r="G35" s="201"/>
      <c r="H35" s="194"/>
      <c r="I35" s="340"/>
      <c r="J35" s="320"/>
      <c r="K35" s="194"/>
      <c r="L35" s="265"/>
      <c r="M35" s="265"/>
      <c r="N35" s="331"/>
      <c r="O35" s="194"/>
      <c r="P35" s="194"/>
      <c r="Q35" s="194"/>
      <c r="R35" s="291"/>
      <c r="S35" s="265"/>
      <c r="T35" s="265"/>
      <c r="U35" s="194"/>
      <c r="V35" s="194"/>
      <c r="W35" s="194"/>
      <c r="X35" s="194"/>
      <c r="Y35" s="194"/>
      <c r="Z35" s="265"/>
      <c r="AA35" s="265"/>
      <c r="AB35" s="290"/>
      <c r="AC35" s="194"/>
      <c r="AD35" s="194"/>
      <c r="AE35" s="290"/>
      <c r="AF35" s="194"/>
      <c r="AG35" s="238"/>
      <c r="AH35" s="238"/>
      <c r="AI35" s="368"/>
      <c r="AJ35" s="366" t="s">
        <v>88</v>
      </c>
      <c r="AK35" s="366"/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290"/>
      <c r="E36" s="265"/>
      <c r="F36" s="265"/>
      <c r="G36" s="201"/>
      <c r="H36" s="194"/>
      <c r="I36" s="340"/>
      <c r="J36" s="320"/>
      <c r="K36" s="194"/>
      <c r="L36" s="265"/>
      <c r="M36" s="265"/>
      <c r="N36" s="322"/>
      <c r="O36" s="194"/>
      <c r="P36" s="194"/>
      <c r="Q36" s="194"/>
      <c r="R36" s="291"/>
      <c r="S36" s="265"/>
      <c r="T36" s="265"/>
      <c r="U36" s="194"/>
      <c r="V36" s="194"/>
      <c r="W36" s="194"/>
      <c r="X36" s="194"/>
      <c r="Y36" s="194"/>
      <c r="Z36" s="265"/>
      <c r="AA36" s="265"/>
      <c r="AB36" s="290"/>
      <c r="AC36" s="194"/>
      <c r="AD36" s="194"/>
      <c r="AE36" s="290"/>
      <c r="AF36" s="194"/>
      <c r="AG36" s="238"/>
      <c r="AH36" s="238"/>
      <c r="AI36" s="368"/>
      <c r="AJ36" s="366" t="s">
        <v>88</v>
      </c>
      <c r="AK36" s="366"/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290"/>
      <c r="E37" s="265"/>
      <c r="F37" s="265"/>
      <c r="G37" s="194"/>
      <c r="H37" s="194"/>
      <c r="I37" s="340"/>
      <c r="J37" s="320"/>
      <c r="K37" s="194"/>
      <c r="L37" s="265"/>
      <c r="M37" s="265"/>
      <c r="N37" s="331"/>
      <c r="O37" s="194"/>
      <c r="P37" s="194"/>
      <c r="Q37" s="194"/>
      <c r="R37" s="291"/>
      <c r="S37" s="265"/>
      <c r="T37" s="265"/>
      <c r="U37" s="201"/>
      <c r="V37" s="194"/>
      <c r="W37" s="194"/>
      <c r="X37" s="194"/>
      <c r="Y37" s="194"/>
      <c r="Z37" s="265"/>
      <c r="AA37" s="265"/>
      <c r="AB37" s="290"/>
      <c r="AC37" s="194"/>
      <c r="AD37" s="194"/>
      <c r="AE37" s="290"/>
      <c r="AF37" s="194"/>
      <c r="AG37" s="238"/>
      <c r="AH37" s="238"/>
      <c r="AI37" s="368"/>
      <c r="AJ37" s="366" t="s">
        <v>794</v>
      </c>
      <c r="AK37" s="366"/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290"/>
      <c r="E38" s="265"/>
      <c r="F38" s="265"/>
      <c r="G38" s="194"/>
      <c r="H38" s="194"/>
      <c r="I38" s="340"/>
      <c r="J38" s="320"/>
      <c r="K38" s="194"/>
      <c r="L38" s="265"/>
      <c r="M38" s="265"/>
      <c r="N38" s="331"/>
      <c r="O38" s="194"/>
      <c r="P38" s="194"/>
      <c r="Q38" s="194"/>
      <c r="R38" s="291"/>
      <c r="S38" s="265"/>
      <c r="T38" s="265"/>
      <c r="U38" s="201"/>
      <c r="V38" s="194"/>
      <c r="W38" s="194"/>
      <c r="X38" s="194"/>
      <c r="Y38" s="194"/>
      <c r="Z38" s="265"/>
      <c r="AA38" s="265"/>
      <c r="AB38" s="290"/>
      <c r="AC38" s="194"/>
      <c r="AD38" s="194"/>
      <c r="AE38" s="290"/>
      <c r="AF38" s="194"/>
      <c r="AG38" s="238"/>
      <c r="AH38" s="238"/>
      <c r="AI38" s="368"/>
      <c r="AJ38" s="366" t="s">
        <v>794</v>
      </c>
      <c r="AK38" s="366"/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290"/>
      <c r="E39" s="265"/>
      <c r="F39" s="265"/>
      <c r="G39" s="201"/>
      <c r="H39" s="194"/>
      <c r="I39" s="194"/>
      <c r="J39" s="340"/>
      <c r="K39" s="320"/>
      <c r="L39" s="265"/>
      <c r="M39" s="265"/>
      <c r="N39" s="201"/>
      <c r="O39" s="331"/>
      <c r="P39" s="194"/>
      <c r="Q39" s="194"/>
      <c r="R39" s="194"/>
      <c r="S39" s="265"/>
      <c r="T39" s="265"/>
      <c r="U39" s="291"/>
      <c r="V39" s="194"/>
      <c r="W39" s="194"/>
      <c r="X39" s="194"/>
      <c r="Y39" s="194"/>
      <c r="Z39" s="265"/>
      <c r="AA39" s="265"/>
      <c r="AB39" s="290"/>
      <c r="AC39" s="194"/>
      <c r="AD39" s="194"/>
      <c r="AE39" s="290"/>
      <c r="AF39" s="194"/>
      <c r="AG39" s="238"/>
      <c r="AH39" s="238"/>
      <c r="AI39" s="368"/>
      <c r="AJ39" s="366" t="s">
        <v>795</v>
      </c>
      <c r="AK39" s="366"/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290"/>
      <c r="E40" s="265"/>
      <c r="F40" s="265"/>
      <c r="G40" s="201"/>
      <c r="H40" s="194"/>
      <c r="I40" s="194"/>
      <c r="J40" s="340"/>
      <c r="K40" s="320"/>
      <c r="L40" s="265"/>
      <c r="M40" s="265"/>
      <c r="N40" s="201"/>
      <c r="O40" s="331"/>
      <c r="P40" s="194"/>
      <c r="Q40" s="194"/>
      <c r="R40" s="194"/>
      <c r="S40" s="265"/>
      <c r="T40" s="265"/>
      <c r="U40" s="291"/>
      <c r="V40" s="194"/>
      <c r="W40" s="194"/>
      <c r="X40" s="194"/>
      <c r="Y40" s="194"/>
      <c r="Z40" s="265"/>
      <c r="AA40" s="265"/>
      <c r="AB40" s="290"/>
      <c r="AC40" s="194"/>
      <c r="AD40" s="194"/>
      <c r="AE40" s="290"/>
      <c r="AF40" s="194"/>
      <c r="AG40" s="238"/>
      <c r="AH40" s="238"/>
      <c r="AI40" s="368"/>
      <c r="AJ40" s="366" t="s">
        <v>795</v>
      </c>
      <c r="AK40" s="366"/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290"/>
      <c r="E41" s="265"/>
      <c r="F41" s="265"/>
      <c r="G41" s="201"/>
      <c r="H41" s="194"/>
      <c r="I41" s="194"/>
      <c r="J41" s="194"/>
      <c r="K41" s="194"/>
      <c r="L41" s="265"/>
      <c r="M41" s="340"/>
      <c r="N41" s="354"/>
      <c r="O41" s="194"/>
      <c r="P41" s="331"/>
      <c r="Q41" s="194"/>
      <c r="R41" s="194"/>
      <c r="S41" s="265"/>
      <c r="T41" s="265"/>
      <c r="U41" s="194"/>
      <c r="V41" s="291"/>
      <c r="W41" s="194"/>
      <c r="X41" s="194"/>
      <c r="Y41" s="194"/>
      <c r="Z41" s="265"/>
      <c r="AA41" s="265"/>
      <c r="AB41" s="290"/>
      <c r="AC41" s="194"/>
      <c r="AD41" s="194"/>
      <c r="AE41" s="290"/>
      <c r="AF41" s="194"/>
      <c r="AG41" s="238"/>
      <c r="AH41" s="238"/>
      <c r="AI41" s="368"/>
      <c r="AJ41" s="366" t="s">
        <v>796</v>
      </c>
      <c r="AK41" s="366"/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290"/>
      <c r="E42" s="265"/>
      <c r="F42" s="265"/>
      <c r="G42" s="201"/>
      <c r="H42" s="194"/>
      <c r="I42" s="194"/>
      <c r="J42" s="194"/>
      <c r="K42" s="194"/>
      <c r="L42" s="265"/>
      <c r="M42" s="340"/>
      <c r="N42" s="354"/>
      <c r="O42" s="194"/>
      <c r="P42" s="331"/>
      <c r="Q42" s="194"/>
      <c r="R42" s="194"/>
      <c r="S42" s="265"/>
      <c r="T42" s="265"/>
      <c r="U42" s="194"/>
      <c r="V42" s="291"/>
      <c r="W42" s="194"/>
      <c r="X42" s="194"/>
      <c r="Y42" s="194"/>
      <c r="Z42" s="265"/>
      <c r="AA42" s="265"/>
      <c r="AB42" s="290"/>
      <c r="AC42" s="194"/>
      <c r="AD42" s="194"/>
      <c r="AE42" s="290"/>
      <c r="AF42" s="194"/>
      <c r="AG42" s="238"/>
      <c r="AH42" s="238"/>
      <c r="AI42" s="368"/>
      <c r="AJ42" s="366" t="s">
        <v>796</v>
      </c>
      <c r="AK42" s="366"/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290"/>
      <c r="E43" s="265"/>
      <c r="F43" s="265"/>
      <c r="G43" s="194"/>
      <c r="H43" s="194"/>
      <c r="I43" s="194"/>
      <c r="J43" s="194"/>
      <c r="K43" s="194"/>
      <c r="L43" s="265"/>
      <c r="M43" s="340"/>
      <c r="N43" s="354"/>
      <c r="O43" s="194"/>
      <c r="P43" s="331"/>
      <c r="Q43" s="194"/>
      <c r="R43" s="194"/>
      <c r="S43" s="265"/>
      <c r="T43" s="265"/>
      <c r="U43" s="194"/>
      <c r="V43" s="291"/>
      <c r="W43" s="194"/>
      <c r="X43" s="194"/>
      <c r="Y43" s="194"/>
      <c r="Z43" s="265"/>
      <c r="AA43" s="265"/>
      <c r="AB43" s="290"/>
      <c r="AC43" s="194"/>
      <c r="AD43" s="194"/>
      <c r="AE43" s="290"/>
      <c r="AF43" s="194"/>
      <c r="AG43" s="238"/>
      <c r="AH43" s="238"/>
      <c r="AI43" s="368"/>
      <c r="AJ43" s="366" t="s">
        <v>796</v>
      </c>
      <c r="AK43" s="366"/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290"/>
      <c r="E44" s="265"/>
      <c r="F44" s="265"/>
      <c r="G44" s="201"/>
      <c r="H44" s="194"/>
      <c r="I44" s="194"/>
      <c r="J44" s="194"/>
      <c r="K44" s="194"/>
      <c r="L44" s="265"/>
      <c r="M44" s="340"/>
      <c r="N44" s="354"/>
      <c r="O44" s="194"/>
      <c r="P44" s="331"/>
      <c r="Q44" s="194"/>
      <c r="R44" s="194"/>
      <c r="S44" s="265"/>
      <c r="T44" s="265"/>
      <c r="U44" s="194"/>
      <c r="V44" s="291"/>
      <c r="W44" s="194"/>
      <c r="X44" s="194"/>
      <c r="Y44" s="194"/>
      <c r="Z44" s="265"/>
      <c r="AA44" s="265"/>
      <c r="AB44" s="290"/>
      <c r="AC44" s="194"/>
      <c r="AD44" s="194"/>
      <c r="AE44" s="290"/>
      <c r="AF44" s="194"/>
      <c r="AG44" s="238"/>
      <c r="AH44" s="238"/>
      <c r="AI44" s="368"/>
      <c r="AJ44" s="366" t="s">
        <v>796</v>
      </c>
      <c r="AK44" s="366"/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194"/>
      <c r="E45" s="265"/>
      <c r="F45" s="265"/>
      <c r="G45" s="201"/>
      <c r="H45" s="194"/>
      <c r="I45" s="194"/>
      <c r="J45" s="194"/>
      <c r="K45" s="194"/>
      <c r="L45" s="265"/>
      <c r="M45" s="265"/>
      <c r="N45" s="350"/>
      <c r="O45" s="320"/>
      <c r="P45" s="194"/>
      <c r="Q45" s="331"/>
      <c r="R45" s="194"/>
      <c r="S45" s="265"/>
      <c r="T45" s="265"/>
      <c r="U45" s="194"/>
      <c r="V45" s="194"/>
      <c r="W45" s="291"/>
      <c r="X45" s="194"/>
      <c r="Y45" s="194"/>
      <c r="Z45" s="265"/>
      <c r="AA45" s="265"/>
      <c r="AB45" s="290"/>
      <c r="AC45" s="194"/>
      <c r="AD45" s="194"/>
      <c r="AE45" s="290"/>
      <c r="AF45" s="194"/>
      <c r="AG45" s="238"/>
      <c r="AH45" s="238"/>
      <c r="AI45" s="368"/>
      <c r="AJ45" s="366" t="s">
        <v>757</v>
      </c>
      <c r="AK45" s="366"/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290"/>
      <c r="E46" s="265"/>
      <c r="F46" s="265"/>
      <c r="G46" s="201"/>
      <c r="H46" s="194"/>
      <c r="I46" s="194"/>
      <c r="J46" s="194"/>
      <c r="K46" s="194"/>
      <c r="L46" s="265"/>
      <c r="M46" s="265"/>
      <c r="N46" s="350"/>
      <c r="O46" s="320"/>
      <c r="P46" s="194"/>
      <c r="Q46" s="331"/>
      <c r="R46" s="194"/>
      <c r="S46" s="265"/>
      <c r="T46" s="265"/>
      <c r="U46" s="194"/>
      <c r="V46" s="194"/>
      <c r="W46" s="291"/>
      <c r="X46" s="194"/>
      <c r="Y46" s="194"/>
      <c r="Z46" s="265"/>
      <c r="AA46" s="265"/>
      <c r="AB46" s="290"/>
      <c r="AC46" s="194"/>
      <c r="AD46" s="194"/>
      <c r="AE46" s="290"/>
      <c r="AF46" s="194"/>
      <c r="AG46" s="238"/>
      <c r="AH46" s="238"/>
      <c r="AI46" s="368"/>
      <c r="AJ46" s="366" t="s">
        <v>757</v>
      </c>
      <c r="AK46" s="366"/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290"/>
      <c r="E47" s="265"/>
      <c r="F47" s="265"/>
      <c r="G47" s="201"/>
      <c r="H47" s="194"/>
      <c r="I47" s="194"/>
      <c r="J47" s="194"/>
      <c r="K47" s="194"/>
      <c r="L47" s="265"/>
      <c r="M47" s="265"/>
      <c r="N47" s="350"/>
      <c r="O47" s="320"/>
      <c r="P47" s="194"/>
      <c r="Q47" s="331"/>
      <c r="R47" s="194"/>
      <c r="S47" s="265"/>
      <c r="T47" s="265"/>
      <c r="U47" s="194"/>
      <c r="V47" s="194"/>
      <c r="W47" s="291"/>
      <c r="X47" s="194"/>
      <c r="Y47" s="194"/>
      <c r="Z47" s="265"/>
      <c r="AA47" s="265"/>
      <c r="AB47" s="290"/>
      <c r="AC47" s="194"/>
      <c r="AD47" s="194"/>
      <c r="AE47" s="290"/>
      <c r="AF47" s="194"/>
      <c r="AG47" s="238"/>
      <c r="AH47" s="238"/>
      <c r="AI47" s="368"/>
      <c r="AJ47" s="366" t="s">
        <v>757</v>
      </c>
      <c r="AK47" s="366"/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290"/>
      <c r="E48" s="265"/>
      <c r="F48" s="265"/>
      <c r="G48" s="194"/>
      <c r="H48" s="194"/>
      <c r="I48" s="194"/>
      <c r="J48" s="194"/>
      <c r="K48" s="194"/>
      <c r="L48" s="265"/>
      <c r="M48" s="265"/>
      <c r="N48" s="201"/>
      <c r="O48" s="194"/>
      <c r="P48" s="340"/>
      <c r="Q48" s="320"/>
      <c r="R48" s="194"/>
      <c r="S48" s="265"/>
      <c r="T48" s="265"/>
      <c r="U48" s="322"/>
      <c r="V48" s="194"/>
      <c r="W48" s="194"/>
      <c r="X48" s="194"/>
      <c r="Y48" s="291"/>
      <c r="Z48" s="265"/>
      <c r="AA48" s="265"/>
      <c r="AB48" s="290"/>
      <c r="AC48" s="194"/>
      <c r="AD48" s="194"/>
      <c r="AE48" s="290"/>
      <c r="AF48" s="194"/>
      <c r="AG48" s="238"/>
      <c r="AH48" s="238"/>
      <c r="AI48" s="368"/>
      <c r="AJ48" s="366" t="s">
        <v>30</v>
      </c>
      <c r="AK48" s="366"/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290"/>
      <c r="E49" s="265"/>
      <c r="F49" s="265"/>
      <c r="G49" s="201"/>
      <c r="H49" s="194"/>
      <c r="I49" s="194"/>
      <c r="J49" s="194"/>
      <c r="K49" s="194"/>
      <c r="L49" s="265"/>
      <c r="M49" s="265"/>
      <c r="N49" s="201"/>
      <c r="O49" s="194"/>
      <c r="P49" s="340"/>
      <c r="Q49" s="320"/>
      <c r="R49" s="194"/>
      <c r="S49" s="265"/>
      <c r="T49" s="265"/>
      <c r="U49" s="322"/>
      <c r="V49" s="194"/>
      <c r="W49" s="194"/>
      <c r="X49" s="194"/>
      <c r="Y49" s="291"/>
      <c r="Z49" s="265"/>
      <c r="AA49" s="265"/>
      <c r="AB49" s="290"/>
      <c r="AC49" s="194"/>
      <c r="AD49" s="194"/>
      <c r="AE49" s="290"/>
      <c r="AF49" s="194"/>
      <c r="AG49" s="238"/>
      <c r="AH49" s="238"/>
      <c r="AI49" s="368"/>
      <c r="AJ49" s="366" t="s">
        <v>30</v>
      </c>
      <c r="AK49" s="366"/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290"/>
      <c r="E50" s="265"/>
      <c r="F50" s="265"/>
      <c r="G50" s="194"/>
      <c r="H50" s="194"/>
      <c r="I50" s="194"/>
      <c r="J50" s="194"/>
      <c r="K50" s="194"/>
      <c r="L50" s="265"/>
      <c r="M50" s="265"/>
      <c r="N50" s="201"/>
      <c r="O50" s="194"/>
      <c r="P50" s="340"/>
      <c r="Q50" s="320"/>
      <c r="R50" s="194"/>
      <c r="S50" s="265"/>
      <c r="T50" s="265"/>
      <c r="U50" s="322"/>
      <c r="V50" s="194"/>
      <c r="W50" s="194"/>
      <c r="X50" s="194"/>
      <c r="Y50" s="291"/>
      <c r="Z50" s="265"/>
      <c r="AA50" s="265"/>
      <c r="AB50" s="290"/>
      <c r="AC50" s="194"/>
      <c r="AD50" s="194"/>
      <c r="AE50" s="290"/>
      <c r="AF50" s="194"/>
      <c r="AG50" s="238"/>
      <c r="AH50" s="238"/>
      <c r="AI50" s="368"/>
      <c r="AJ50" s="366" t="s">
        <v>30</v>
      </c>
      <c r="AK50" s="366"/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290"/>
      <c r="E51" s="265"/>
      <c r="F51" s="265"/>
      <c r="G51" s="194"/>
      <c r="H51" s="194"/>
      <c r="I51" s="194"/>
      <c r="J51" s="194"/>
      <c r="K51" s="194"/>
      <c r="L51" s="265"/>
      <c r="M51" s="265"/>
      <c r="N51" s="201"/>
      <c r="O51" s="194"/>
      <c r="P51" s="340"/>
      <c r="Q51" s="320"/>
      <c r="R51" s="194"/>
      <c r="S51" s="265"/>
      <c r="T51" s="265"/>
      <c r="U51" s="331"/>
      <c r="V51" s="194"/>
      <c r="W51" s="194"/>
      <c r="X51" s="194"/>
      <c r="Y51" s="291"/>
      <c r="Z51" s="265"/>
      <c r="AA51" s="265"/>
      <c r="AB51" s="290"/>
      <c r="AC51" s="194"/>
      <c r="AD51" s="194"/>
      <c r="AE51" s="290"/>
      <c r="AF51" s="194"/>
      <c r="AG51" s="238"/>
      <c r="AH51" s="238"/>
      <c r="AI51" s="368"/>
      <c r="AJ51" s="366" t="s">
        <v>157</v>
      </c>
      <c r="AK51" s="366"/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290"/>
      <c r="E52" s="265"/>
      <c r="F52" s="265"/>
      <c r="G52" s="194"/>
      <c r="H52" s="194"/>
      <c r="I52" s="194"/>
      <c r="J52" s="194"/>
      <c r="K52" s="194"/>
      <c r="L52" s="265"/>
      <c r="M52" s="265"/>
      <c r="N52" s="201"/>
      <c r="O52" s="194"/>
      <c r="P52" s="340"/>
      <c r="Q52" s="320"/>
      <c r="R52" s="194"/>
      <c r="S52" s="265"/>
      <c r="T52" s="265"/>
      <c r="U52" s="331"/>
      <c r="V52" s="194"/>
      <c r="W52" s="194"/>
      <c r="X52" s="194"/>
      <c r="Y52" s="291"/>
      <c r="Z52" s="265"/>
      <c r="AA52" s="265"/>
      <c r="AB52" s="290"/>
      <c r="AC52" s="194"/>
      <c r="AD52" s="194"/>
      <c r="AE52" s="290"/>
      <c r="AF52" s="194"/>
      <c r="AG52" s="238"/>
      <c r="AH52" s="238"/>
      <c r="AI52" s="368"/>
      <c r="AJ52" s="366" t="s">
        <v>157</v>
      </c>
      <c r="AK52" s="366"/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290"/>
      <c r="E53" s="265"/>
      <c r="F53" s="265"/>
      <c r="G53" s="194"/>
      <c r="H53" s="194"/>
      <c r="I53" s="194"/>
      <c r="J53" s="194"/>
      <c r="K53" s="194"/>
      <c r="L53" s="265"/>
      <c r="M53" s="265"/>
      <c r="N53" s="201"/>
      <c r="O53" s="194"/>
      <c r="P53" s="340"/>
      <c r="Q53" s="320"/>
      <c r="R53" s="194"/>
      <c r="S53" s="265"/>
      <c r="T53" s="265"/>
      <c r="U53" s="331"/>
      <c r="V53" s="194"/>
      <c r="W53" s="194"/>
      <c r="X53" s="194"/>
      <c r="Y53" s="291"/>
      <c r="Z53" s="265"/>
      <c r="AA53" s="265"/>
      <c r="AB53" s="290"/>
      <c r="AC53" s="194"/>
      <c r="AD53" s="194"/>
      <c r="AE53" s="290"/>
      <c r="AF53" s="194"/>
      <c r="AG53" s="238"/>
      <c r="AH53" s="238"/>
      <c r="AI53" s="368"/>
      <c r="AJ53" s="366" t="s">
        <v>157</v>
      </c>
      <c r="AK53" s="366"/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290"/>
      <c r="E54" s="265"/>
      <c r="F54" s="265"/>
      <c r="G54" s="194"/>
      <c r="H54" s="194"/>
      <c r="I54" s="194"/>
      <c r="J54" s="194"/>
      <c r="K54" s="194"/>
      <c r="L54" s="265"/>
      <c r="M54" s="265"/>
      <c r="N54" s="201"/>
      <c r="O54" s="194"/>
      <c r="P54" s="340"/>
      <c r="Q54" s="320"/>
      <c r="R54" s="194"/>
      <c r="S54" s="265"/>
      <c r="T54" s="265"/>
      <c r="U54" s="331"/>
      <c r="V54" s="194"/>
      <c r="W54" s="194"/>
      <c r="X54" s="194"/>
      <c r="Y54" s="291"/>
      <c r="Z54" s="265"/>
      <c r="AA54" s="265"/>
      <c r="AB54" s="290"/>
      <c r="AC54" s="194"/>
      <c r="AD54" s="194"/>
      <c r="AE54" s="290"/>
      <c r="AF54" s="194"/>
      <c r="AG54" s="238"/>
      <c r="AH54" s="238"/>
      <c r="AI54" s="368"/>
      <c r="AJ54" s="366" t="s">
        <v>157</v>
      </c>
      <c r="AK54" s="366"/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290"/>
      <c r="E55" s="265"/>
      <c r="F55" s="265"/>
      <c r="G55" s="201"/>
      <c r="H55" s="194"/>
      <c r="I55" s="194"/>
      <c r="J55" s="194"/>
      <c r="K55" s="194"/>
      <c r="L55" s="265"/>
      <c r="M55" s="265"/>
      <c r="N55" s="201"/>
      <c r="O55" s="194"/>
      <c r="P55" s="340"/>
      <c r="Q55" s="320"/>
      <c r="R55" s="194"/>
      <c r="S55" s="265"/>
      <c r="T55" s="265"/>
      <c r="U55" s="331"/>
      <c r="V55" s="194"/>
      <c r="W55" s="194"/>
      <c r="X55" s="194"/>
      <c r="Y55" s="291"/>
      <c r="Z55" s="265"/>
      <c r="AA55" s="265"/>
      <c r="AB55" s="290"/>
      <c r="AC55" s="194"/>
      <c r="AD55" s="194"/>
      <c r="AE55" s="290"/>
      <c r="AF55" s="194"/>
      <c r="AG55" s="238"/>
      <c r="AH55" s="238"/>
      <c r="AI55" s="368"/>
      <c r="AJ55" s="366" t="s">
        <v>797</v>
      </c>
      <c r="AK55" s="366"/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290"/>
      <c r="E56" s="265"/>
      <c r="F56" s="265"/>
      <c r="G56" s="201"/>
      <c r="H56" s="194"/>
      <c r="I56" s="194"/>
      <c r="J56" s="194"/>
      <c r="K56" s="194"/>
      <c r="L56" s="265"/>
      <c r="M56" s="265"/>
      <c r="N56" s="201"/>
      <c r="O56" s="194"/>
      <c r="P56" s="340"/>
      <c r="Q56" s="320"/>
      <c r="R56" s="194"/>
      <c r="S56" s="265"/>
      <c r="T56" s="265"/>
      <c r="U56" s="331"/>
      <c r="V56" s="194"/>
      <c r="W56" s="194"/>
      <c r="X56" s="194"/>
      <c r="Y56" s="291"/>
      <c r="Z56" s="265"/>
      <c r="AA56" s="265"/>
      <c r="AB56" s="290"/>
      <c r="AC56" s="194"/>
      <c r="AD56" s="194"/>
      <c r="AE56" s="290"/>
      <c r="AF56" s="194"/>
      <c r="AG56" s="238"/>
      <c r="AH56" s="238"/>
      <c r="AI56" s="368"/>
      <c r="AJ56" s="366" t="s">
        <v>797</v>
      </c>
      <c r="AK56" s="366"/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290"/>
      <c r="E57" s="265"/>
      <c r="F57" s="265"/>
      <c r="G57" s="201"/>
      <c r="H57" s="194"/>
      <c r="I57" s="194"/>
      <c r="J57" s="194"/>
      <c r="K57" s="194"/>
      <c r="L57" s="265"/>
      <c r="M57" s="265"/>
      <c r="N57" s="201"/>
      <c r="O57" s="194"/>
      <c r="P57" s="340"/>
      <c r="Q57" s="320"/>
      <c r="R57" s="194"/>
      <c r="S57" s="265"/>
      <c r="T57" s="265"/>
      <c r="U57" s="331"/>
      <c r="V57" s="194"/>
      <c r="W57" s="194"/>
      <c r="X57" s="194"/>
      <c r="Y57" s="291"/>
      <c r="Z57" s="265"/>
      <c r="AA57" s="265"/>
      <c r="AB57" s="290"/>
      <c r="AC57" s="194"/>
      <c r="AD57" s="194"/>
      <c r="AE57" s="290"/>
      <c r="AF57" s="194"/>
      <c r="AG57" s="238"/>
      <c r="AH57" s="238"/>
      <c r="AI57" s="368"/>
      <c r="AJ57" s="366" t="s">
        <v>797</v>
      </c>
      <c r="AK57" s="366"/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290"/>
      <c r="E58" s="265"/>
      <c r="F58" s="265"/>
      <c r="G58" s="201"/>
      <c r="H58" s="194"/>
      <c r="I58" s="194"/>
      <c r="J58" s="194"/>
      <c r="K58" s="194"/>
      <c r="L58" s="265"/>
      <c r="M58" s="265"/>
      <c r="N58" s="201"/>
      <c r="O58" s="194"/>
      <c r="P58" s="194"/>
      <c r="Q58" s="340"/>
      <c r="R58" s="320"/>
      <c r="S58" s="265"/>
      <c r="T58" s="265"/>
      <c r="U58" s="194"/>
      <c r="V58" s="331"/>
      <c r="W58" s="194"/>
      <c r="X58" s="194"/>
      <c r="Y58" s="194"/>
      <c r="Z58" s="265"/>
      <c r="AA58" s="265"/>
      <c r="AB58" s="347"/>
      <c r="AC58" s="194"/>
      <c r="AD58" s="194"/>
      <c r="AE58" s="290"/>
      <c r="AF58" s="194"/>
      <c r="AG58" s="238"/>
      <c r="AH58" s="238"/>
      <c r="AI58" s="368"/>
      <c r="AJ58" s="366" t="s">
        <v>751</v>
      </c>
      <c r="AK58" s="366"/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265"/>
      <c r="F59" s="265"/>
      <c r="G59" s="201"/>
      <c r="H59" s="194"/>
      <c r="I59" s="194"/>
      <c r="J59" s="194"/>
      <c r="K59" s="194"/>
      <c r="L59" s="265"/>
      <c r="M59" s="265"/>
      <c r="N59" s="201"/>
      <c r="O59" s="194"/>
      <c r="P59" s="194"/>
      <c r="Q59" s="194"/>
      <c r="R59" s="194"/>
      <c r="S59" s="265"/>
      <c r="T59" s="340"/>
      <c r="U59" s="320"/>
      <c r="V59" s="194"/>
      <c r="W59" s="331"/>
      <c r="X59" s="194"/>
      <c r="Y59" s="194"/>
      <c r="Z59" s="265"/>
      <c r="AA59" s="265"/>
      <c r="AB59" s="290"/>
      <c r="AC59" s="291"/>
      <c r="AD59" s="194"/>
      <c r="AE59" s="290"/>
      <c r="AF59" s="194"/>
      <c r="AG59" s="238"/>
      <c r="AH59" s="238"/>
      <c r="AI59" s="368"/>
      <c r="AJ59" s="366" t="s">
        <v>798</v>
      </c>
      <c r="AK59" s="366"/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290"/>
      <c r="E60" s="265"/>
      <c r="F60" s="265"/>
      <c r="G60" s="201"/>
      <c r="H60" s="194"/>
      <c r="I60" s="194"/>
      <c r="J60" s="194"/>
      <c r="K60" s="194"/>
      <c r="L60" s="265"/>
      <c r="M60" s="265"/>
      <c r="N60" s="201"/>
      <c r="O60" s="194"/>
      <c r="P60" s="194"/>
      <c r="Q60" s="194"/>
      <c r="R60" s="194"/>
      <c r="S60" s="265"/>
      <c r="T60" s="265"/>
      <c r="U60" s="194"/>
      <c r="V60" s="194"/>
      <c r="W60" s="340"/>
      <c r="X60" s="320"/>
      <c r="Y60" s="194"/>
      <c r="Z60" s="265"/>
      <c r="AA60" s="377"/>
      <c r="AB60" s="345"/>
      <c r="AC60" s="194"/>
      <c r="AD60" s="194"/>
      <c r="AE60" s="290"/>
      <c r="AF60" s="291"/>
      <c r="AG60" s="238"/>
      <c r="AH60" s="238"/>
      <c r="AI60" s="368"/>
      <c r="AJ60" s="366" t="s">
        <v>87</v>
      </c>
      <c r="AK60" s="366"/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290"/>
      <c r="E61" s="265"/>
      <c r="F61" s="265"/>
      <c r="G61" s="194"/>
      <c r="H61" s="194"/>
      <c r="I61" s="194"/>
      <c r="J61" s="194"/>
      <c r="K61" s="194"/>
      <c r="L61" s="265"/>
      <c r="M61" s="265"/>
      <c r="N61" s="201"/>
      <c r="O61" s="194"/>
      <c r="P61" s="194"/>
      <c r="Q61" s="194"/>
      <c r="R61" s="194"/>
      <c r="S61" s="265"/>
      <c r="T61" s="265"/>
      <c r="U61" s="201"/>
      <c r="V61" s="194"/>
      <c r="W61" s="340"/>
      <c r="X61" s="320"/>
      <c r="Y61" s="194"/>
      <c r="Z61" s="265"/>
      <c r="AA61" s="265"/>
      <c r="AB61" s="345"/>
      <c r="AC61" s="194"/>
      <c r="AD61" s="194"/>
      <c r="AE61" s="290"/>
      <c r="AF61" s="291"/>
      <c r="AG61" s="238"/>
      <c r="AH61" s="238"/>
      <c r="AI61" s="368"/>
      <c r="AJ61" s="366" t="s">
        <v>800</v>
      </c>
      <c r="AK61" s="366"/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290"/>
      <c r="E62" s="265"/>
      <c r="F62" s="265"/>
      <c r="G62" s="201"/>
      <c r="H62" s="194"/>
      <c r="I62" s="194"/>
      <c r="J62" s="194"/>
      <c r="K62" s="194"/>
      <c r="L62" s="265"/>
      <c r="M62" s="265"/>
      <c r="N62" s="201"/>
      <c r="O62" s="194"/>
      <c r="P62" s="194"/>
      <c r="Q62" s="194"/>
      <c r="R62" s="194"/>
      <c r="S62" s="265"/>
      <c r="T62" s="265"/>
      <c r="U62" s="201"/>
      <c r="V62" s="194"/>
      <c r="W62" s="340"/>
      <c r="X62" s="320"/>
      <c r="Y62" s="194"/>
      <c r="Z62" s="265"/>
      <c r="AA62" s="265"/>
      <c r="AB62" s="345"/>
      <c r="AC62" s="194"/>
      <c r="AD62" s="194"/>
      <c r="AE62" s="290"/>
      <c r="AF62" s="291"/>
      <c r="AG62" s="238"/>
      <c r="AH62" s="238"/>
      <c r="AI62" s="368"/>
      <c r="AJ62" s="366" t="s">
        <v>87</v>
      </c>
      <c r="AK62" s="366"/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290"/>
      <c r="E63" s="265"/>
      <c r="F63" s="265"/>
      <c r="G63" s="201"/>
      <c r="H63" s="194"/>
      <c r="I63" s="194"/>
      <c r="J63" s="194"/>
      <c r="K63" s="194"/>
      <c r="L63" s="265"/>
      <c r="M63" s="265"/>
      <c r="N63" s="201"/>
      <c r="O63" s="194"/>
      <c r="P63" s="194"/>
      <c r="Q63" s="194"/>
      <c r="R63" s="194"/>
      <c r="S63" s="265"/>
      <c r="T63" s="265"/>
      <c r="U63" s="201"/>
      <c r="V63" s="194"/>
      <c r="W63" s="340"/>
      <c r="X63" s="320"/>
      <c r="Y63" s="194"/>
      <c r="Z63" s="265"/>
      <c r="AA63" s="265"/>
      <c r="AB63" s="345"/>
      <c r="AC63" s="194"/>
      <c r="AD63" s="194"/>
      <c r="AE63" s="290"/>
      <c r="AF63" s="291"/>
      <c r="AG63" s="238"/>
      <c r="AH63" s="238"/>
      <c r="AI63" s="368"/>
      <c r="AJ63" s="366" t="s">
        <v>87</v>
      </c>
      <c r="AK63" s="366"/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290"/>
      <c r="E64" s="265"/>
      <c r="F64" s="265"/>
      <c r="G64" s="201"/>
      <c r="H64" s="194"/>
      <c r="I64" s="194"/>
      <c r="J64" s="194"/>
      <c r="K64" s="194"/>
      <c r="L64" s="265"/>
      <c r="M64" s="265"/>
      <c r="N64" s="201"/>
      <c r="O64" s="194"/>
      <c r="P64" s="194"/>
      <c r="Q64" s="194"/>
      <c r="R64" s="194"/>
      <c r="S64" s="265"/>
      <c r="T64" s="265"/>
      <c r="U64" s="201"/>
      <c r="V64" s="194"/>
      <c r="W64" s="340"/>
      <c r="X64" s="320"/>
      <c r="Y64" s="194"/>
      <c r="Z64" s="265"/>
      <c r="AA64" s="265"/>
      <c r="AB64" s="345"/>
      <c r="AC64" s="194"/>
      <c r="AD64" s="194"/>
      <c r="AE64" s="290"/>
      <c r="AF64" s="291"/>
      <c r="AG64" s="238"/>
      <c r="AH64" s="238"/>
      <c r="AI64" s="368"/>
      <c r="AJ64" s="366" t="s">
        <v>87</v>
      </c>
      <c r="AK64" s="366"/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290"/>
      <c r="E65" s="265"/>
      <c r="F65" s="265"/>
      <c r="G65" s="201"/>
      <c r="H65" s="194"/>
      <c r="I65" s="194"/>
      <c r="J65" s="194"/>
      <c r="K65" s="194"/>
      <c r="L65" s="265"/>
      <c r="M65" s="265"/>
      <c r="N65" s="194"/>
      <c r="O65" s="194"/>
      <c r="P65" s="194"/>
      <c r="Q65" s="194"/>
      <c r="R65" s="194"/>
      <c r="S65" s="265"/>
      <c r="T65" s="265"/>
      <c r="U65" s="201"/>
      <c r="V65" s="194"/>
      <c r="W65" s="340"/>
      <c r="X65" s="320"/>
      <c r="Y65" s="194"/>
      <c r="Z65" s="265"/>
      <c r="AA65" s="265"/>
      <c r="AB65" s="345"/>
      <c r="AC65" s="194"/>
      <c r="AD65" s="194"/>
      <c r="AE65" s="290"/>
      <c r="AF65" s="291"/>
      <c r="AG65" s="238"/>
      <c r="AH65" s="238"/>
      <c r="AI65" s="368"/>
      <c r="AJ65" s="366" t="s">
        <v>87</v>
      </c>
      <c r="AK65" s="366"/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290"/>
      <c r="E66" s="265"/>
      <c r="F66" s="265"/>
      <c r="G66" s="201"/>
      <c r="H66" s="194"/>
      <c r="I66" s="194"/>
      <c r="J66" s="194"/>
      <c r="K66" s="194"/>
      <c r="L66" s="265"/>
      <c r="M66" s="265"/>
      <c r="N66" s="194"/>
      <c r="O66" s="194"/>
      <c r="P66" s="194"/>
      <c r="Q66" s="194"/>
      <c r="R66" s="194"/>
      <c r="S66" s="265"/>
      <c r="T66" s="265"/>
      <c r="U66" s="201"/>
      <c r="V66" s="194"/>
      <c r="W66" s="340"/>
      <c r="X66" s="320"/>
      <c r="Y66" s="194"/>
      <c r="Z66" s="265"/>
      <c r="AA66" s="265"/>
      <c r="AB66" s="345"/>
      <c r="AC66" s="194"/>
      <c r="AD66" s="194"/>
      <c r="AE66" s="290"/>
      <c r="AF66" s="291"/>
      <c r="AG66" s="238"/>
      <c r="AH66" s="238"/>
      <c r="AI66" s="368"/>
      <c r="AJ66" s="366" t="s">
        <v>87</v>
      </c>
      <c r="AK66" s="366"/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194"/>
      <c r="E67" s="265"/>
      <c r="F67" s="265"/>
      <c r="G67" s="201"/>
      <c r="H67" s="194"/>
      <c r="I67" s="194"/>
      <c r="J67" s="194"/>
      <c r="K67" s="194"/>
      <c r="L67" s="265"/>
      <c r="M67" s="265"/>
      <c r="N67" s="201"/>
      <c r="O67" s="194"/>
      <c r="P67" s="194"/>
      <c r="Q67" s="194"/>
      <c r="R67" s="194"/>
      <c r="S67" s="265"/>
      <c r="T67" s="265"/>
      <c r="U67" s="194"/>
      <c r="V67" s="194"/>
      <c r="W67" s="340"/>
      <c r="X67" s="320"/>
      <c r="Y67" s="194"/>
      <c r="Z67" s="265"/>
      <c r="AA67" s="265"/>
      <c r="AB67" s="345"/>
      <c r="AC67" s="194"/>
      <c r="AD67" s="194"/>
      <c r="AE67" s="290"/>
      <c r="AF67" s="291"/>
      <c r="AG67" s="238"/>
      <c r="AH67" s="238"/>
      <c r="AI67" s="368"/>
      <c r="AJ67" s="366" t="s">
        <v>87</v>
      </c>
      <c r="AK67" s="366"/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290"/>
      <c r="E68" s="265"/>
      <c r="F68" s="265"/>
      <c r="G68" s="201"/>
      <c r="H68" s="194"/>
      <c r="I68" s="194"/>
      <c r="J68" s="194"/>
      <c r="K68" s="194"/>
      <c r="L68" s="265"/>
      <c r="M68" s="265"/>
      <c r="N68" s="201"/>
      <c r="O68" s="194"/>
      <c r="P68" s="194"/>
      <c r="Q68" s="194"/>
      <c r="R68" s="194"/>
      <c r="S68" s="265"/>
      <c r="T68" s="265"/>
      <c r="U68" s="194"/>
      <c r="V68" s="194"/>
      <c r="W68" s="340"/>
      <c r="X68" s="320"/>
      <c r="Y68" s="194"/>
      <c r="Z68" s="265"/>
      <c r="AA68" s="265"/>
      <c r="AB68" s="345"/>
      <c r="AC68" s="194"/>
      <c r="AD68" s="194"/>
      <c r="AE68" s="290"/>
      <c r="AF68" s="291"/>
      <c r="AG68" s="238"/>
      <c r="AH68" s="238"/>
      <c r="AI68" s="368"/>
      <c r="AJ68" s="366" t="s">
        <v>87</v>
      </c>
      <c r="AK68" s="366"/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290"/>
      <c r="E69" s="265"/>
      <c r="F69" s="265"/>
      <c r="G69" s="201"/>
      <c r="H69" s="194"/>
      <c r="I69" s="194"/>
      <c r="J69" s="194"/>
      <c r="K69" s="194"/>
      <c r="L69" s="265"/>
      <c r="M69" s="265"/>
      <c r="N69" s="201"/>
      <c r="O69" s="194"/>
      <c r="P69" s="194"/>
      <c r="Q69" s="194"/>
      <c r="R69" s="194"/>
      <c r="S69" s="265"/>
      <c r="T69" s="265"/>
      <c r="U69" s="194"/>
      <c r="V69" s="194"/>
      <c r="W69" s="340"/>
      <c r="X69" s="320"/>
      <c r="Y69" s="194"/>
      <c r="Z69" s="265"/>
      <c r="AA69" s="265"/>
      <c r="AB69" s="345"/>
      <c r="AC69" s="194"/>
      <c r="AD69" s="194"/>
      <c r="AE69" s="290"/>
      <c r="AF69" s="291"/>
      <c r="AG69" s="238"/>
      <c r="AH69" s="238"/>
      <c r="AI69" s="368"/>
      <c r="AJ69" s="366" t="s">
        <v>87</v>
      </c>
      <c r="AK69" s="366"/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290"/>
      <c r="E70" s="265"/>
      <c r="F70" s="265"/>
      <c r="G70" s="201"/>
      <c r="H70" s="194"/>
      <c r="I70" s="194"/>
      <c r="J70" s="194"/>
      <c r="K70" s="194"/>
      <c r="L70" s="265"/>
      <c r="M70" s="265"/>
      <c r="N70" s="201"/>
      <c r="O70" s="194"/>
      <c r="P70" s="194"/>
      <c r="Q70" s="194"/>
      <c r="R70" s="194"/>
      <c r="S70" s="265"/>
      <c r="T70" s="265"/>
      <c r="U70" s="201"/>
      <c r="V70" s="194"/>
      <c r="W70" s="340"/>
      <c r="X70" s="320"/>
      <c r="Y70" s="194"/>
      <c r="Z70" s="265"/>
      <c r="AA70" s="265"/>
      <c r="AB70" s="345"/>
      <c r="AC70" s="194"/>
      <c r="AD70" s="194"/>
      <c r="AE70" s="290"/>
      <c r="AF70" s="291"/>
      <c r="AG70" s="238"/>
      <c r="AH70" s="238"/>
      <c r="AI70" s="368"/>
      <c r="AJ70" s="366" t="s">
        <v>87</v>
      </c>
      <c r="AK70" s="366"/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290"/>
      <c r="E71" s="265"/>
      <c r="F71" s="265"/>
      <c r="G71" s="201"/>
      <c r="H71" s="194"/>
      <c r="I71" s="194"/>
      <c r="J71" s="194"/>
      <c r="K71" s="194"/>
      <c r="L71" s="265"/>
      <c r="M71" s="265"/>
      <c r="N71" s="201"/>
      <c r="O71" s="194"/>
      <c r="P71" s="194"/>
      <c r="Q71" s="194"/>
      <c r="R71" s="194"/>
      <c r="S71" s="265"/>
      <c r="T71" s="265"/>
      <c r="U71" s="201"/>
      <c r="V71" s="194"/>
      <c r="W71" s="340"/>
      <c r="X71" s="320"/>
      <c r="Y71" s="194"/>
      <c r="Z71" s="265"/>
      <c r="AA71" s="265"/>
      <c r="AB71" s="345"/>
      <c r="AC71" s="194"/>
      <c r="AD71" s="194"/>
      <c r="AE71" s="290"/>
      <c r="AF71" s="291"/>
      <c r="AG71" s="238"/>
      <c r="AH71" s="238"/>
      <c r="AI71" s="368"/>
      <c r="AJ71" s="366" t="s">
        <v>87</v>
      </c>
      <c r="AK71" s="366"/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290"/>
      <c r="E72" s="265"/>
      <c r="F72" s="265"/>
      <c r="G72" s="194"/>
      <c r="H72" s="291"/>
      <c r="I72" s="194"/>
      <c r="J72" s="194"/>
      <c r="K72" s="194"/>
      <c r="L72" s="265"/>
      <c r="M72" s="265"/>
      <c r="N72" s="194"/>
      <c r="O72" s="194"/>
      <c r="P72" s="194"/>
      <c r="Q72" s="194"/>
      <c r="R72" s="194"/>
      <c r="S72" s="265"/>
      <c r="T72" s="265"/>
      <c r="U72" s="201"/>
      <c r="V72" s="194"/>
      <c r="W72" s="194"/>
      <c r="X72" s="194"/>
      <c r="Y72" s="194"/>
      <c r="Z72" s="265"/>
      <c r="AA72" s="265"/>
      <c r="AB72" s="290"/>
      <c r="AC72" s="194"/>
      <c r="AD72" s="340"/>
      <c r="AE72" s="321"/>
      <c r="AF72" s="194"/>
      <c r="AG72" s="265"/>
      <c r="AH72" s="265"/>
      <c r="AI72" s="369"/>
      <c r="AJ72" s="366" t="s">
        <v>788</v>
      </c>
      <c r="AK72" s="366"/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22" priority="8" operator="equal">
      <formula>"U"</formula>
    </cfRule>
  </conditionalFormatting>
  <conditionalFormatting sqref="N12:N17">
    <cfRule type="cellIs" dxfId="121" priority="1" operator="equal">
      <formula>"U"</formula>
    </cfRule>
  </conditionalFormatting>
  <conditionalFormatting sqref="N36">
    <cfRule type="cellIs" dxfId="120" priority="6" operator="equal">
      <formula>"U"</formula>
    </cfRule>
  </conditionalFormatting>
  <conditionalFormatting sqref="U48:U50">
    <cfRule type="cellIs" dxfId="119" priority="4" operator="equal">
      <formula>"U"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69ADA-1E38-4DCE-B2D2-AE0B5ECC17D2}">
  <dimension ref="A1:AL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G5" sqref="AG5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  <col min="36" max="36" width="8.453125" customWidth="1"/>
    <col min="37" max="37" width="24.1796875" customWidth="1"/>
  </cols>
  <sheetData>
    <row r="1" spans="1:38" ht="15" thickBot="1" x14ac:dyDescent="0.4">
      <c r="A1" s="295" t="s">
        <v>266</v>
      </c>
      <c r="B1" s="450" t="s">
        <v>802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365"/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201"/>
      <c r="H4" s="291"/>
      <c r="I4" s="265"/>
      <c r="J4" s="265"/>
      <c r="K4" s="194"/>
      <c r="L4" s="194"/>
      <c r="M4" s="194"/>
      <c r="N4" s="194"/>
      <c r="O4" s="194"/>
      <c r="P4" s="265"/>
      <c r="Q4" s="265"/>
      <c r="R4" s="194"/>
      <c r="S4" s="194"/>
      <c r="T4" s="194"/>
      <c r="U4" s="201"/>
      <c r="V4" s="194"/>
      <c r="W4" s="265"/>
      <c r="X4" s="265"/>
      <c r="Y4" s="194"/>
      <c r="Z4" s="194"/>
      <c r="AA4" s="194"/>
      <c r="AB4" s="290"/>
      <c r="AC4" s="194"/>
      <c r="AD4" s="265"/>
      <c r="AE4" s="296"/>
      <c r="AF4" s="340"/>
      <c r="AG4" s="338"/>
      <c r="AH4" s="188"/>
      <c r="AI4" s="368"/>
      <c r="AJ4" s="366" t="s">
        <v>789</v>
      </c>
      <c r="AK4" s="366"/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194"/>
      <c r="H5" s="194"/>
      <c r="I5" s="265"/>
      <c r="J5" s="265"/>
      <c r="K5" s="291"/>
      <c r="L5" s="194"/>
      <c r="M5" s="194"/>
      <c r="N5" s="194"/>
      <c r="O5" s="194"/>
      <c r="P5" s="265"/>
      <c r="Q5" s="265"/>
      <c r="R5" s="194"/>
      <c r="S5" s="194"/>
      <c r="T5" s="194"/>
      <c r="U5" s="194"/>
      <c r="V5" s="194"/>
      <c r="W5" s="265"/>
      <c r="X5" s="265"/>
      <c r="Y5" s="194"/>
      <c r="Z5" s="194"/>
      <c r="AA5" s="194"/>
      <c r="AB5" s="290"/>
      <c r="AC5" s="194"/>
      <c r="AD5" s="265"/>
      <c r="AE5" s="296"/>
      <c r="AF5" s="343"/>
      <c r="AG5" s="339"/>
      <c r="AH5" s="338"/>
      <c r="AI5" s="368"/>
      <c r="AJ5" s="366" t="s">
        <v>790</v>
      </c>
      <c r="AK5" s="366"/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194"/>
      <c r="H6" s="194"/>
      <c r="I6" s="265"/>
      <c r="J6" s="265"/>
      <c r="K6" s="291"/>
      <c r="L6" s="194"/>
      <c r="M6" s="194"/>
      <c r="N6" s="194"/>
      <c r="O6" s="194"/>
      <c r="P6" s="265"/>
      <c r="Q6" s="265"/>
      <c r="R6" s="194"/>
      <c r="S6" s="194"/>
      <c r="T6" s="194"/>
      <c r="U6" s="194"/>
      <c r="V6" s="194"/>
      <c r="W6" s="265"/>
      <c r="X6" s="265"/>
      <c r="Y6" s="194"/>
      <c r="Z6" s="194"/>
      <c r="AA6" s="194"/>
      <c r="AB6" s="290"/>
      <c r="AC6" s="194"/>
      <c r="AD6" s="265"/>
      <c r="AE6" s="296"/>
      <c r="AF6" s="343"/>
      <c r="AG6" s="339"/>
      <c r="AH6" s="338"/>
      <c r="AI6" s="368"/>
      <c r="AJ6" s="366" t="s">
        <v>790</v>
      </c>
      <c r="AK6" s="366"/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194"/>
      <c r="I7" s="265"/>
      <c r="J7" s="265"/>
      <c r="K7" s="194"/>
      <c r="L7" s="194"/>
      <c r="M7" s="291"/>
      <c r="N7" s="194"/>
      <c r="O7" s="194"/>
      <c r="P7" s="265"/>
      <c r="Q7" s="265"/>
      <c r="R7" s="194"/>
      <c r="S7" s="194"/>
      <c r="T7" s="194"/>
      <c r="U7" s="201"/>
      <c r="V7" s="194"/>
      <c r="W7" s="265"/>
      <c r="X7" s="265"/>
      <c r="Y7" s="194"/>
      <c r="Z7" s="194"/>
      <c r="AA7" s="194"/>
      <c r="AB7" s="290"/>
      <c r="AC7" s="194"/>
      <c r="AD7" s="265"/>
      <c r="AE7" s="296"/>
      <c r="AF7" s="343"/>
      <c r="AG7" s="188"/>
      <c r="AH7" s="339"/>
      <c r="AI7" s="368"/>
      <c r="AJ7" s="366" t="s">
        <v>791</v>
      </c>
      <c r="AK7" s="366"/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194"/>
      <c r="I8" s="265"/>
      <c r="J8" s="265"/>
      <c r="K8" s="194"/>
      <c r="L8" s="194"/>
      <c r="M8" s="291"/>
      <c r="N8" s="194"/>
      <c r="O8" s="194"/>
      <c r="P8" s="265"/>
      <c r="Q8" s="265"/>
      <c r="R8" s="194"/>
      <c r="S8" s="194"/>
      <c r="T8" s="194"/>
      <c r="U8" s="201"/>
      <c r="V8" s="194"/>
      <c r="W8" s="265"/>
      <c r="X8" s="265"/>
      <c r="Y8" s="194"/>
      <c r="Z8" s="194"/>
      <c r="AA8" s="194"/>
      <c r="AB8" s="290"/>
      <c r="AC8" s="194"/>
      <c r="AD8" s="265"/>
      <c r="AE8" s="296"/>
      <c r="AF8" s="343"/>
      <c r="AG8" s="188"/>
      <c r="AH8" s="339"/>
      <c r="AI8" s="368"/>
      <c r="AJ8" s="366" t="s">
        <v>791</v>
      </c>
      <c r="AK8" s="366"/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194"/>
      <c r="I9" s="265"/>
      <c r="J9" s="265"/>
      <c r="K9" s="194"/>
      <c r="L9" s="194"/>
      <c r="M9" s="291"/>
      <c r="N9" s="194"/>
      <c r="O9" s="194"/>
      <c r="P9" s="265"/>
      <c r="Q9" s="265"/>
      <c r="R9" s="194"/>
      <c r="S9" s="194"/>
      <c r="T9" s="194"/>
      <c r="U9" s="201"/>
      <c r="V9" s="194"/>
      <c r="W9" s="265"/>
      <c r="X9" s="265"/>
      <c r="Y9" s="194"/>
      <c r="Z9" s="194"/>
      <c r="AA9" s="194"/>
      <c r="AB9" s="290"/>
      <c r="AC9" s="194"/>
      <c r="AD9" s="265"/>
      <c r="AE9" s="296"/>
      <c r="AF9" s="343"/>
      <c r="AG9" s="188"/>
      <c r="AH9" s="339"/>
      <c r="AI9" s="368"/>
      <c r="AJ9" s="366" t="s">
        <v>791</v>
      </c>
      <c r="AK9" s="366"/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194"/>
      <c r="I10" s="265"/>
      <c r="J10" s="265"/>
      <c r="K10" s="194"/>
      <c r="L10" s="194"/>
      <c r="M10" s="291"/>
      <c r="N10" s="194"/>
      <c r="O10" s="194"/>
      <c r="P10" s="265"/>
      <c r="Q10" s="265"/>
      <c r="R10" s="194"/>
      <c r="S10" s="194"/>
      <c r="T10" s="194"/>
      <c r="U10" s="201"/>
      <c r="V10" s="194"/>
      <c r="W10" s="265"/>
      <c r="X10" s="265"/>
      <c r="Y10" s="194"/>
      <c r="Z10" s="194"/>
      <c r="AA10" s="194"/>
      <c r="AB10" s="290"/>
      <c r="AC10" s="194"/>
      <c r="AD10" s="265"/>
      <c r="AE10" s="296"/>
      <c r="AF10" s="343"/>
      <c r="AG10" s="188"/>
      <c r="AH10" s="339"/>
      <c r="AI10" s="368"/>
      <c r="AJ10" s="366" t="s">
        <v>791</v>
      </c>
      <c r="AK10" s="366"/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290"/>
      <c r="E11" s="194"/>
      <c r="F11" s="340"/>
      <c r="G11" s="354"/>
      <c r="H11" s="194"/>
      <c r="I11" s="265"/>
      <c r="J11" s="265"/>
      <c r="K11" s="331"/>
      <c r="L11" s="194"/>
      <c r="M11" s="194"/>
      <c r="N11" s="194"/>
      <c r="O11" s="291"/>
      <c r="P11" s="265"/>
      <c r="Q11" s="265"/>
      <c r="R11" s="194"/>
      <c r="S11" s="194"/>
      <c r="T11" s="194"/>
      <c r="U11" s="201"/>
      <c r="V11" s="194"/>
      <c r="W11" s="265"/>
      <c r="X11" s="265"/>
      <c r="Y11" s="194"/>
      <c r="Z11" s="194"/>
      <c r="AA11" s="194"/>
      <c r="AB11" s="290"/>
      <c r="AC11" s="194"/>
      <c r="AD11" s="265"/>
      <c r="AE11" s="296"/>
      <c r="AF11" s="343"/>
      <c r="AG11" s="188"/>
      <c r="AH11" s="188"/>
      <c r="AI11" s="368"/>
      <c r="AJ11" s="366" t="s">
        <v>792</v>
      </c>
      <c r="AK11" s="366"/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340"/>
      <c r="G12" s="354"/>
      <c r="H12" s="194"/>
      <c r="I12" s="265"/>
      <c r="J12" s="265"/>
      <c r="K12" s="331"/>
      <c r="L12" s="194"/>
      <c r="M12" s="194"/>
      <c r="N12" s="201"/>
      <c r="O12" s="291"/>
      <c r="P12" s="265"/>
      <c r="Q12" s="265"/>
      <c r="R12" s="194"/>
      <c r="S12" s="194"/>
      <c r="T12" s="194"/>
      <c r="U12" s="194"/>
      <c r="V12" s="194"/>
      <c r="W12" s="265"/>
      <c r="X12" s="265"/>
      <c r="Y12" s="194"/>
      <c r="Z12" s="194"/>
      <c r="AA12" s="194"/>
      <c r="AB12" s="290"/>
      <c r="AC12" s="194"/>
      <c r="AD12" s="265"/>
      <c r="AE12" s="296"/>
      <c r="AF12" s="343"/>
      <c r="AG12" s="188"/>
      <c r="AH12" s="188"/>
      <c r="AI12" s="368"/>
      <c r="AJ12" s="366" t="s">
        <v>793</v>
      </c>
      <c r="AK12" s="366"/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340"/>
      <c r="G13" s="354"/>
      <c r="H13" s="194"/>
      <c r="I13" s="265"/>
      <c r="J13" s="265"/>
      <c r="K13" s="331"/>
      <c r="L13" s="194"/>
      <c r="M13" s="194"/>
      <c r="N13" s="201"/>
      <c r="O13" s="291"/>
      <c r="P13" s="265"/>
      <c r="Q13" s="265"/>
      <c r="R13" s="194"/>
      <c r="S13" s="194"/>
      <c r="T13" s="194"/>
      <c r="U13" s="194"/>
      <c r="V13" s="194"/>
      <c r="W13" s="265"/>
      <c r="X13" s="265"/>
      <c r="Y13" s="194"/>
      <c r="Z13" s="194"/>
      <c r="AA13" s="194"/>
      <c r="AB13" s="290"/>
      <c r="AC13" s="194"/>
      <c r="AD13" s="265"/>
      <c r="AE13" s="296"/>
      <c r="AF13" s="343"/>
      <c r="AG13" s="188"/>
      <c r="AH13" s="188"/>
      <c r="AI13" s="368"/>
      <c r="AJ13" s="366" t="s">
        <v>793</v>
      </c>
      <c r="AK13" s="366"/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340"/>
      <c r="G14" s="320"/>
      <c r="H14" s="194"/>
      <c r="I14" s="265"/>
      <c r="J14" s="265"/>
      <c r="K14" s="331"/>
      <c r="L14" s="194"/>
      <c r="M14" s="194"/>
      <c r="N14" s="201"/>
      <c r="O14" s="291"/>
      <c r="P14" s="265"/>
      <c r="Q14" s="265"/>
      <c r="R14" s="194"/>
      <c r="S14" s="194"/>
      <c r="T14" s="194"/>
      <c r="U14" s="201"/>
      <c r="V14" s="194"/>
      <c r="W14" s="265"/>
      <c r="X14" s="265"/>
      <c r="Y14" s="194"/>
      <c r="Z14" s="194"/>
      <c r="AA14" s="194"/>
      <c r="AB14" s="290"/>
      <c r="AC14" s="194"/>
      <c r="AD14" s="265"/>
      <c r="AE14" s="296"/>
      <c r="AF14" s="343"/>
      <c r="AG14" s="188"/>
      <c r="AH14" s="188"/>
      <c r="AI14" s="368"/>
      <c r="AJ14" s="366" t="s">
        <v>793</v>
      </c>
      <c r="AK14" s="366"/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340"/>
      <c r="G15" s="354"/>
      <c r="H15" s="194"/>
      <c r="I15" s="265"/>
      <c r="J15" s="265"/>
      <c r="K15" s="331"/>
      <c r="L15" s="194"/>
      <c r="M15" s="194"/>
      <c r="N15" s="201"/>
      <c r="O15" s="291"/>
      <c r="P15" s="265"/>
      <c r="Q15" s="265"/>
      <c r="R15" s="194"/>
      <c r="S15" s="194"/>
      <c r="T15" s="194"/>
      <c r="U15" s="201"/>
      <c r="V15" s="194"/>
      <c r="W15" s="265"/>
      <c r="X15" s="265"/>
      <c r="Y15" s="194"/>
      <c r="Z15" s="194"/>
      <c r="AA15" s="194"/>
      <c r="AB15" s="290"/>
      <c r="AC15" s="194"/>
      <c r="AD15" s="265"/>
      <c r="AE15" s="296"/>
      <c r="AF15" s="343"/>
      <c r="AG15" s="188"/>
      <c r="AH15" s="188"/>
      <c r="AI15" s="368"/>
      <c r="AJ15" s="366" t="s">
        <v>793</v>
      </c>
      <c r="AK15" s="366"/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340"/>
      <c r="H16" s="320"/>
      <c r="I16" s="265"/>
      <c r="J16" s="265"/>
      <c r="K16" s="194"/>
      <c r="L16" s="346"/>
      <c r="M16" s="194"/>
      <c r="N16" s="201"/>
      <c r="O16" s="194"/>
      <c r="P16" s="265"/>
      <c r="Q16" s="265"/>
      <c r="R16" s="291"/>
      <c r="S16" s="194"/>
      <c r="T16" s="194"/>
      <c r="U16" s="201"/>
      <c r="V16" s="194"/>
      <c r="W16" s="265"/>
      <c r="X16" s="265"/>
      <c r="Y16" s="194"/>
      <c r="Z16" s="194"/>
      <c r="AA16" s="194"/>
      <c r="AB16" s="290"/>
      <c r="AC16" s="194"/>
      <c r="AD16" s="265"/>
      <c r="AE16" s="296"/>
      <c r="AF16" s="343"/>
      <c r="AG16" s="188"/>
      <c r="AH16" s="188"/>
      <c r="AI16" s="368"/>
      <c r="AJ16" s="366" t="s">
        <v>88</v>
      </c>
      <c r="AK16" s="366"/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340"/>
      <c r="H17" s="320"/>
      <c r="I17" s="265"/>
      <c r="J17" s="265"/>
      <c r="K17" s="194"/>
      <c r="L17" s="331"/>
      <c r="M17" s="194"/>
      <c r="N17" s="201"/>
      <c r="O17" s="194"/>
      <c r="P17" s="265"/>
      <c r="Q17" s="265"/>
      <c r="R17" s="291"/>
      <c r="S17" s="194"/>
      <c r="T17" s="194"/>
      <c r="U17" s="201"/>
      <c r="V17" s="194"/>
      <c r="W17" s="265"/>
      <c r="X17" s="265"/>
      <c r="Y17" s="194"/>
      <c r="Z17" s="194"/>
      <c r="AA17" s="194"/>
      <c r="AB17" s="290"/>
      <c r="AC17" s="194"/>
      <c r="AD17" s="265"/>
      <c r="AE17" s="296"/>
      <c r="AF17" s="343"/>
      <c r="AG17" s="188"/>
      <c r="AH17" s="188"/>
      <c r="AI17" s="368"/>
      <c r="AJ17" s="366" t="s">
        <v>88</v>
      </c>
      <c r="AK17" s="366"/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340"/>
      <c r="H18" s="320"/>
      <c r="I18" s="265"/>
      <c r="J18" s="265"/>
      <c r="K18" s="194"/>
      <c r="L18" s="331"/>
      <c r="M18" s="194"/>
      <c r="N18" s="194"/>
      <c r="O18" s="194"/>
      <c r="P18" s="265"/>
      <c r="Q18" s="265"/>
      <c r="R18" s="291"/>
      <c r="S18" s="194"/>
      <c r="T18" s="194"/>
      <c r="U18" s="201"/>
      <c r="V18" s="194"/>
      <c r="W18" s="265"/>
      <c r="X18" s="265"/>
      <c r="Y18" s="194"/>
      <c r="Z18" s="194"/>
      <c r="AA18" s="194"/>
      <c r="AB18" s="290"/>
      <c r="AC18" s="194"/>
      <c r="AD18" s="265"/>
      <c r="AE18" s="296"/>
      <c r="AF18" s="343"/>
      <c r="AG18" s="188"/>
      <c r="AH18" s="188"/>
      <c r="AI18" s="368"/>
      <c r="AJ18" s="366" t="s">
        <v>88</v>
      </c>
      <c r="AK18" s="366"/>
    </row>
    <row r="19" spans="1:37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340"/>
      <c r="H19" s="320"/>
      <c r="I19" s="265"/>
      <c r="J19" s="265"/>
      <c r="K19" s="194"/>
      <c r="L19" s="331"/>
      <c r="M19" s="194"/>
      <c r="N19" s="194"/>
      <c r="O19" s="194"/>
      <c r="P19" s="265"/>
      <c r="Q19" s="265"/>
      <c r="R19" s="291"/>
      <c r="S19" s="194"/>
      <c r="T19" s="194"/>
      <c r="U19" s="201"/>
      <c r="V19" s="194"/>
      <c r="W19" s="265"/>
      <c r="X19" s="265"/>
      <c r="Y19" s="194"/>
      <c r="Z19" s="194"/>
      <c r="AA19" s="194"/>
      <c r="AB19" s="290"/>
      <c r="AC19" s="194"/>
      <c r="AD19" s="265"/>
      <c r="AE19" s="296"/>
      <c r="AF19" s="343"/>
      <c r="AG19" s="188"/>
      <c r="AH19" s="188"/>
      <c r="AI19" s="368"/>
      <c r="AJ19" s="366" t="s">
        <v>88</v>
      </c>
      <c r="AK19" s="366"/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340"/>
      <c r="H20" s="320"/>
      <c r="I20" s="265"/>
      <c r="J20" s="265"/>
      <c r="K20" s="194"/>
      <c r="L20" s="331"/>
      <c r="M20" s="194"/>
      <c r="N20" s="194"/>
      <c r="O20" s="194"/>
      <c r="P20" s="265"/>
      <c r="Q20" s="265"/>
      <c r="R20" s="291"/>
      <c r="S20" s="194"/>
      <c r="T20" s="194"/>
      <c r="U20" s="201"/>
      <c r="V20" s="194"/>
      <c r="W20" s="265"/>
      <c r="X20" s="265"/>
      <c r="Y20" s="194"/>
      <c r="Z20" s="194"/>
      <c r="AA20" s="194"/>
      <c r="AB20" s="290"/>
      <c r="AC20" s="194"/>
      <c r="AD20" s="265"/>
      <c r="AE20" s="296"/>
      <c r="AF20" s="343"/>
      <c r="AG20" s="188"/>
      <c r="AH20" s="188"/>
      <c r="AI20" s="368"/>
      <c r="AJ20" s="366" t="s">
        <v>88</v>
      </c>
      <c r="AK20" s="366"/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340"/>
      <c r="H21" s="320"/>
      <c r="I21" s="265"/>
      <c r="J21" s="265"/>
      <c r="K21" s="194"/>
      <c r="L21" s="331"/>
      <c r="M21" s="194"/>
      <c r="N21" s="194"/>
      <c r="O21" s="194"/>
      <c r="P21" s="265"/>
      <c r="Q21" s="265"/>
      <c r="R21" s="291"/>
      <c r="S21" s="194"/>
      <c r="T21" s="194"/>
      <c r="U21" s="201"/>
      <c r="V21" s="194"/>
      <c r="W21" s="265"/>
      <c r="X21" s="265"/>
      <c r="Y21" s="194"/>
      <c r="Z21" s="194"/>
      <c r="AA21" s="194"/>
      <c r="AB21" s="290"/>
      <c r="AC21" s="194"/>
      <c r="AD21" s="265"/>
      <c r="AE21" s="296"/>
      <c r="AF21" s="343"/>
      <c r="AG21" s="188"/>
      <c r="AH21" s="188"/>
      <c r="AI21" s="368"/>
      <c r="AJ21" s="366" t="s">
        <v>88</v>
      </c>
      <c r="AK21" s="366"/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340"/>
      <c r="H22" s="320"/>
      <c r="I22" s="265"/>
      <c r="J22" s="265"/>
      <c r="K22" s="194"/>
      <c r="L22" s="331"/>
      <c r="M22" s="194"/>
      <c r="N22" s="194"/>
      <c r="O22" s="194"/>
      <c r="P22" s="265"/>
      <c r="Q22" s="265"/>
      <c r="R22" s="291"/>
      <c r="S22" s="194"/>
      <c r="T22" s="194"/>
      <c r="U22" s="201"/>
      <c r="V22" s="194"/>
      <c r="W22" s="265"/>
      <c r="X22" s="265"/>
      <c r="Y22" s="194"/>
      <c r="Z22" s="194"/>
      <c r="AA22" s="194"/>
      <c r="AB22" s="290"/>
      <c r="AC22" s="194"/>
      <c r="AD22" s="265"/>
      <c r="AE22" s="296"/>
      <c r="AF22" s="343"/>
      <c r="AG22" s="188"/>
      <c r="AH22" s="188"/>
      <c r="AI22" s="368"/>
      <c r="AJ22" s="366" t="s">
        <v>88</v>
      </c>
      <c r="AK22" s="366"/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340"/>
      <c r="H23" s="320"/>
      <c r="I23" s="265"/>
      <c r="J23" s="265"/>
      <c r="K23" s="194"/>
      <c r="L23" s="331"/>
      <c r="M23" s="194"/>
      <c r="N23" s="194"/>
      <c r="O23" s="194"/>
      <c r="P23" s="265"/>
      <c r="Q23" s="265"/>
      <c r="R23" s="291"/>
      <c r="S23" s="194"/>
      <c r="T23" s="194"/>
      <c r="U23" s="201"/>
      <c r="V23" s="194"/>
      <c r="W23" s="265"/>
      <c r="X23" s="265"/>
      <c r="Y23" s="194"/>
      <c r="Z23" s="194"/>
      <c r="AA23" s="194"/>
      <c r="AB23" s="290"/>
      <c r="AC23" s="194"/>
      <c r="AD23" s="265"/>
      <c r="AE23" s="296"/>
      <c r="AF23" s="343"/>
      <c r="AG23" s="188"/>
      <c r="AH23" s="188"/>
      <c r="AI23" s="368"/>
      <c r="AJ23" s="366" t="s">
        <v>88</v>
      </c>
      <c r="AK23" s="366"/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340"/>
      <c r="H24" s="320"/>
      <c r="I24" s="265"/>
      <c r="J24" s="265"/>
      <c r="K24" s="194"/>
      <c r="L24" s="331"/>
      <c r="M24" s="194"/>
      <c r="N24" s="194"/>
      <c r="O24" s="194"/>
      <c r="P24" s="265"/>
      <c r="Q24" s="265"/>
      <c r="R24" s="291"/>
      <c r="S24" s="194"/>
      <c r="T24" s="194"/>
      <c r="U24" s="201"/>
      <c r="V24" s="194"/>
      <c r="W24" s="265"/>
      <c r="X24" s="265"/>
      <c r="Y24" s="194"/>
      <c r="Z24" s="194"/>
      <c r="AA24" s="194"/>
      <c r="AB24" s="290"/>
      <c r="AC24" s="194"/>
      <c r="AD24" s="265"/>
      <c r="AE24" s="296"/>
      <c r="AF24" s="343"/>
      <c r="AG24" s="188"/>
      <c r="AH24" s="188"/>
      <c r="AI24" s="368"/>
      <c r="AJ24" s="366" t="s">
        <v>88</v>
      </c>
      <c r="AK24" s="366"/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340"/>
      <c r="H25" s="320"/>
      <c r="I25" s="265"/>
      <c r="J25" s="265"/>
      <c r="K25" s="194"/>
      <c r="L25" s="331"/>
      <c r="M25" s="194"/>
      <c r="N25" s="194"/>
      <c r="O25" s="194"/>
      <c r="P25" s="265"/>
      <c r="Q25" s="265"/>
      <c r="R25" s="291"/>
      <c r="S25" s="194"/>
      <c r="T25" s="194"/>
      <c r="U25" s="201"/>
      <c r="V25" s="194"/>
      <c r="W25" s="265"/>
      <c r="X25" s="265"/>
      <c r="Y25" s="194"/>
      <c r="Z25" s="194"/>
      <c r="AA25" s="194"/>
      <c r="AB25" s="290"/>
      <c r="AC25" s="194"/>
      <c r="AD25" s="265"/>
      <c r="AE25" s="296"/>
      <c r="AF25" s="343"/>
      <c r="AG25" s="188"/>
      <c r="AH25" s="188"/>
      <c r="AI25" s="368"/>
      <c r="AJ25" s="366" t="s">
        <v>88</v>
      </c>
      <c r="AK25" s="366"/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340"/>
      <c r="H26" s="320"/>
      <c r="I26" s="265"/>
      <c r="J26" s="265"/>
      <c r="K26" s="194"/>
      <c r="L26" s="331"/>
      <c r="M26" s="194"/>
      <c r="N26" s="194"/>
      <c r="O26" s="194"/>
      <c r="P26" s="265"/>
      <c r="Q26" s="265"/>
      <c r="R26" s="291"/>
      <c r="S26" s="194"/>
      <c r="T26" s="194"/>
      <c r="U26" s="201"/>
      <c r="V26" s="194"/>
      <c r="W26" s="265"/>
      <c r="X26" s="265"/>
      <c r="Y26" s="194"/>
      <c r="Z26" s="194"/>
      <c r="AA26" s="194"/>
      <c r="AB26" s="290"/>
      <c r="AC26" s="194"/>
      <c r="AD26" s="265"/>
      <c r="AE26" s="296"/>
      <c r="AF26" s="343"/>
      <c r="AG26" s="188"/>
      <c r="AH26" s="188"/>
      <c r="AI26" s="368"/>
      <c r="AJ26" s="366" t="s">
        <v>88</v>
      </c>
      <c r="AK26" s="366"/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340"/>
      <c r="H27" s="320"/>
      <c r="I27" s="265"/>
      <c r="J27" s="265"/>
      <c r="K27" s="194"/>
      <c r="L27" s="331"/>
      <c r="M27" s="194"/>
      <c r="N27" s="194"/>
      <c r="O27" s="194"/>
      <c r="P27" s="265"/>
      <c r="Q27" s="265"/>
      <c r="R27" s="291"/>
      <c r="S27" s="194"/>
      <c r="T27" s="194"/>
      <c r="U27" s="201"/>
      <c r="V27" s="194"/>
      <c r="W27" s="265"/>
      <c r="X27" s="265"/>
      <c r="Y27" s="194"/>
      <c r="Z27" s="194"/>
      <c r="AA27" s="194"/>
      <c r="AB27" s="290"/>
      <c r="AC27" s="194"/>
      <c r="AD27" s="265"/>
      <c r="AE27" s="296"/>
      <c r="AF27" s="343"/>
      <c r="AG27" s="188"/>
      <c r="AH27" s="188"/>
      <c r="AI27" s="368"/>
      <c r="AJ27" s="366" t="s">
        <v>88</v>
      </c>
      <c r="AK27" s="366"/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340"/>
      <c r="H28" s="320"/>
      <c r="I28" s="265"/>
      <c r="J28" s="265"/>
      <c r="K28" s="194"/>
      <c r="L28" s="331"/>
      <c r="M28" s="194"/>
      <c r="N28" s="194"/>
      <c r="O28" s="194"/>
      <c r="P28" s="265"/>
      <c r="Q28" s="265"/>
      <c r="R28" s="291"/>
      <c r="S28" s="194"/>
      <c r="T28" s="194"/>
      <c r="U28" s="201"/>
      <c r="V28" s="194"/>
      <c r="W28" s="265"/>
      <c r="X28" s="265"/>
      <c r="Y28" s="194"/>
      <c r="Z28" s="194"/>
      <c r="AA28" s="194"/>
      <c r="AB28" s="290"/>
      <c r="AC28" s="194"/>
      <c r="AD28" s="265"/>
      <c r="AE28" s="296"/>
      <c r="AF28" s="343"/>
      <c r="AG28" s="188"/>
      <c r="AH28" s="188"/>
      <c r="AI28" s="368"/>
      <c r="AJ28" s="366" t="s">
        <v>88</v>
      </c>
      <c r="AK28" s="366"/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340"/>
      <c r="H29" s="320"/>
      <c r="I29" s="265"/>
      <c r="J29" s="265"/>
      <c r="K29" s="194"/>
      <c r="L29" s="331"/>
      <c r="M29" s="194"/>
      <c r="N29" s="194"/>
      <c r="O29" s="194"/>
      <c r="P29" s="265"/>
      <c r="Q29" s="265"/>
      <c r="R29" s="291"/>
      <c r="S29" s="194"/>
      <c r="T29" s="194"/>
      <c r="U29" s="201"/>
      <c r="V29" s="194"/>
      <c r="W29" s="265"/>
      <c r="X29" s="265"/>
      <c r="Y29" s="194"/>
      <c r="Z29" s="194"/>
      <c r="AA29" s="194"/>
      <c r="AB29" s="290"/>
      <c r="AC29" s="194"/>
      <c r="AD29" s="265"/>
      <c r="AE29" s="296"/>
      <c r="AF29" s="343"/>
      <c r="AG29" s="188"/>
      <c r="AH29" s="188"/>
      <c r="AI29" s="368"/>
      <c r="AJ29" s="366" t="s">
        <v>88</v>
      </c>
      <c r="AK29" s="366"/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350"/>
      <c r="H30" s="320"/>
      <c r="I30" s="265"/>
      <c r="J30" s="265"/>
      <c r="K30" s="194"/>
      <c r="L30" s="331"/>
      <c r="M30" s="194"/>
      <c r="N30" s="194"/>
      <c r="O30" s="194"/>
      <c r="P30" s="265"/>
      <c r="Q30" s="265"/>
      <c r="R30" s="291"/>
      <c r="S30" s="194"/>
      <c r="T30" s="194"/>
      <c r="U30" s="201"/>
      <c r="V30" s="194"/>
      <c r="W30" s="265"/>
      <c r="X30" s="265"/>
      <c r="Y30" s="194"/>
      <c r="Z30" s="194"/>
      <c r="AA30" s="194"/>
      <c r="AB30" s="290"/>
      <c r="AC30" s="194"/>
      <c r="AD30" s="265"/>
      <c r="AE30" s="296"/>
      <c r="AF30" s="343"/>
      <c r="AG30" s="188"/>
      <c r="AH30" s="188"/>
      <c r="AI30" s="368"/>
      <c r="AJ30" s="366" t="s">
        <v>88</v>
      </c>
      <c r="AK30" s="366"/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350"/>
      <c r="H31" s="320"/>
      <c r="I31" s="265"/>
      <c r="J31" s="265"/>
      <c r="K31" s="194"/>
      <c r="L31" s="331"/>
      <c r="M31" s="194"/>
      <c r="N31" s="194"/>
      <c r="O31" s="194"/>
      <c r="P31" s="265"/>
      <c r="Q31" s="265"/>
      <c r="R31" s="291"/>
      <c r="S31" s="194"/>
      <c r="T31" s="194"/>
      <c r="U31" s="201"/>
      <c r="V31" s="194"/>
      <c r="W31" s="265"/>
      <c r="X31" s="265"/>
      <c r="Y31" s="194"/>
      <c r="Z31" s="194"/>
      <c r="AA31" s="194"/>
      <c r="AB31" s="290"/>
      <c r="AC31" s="194"/>
      <c r="AD31" s="265"/>
      <c r="AE31" s="296"/>
      <c r="AF31" s="343"/>
      <c r="AG31" s="188"/>
      <c r="AH31" s="188"/>
      <c r="AI31" s="368"/>
      <c r="AJ31" s="366" t="s">
        <v>88</v>
      </c>
      <c r="AK31" s="366"/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350"/>
      <c r="H32" s="320"/>
      <c r="I32" s="265"/>
      <c r="J32" s="265"/>
      <c r="K32" s="194"/>
      <c r="L32" s="331"/>
      <c r="M32" s="194"/>
      <c r="N32" s="194"/>
      <c r="O32" s="194"/>
      <c r="P32" s="265"/>
      <c r="Q32" s="265"/>
      <c r="R32" s="291"/>
      <c r="S32" s="194"/>
      <c r="T32" s="194"/>
      <c r="U32" s="201"/>
      <c r="V32" s="194"/>
      <c r="W32" s="265"/>
      <c r="X32" s="265"/>
      <c r="Y32" s="194"/>
      <c r="Z32" s="194"/>
      <c r="AA32" s="194"/>
      <c r="AB32" s="290"/>
      <c r="AC32" s="194"/>
      <c r="AD32" s="265"/>
      <c r="AE32" s="296"/>
      <c r="AF32" s="343"/>
      <c r="AG32" s="188"/>
      <c r="AH32" s="188"/>
      <c r="AI32" s="368"/>
      <c r="AJ32" s="366" t="s">
        <v>88</v>
      </c>
      <c r="AK32" s="366"/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350"/>
      <c r="H33" s="320"/>
      <c r="I33" s="265"/>
      <c r="J33" s="265"/>
      <c r="K33" s="194"/>
      <c r="L33" s="331"/>
      <c r="M33" s="194"/>
      <c r="N33" s="194"/>
      <c r="O33" s="194"/>
      <c r="P33" s="265"/>
      <c r="Q33" s="265"/>
      <c r="R33" s="291"/>
      <c r="S33" s="194"/>
      <c r="T33" s="194"/>
      <c r="U33" s="201"/>
      <c r="V33" s="194"/>
      <c r="W33" s="265"/>
      <c r="X33" s="265"/>
      <c r="Y33" s="194"/>
      <c r="Z33" s="194"/>
      <c r="AA33" s="194"/>
      <c r="AB33" s="290"/>
      <c r="AC33" s="194"/>
      <c r="AD33" s="265"/>
      <c r="AE33" s="296"/>
      <c r="AF33" s="343"/>
      <c r="AG33" s="188"/>
      <c r="AH33" s="188"/>
      <c r="AI33" s="368"/>
      <c r="AJ33" s="366" t="s">
        <v>88</v>
      </c>
      <c r="AK33" s="366"/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350"/>
      <c r="H34" s="320"/>
      <c r="I34" s="265"/>
      <c r="J34" s="265"/>
      <c r="K34" s="194"/>
      <c r="L34" s="331"/>
      <c r="M34" s="194"/>
      <c r="N34" s="194"/>
      <c r="O34" s="194"/>
      <c r="P34" s="265"/>
      <c r="Q34" s="265"/>
      <c r="R34" s="291"/>
      <c r="S34" s="194"/>
      <c r="T34" s="194"/>
      <c r="U34" s="201"/>
      <c r="V34" s="194"/>
      <c r="W34" s="265"/>
      <c r="X34" s="265"/>
      <c r="Y34" s="194"/>
      <c r="Z34" s="194"/>
      <c r="AA34" s="194"/>
      <c r="AB34" s="290"/>
      <c r="AC34" s="194"/>
      <c r="AD34" s="265"/>
      <c r="AE34" s="296"/>
      <c r="AF34" s="343"/>
      <c r="AG34" s="188"/>
      <c r="AH34" s="188"/>
      <c r="AI34" s="368"/>
      <c r="AJ34" s="366" t="s">
        <v>88</v>
      </c>
      <c r="AK34" s="366"/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350"/>
      <c r="H35" s="320"/>
      <c r="I35" s="265"/>
      <c r="J35" s="265"/>
      <c r="K35" s="194"/>
      <c r="L35" s="331"/>
      <c r="M35" s="194"/>
      <c r="N35" s="194"/>
      <c r="O35" s="194"/>
      <c r="P35" s="265"/>
      <c r="Q35" s="265"/>
      <c r="R35" s="291"/>
      <c r="S35" s="194"/>
      <c r="T35" s="194"/>
      <c r="U35" s="194"/>
      <c r="V35" s="194"/>
      <c r="W35" s="265"/>
      <c r="X35" s="265"/>
      <c r="Y35" s="194"/>
      <c r="Z35" s="194"/>
      <c r="AA35" s="194"/>
      <c r="AB35" s="290"/>
      <c r="AC35" s="194"/>
      <c r="AD35" s="265"/>
      <c r="AE35" s="296"/>
      <c r="AF35" s="343"/>
      <c r="AG35" s="188"/>
      <c r="AH35" s="188"/>
      <c r="AI35" s="368"/>
      <c r="AJ35" s="366" t="s">
        <v>88</v>
      </c>
      <c r="AK35" s="366"/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350"/>
      <c r="H36" s="320"/>
      <c r="I36" s="265"/>
      <c r="J36" s="265"/>
      <c r="K36" s="194"/>
      <c r="L36" s="331"/>
      <c r="M36" s="194"/>
      <c r="N36" s="201"/>
      <c r="O36" s="194"/>
      <c r="P36" s="265"/>
      <c r="Q36" s="265"/>
      <c r="R36" s="291"/>
      <c r="S36" s="194"/>
      <c r="T36" s="194"/>
      <c r="U36" s="194"/>
      <c r="V36" s="194"/>
      <c r="W36" s="265"/>
      <c r="X36" s="265"/>
      <c r="Y36" s="194"/>
      <c r="Z36" s="194"/>
      <c r="AA36" s="194"/>
      <c r="AB36" s="290"/>
      <c r="AC36" s="194"/>
      <c r="AD36" s="265"/>
      <c r="AE36" s="296"/>
      <c r="AF36" s="343"/>
      <c r="AG36" s="188"/>
      <c r="AH36" s="188"/>
      <c r="AI36" s="368"/>
      <c r="AJ36" s="366" t="s">
        <v>88</v>
      </c>
      <c r="AK36" s="366"/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194"/>
      <c r="H37" s="194"/>
      <c r="I37" s="265"/>
      <c r="J37" s="340"/>
      <c r="K37" s="320"/>
      <c r="L37" s="194"/>
      <c r="M37" s="331"/>
      <c r="N37" s="194"/>
      <c r="O37" s="194"/>
      <c r="P37" s="265"/>
      <c r="Q37" s="265"/>
      <c r="R37" s="194"/>
      <c r="S37" s="291"/>
      <c r="T37" s="194"/>
      <c r="U37" s="201"/>
      <c r="V37" s="194"/>
      <c r="W37" s="265"/>
      <c r="X37" s="265"/>
      <c r="Y37" s="194"/>
      <c r="Z37" s="194"/>
      <c r="AA37" s="194"/>
      <c r="AB37" s="290"/>
      <c r="AC37" s="194"/>
      <c r="AD37" s="265"/>
      <c r="AE37" s="296"/>
      <c r="AF37" s="343"/>
      <c r="AG37" s="188"/>
      <c r="AH37" s="188"/>
      <c r="AI37" s="368"/>
      <c r="AJ37" s="366" t="s">
        <v>794</v>
      </c>
      <c r="AK37" s="366"/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194"/>
      <c r="H38" s="194"/>
      <c r="I38" s="265"/>
      <c r="J38" s="340"/>
      <c r="K38" s="320"/>
      <c r="L38" s="194"/>
      <c r="M38" s="331"/>
      <c r="N38" s="194"/>
      <c r="O38" s="194"/>
      <c r="P38" s="265"/>
      <c r="Q38" s="265"/>
      <c r="R38" s="194"/>
      <c r="S38" s="291"/>
      <c r="T38" s="194"/>
      <c r="U38" s="201"/>
      <c r="V38" s="194"/>
      <c r="W38" s="265"/>
      <c r="X38" s="265"/>
      <c r="Y38" s="194"/>
      <c r="Z38" s="194"/>
      <c r="AA38" s="194"/>
      <c r="AB38" s="290"/>
      <c r="AC38" s="194"/>
      <c r="AD38" s="265"/>
      <c r="AE38" s="296"/>
      <c r="AF38" s="343"/>
      <c r="AG38" s="188"/>
      <c r="AH38" s="188"/>
      <c r="AI38" s="368"/>
      <c r="AJ38" s="366" t="s">
        <v>794</v>
      </c>
      <c r="AK38" s="366"/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201"/>
      <c r="H39" s="194"/>
      <c r="I39" s="265"/>
      <c r="J39" s="265"/>
      <c r="K39" s="194"/>
      <c r="L39" s="340"/>
      <c r="M39" s="320"/>
      <c r="N39" s="201"/>
      <c r="O39" s="331"/>
      <c r="P39" s="265"/>
      <c r="Q39" s="265"/>
      <c r="R39" s="194"/>
      <c r="S39" s="194"/>
      <c r="T39" s="194"/>
      <c r="U39" s="291"/>
      <c r="V39" s="194"/>
      <c r="W39" s="265"/>
      <c r="X39" s="265"/>
      <c r="Y39" s="194"/>
      <c r="Z39" s="194"/>
      <c r="AA39" s="194"/>
      <c r="AB39" s="290"/>
      <c r="AC39" s="194"/>
      <c r="AD39" s="265"/>
      <c r="AE39" s="296"/>
      <c r="AF39" s="343"/>
      <c r="AG39" s="188"/>
      <c r="AH39" s="188"/>
      <c r="AI39" s="368"/>
      <c r="AJ39" s="366" t="s">
        <v>795</v>
      </c>
      <c r="AK39" s="366"/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201"/>
      <c r="H40" s="194"/>
      <c r="I40" s="265"/>
      <c r="J40" s="265"/>
      <c r="K40" s="194"/>
      <c r="L40" s="340"/>
      <c r="M40" s="320"/>
      <c r="N40" s="201"/>
      <c r="O40" s="331"/>
      <c r="P40" s="265"/>
      <c r="Q40" s="265"/>
      <c r="R40" s="194"/>
      <c r="S40" s="194"/>
      <c r="T40" s="194"/>
      <c r="U40" s="291"/>
      <c r="V40" s="194"/>
      <c r="W40" s="265"/>
      <c r="X40" s="265"/>
      <c r="Y40" s="194"/>
      <c r="Z40" s="194"/>
      <c r="AA40" s="194"/>
      <c r="AB40" s="290"/>
      <c r="AC40" s="194"/>
      <c r="AD40" s="265"/>
      <c r="AE40" s="296"/>
      <c r="AF40" s="343"/>
      <c r="AG40" s="188"/>
      <c r="AH40" s="188"/>
      <c r="AI40" s="368"/>
      <c r="AJ40" s="366" t="s">
        <v>795</v>
      </c>
      <c r="AK40" s="366"/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201"/>
      <c r="H41" s="194"/>
      <c r="I41" s="265"/>
      <c r="J41" s="265"/>
      <c r="K41" s="194"/>
      <c r="L41" s="194"/>
      <c r="M41" s="340"/>
      <c r="N41" s="354"/>
      <c r="O41" s="194"/>
      <c r="P41" s="265"/>
      <c r="Q41" s="265"/>
      <c r="R41" s="331"/>
      <c r="S41" s="194"/>
      <c r="T41" s="194"/>
      <c r="U41" s="194"/>
      <c r="V41" s="291"/>
      <c r="W41" s="265"/>
      <c r="X41" s="265"/>
      <c r="Y41" s="194"/>
      <c r="Z41" s="194"/>
      <c r="AA41" s="194"/>
      <c r="AB41" s="290"/>
      <c r="AC41" s="194"/>
      <c r="AD41" s="265"/>
      <c r="AE41" s="296"/>
      <c r="AF41" s="343"/>
      <c r="AG41" s="188"/>
      <c r="AH41" s="188"/>
      <c r="AI41" s="368"/>
      <c r="AJ41" s="366" t="s">
        <v>796</v>
      </c>
      <c r="AK41" s="366"/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201"/>
      <c r="H42" s="194"/>
      <c r="I42" s="265"/>
      <c r="J42" s="265"/>
      <c r="K42" s="194"/>
      <c r="L42" s="194"/>
      <c r="M42" s="340"/>
      <c r="N42" s="354"/>
      <c r="O42" s="194"/>
      <c r="P42" s="265"/>
      <c r="Q42" s="265"/>
      <c r="R42" s="331"/>
      <c r="S42" s="194"/>
      <c r="T42" s="194"/>
      <c r="U42" s="194"/>
      <c r="V42" s="291"/>
      <c r="W42" s="265"/>
      <c r="X42" s="265"/>
      <c r="Y42" s="194"/>
      <c r="Z42" s="194"/>
      <c r="AA42" s="194"/>
      <c r="AB42" s="290"/>
      <c r="AC42" s="194"/>
      <c r="AD42" s="265"/>
      <c r="AE42" s="296"/>
      <c r="AF42" s="343"/>
      <c r="AG42" s="188"/>
      <c r="AH42" s="188"/>
      <c r="AI42" s="368"/>
      <c r="AJ42" s="366" t="s">
        <v>796</v>
      </c>
      <c r="AK42" s="366"/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194"/>
      <c r="H43" s="194"/>
      <c r="I43" s="265"/>
      <c r="J43" s="265"/>
      <c r="K43" s="194"/>
      <c r="L43" s="194"/>
      <c r="M43" s="340"/>
      <c r="N43" s="354"/>
      <c r="O43" s="194"/>
      <c r="P43" s="265"/>
      <c r="Q43" s="265"/>
      <c r="R43" s="331"/>
      <c r="S43" s="194"/>
      <c r="T43" s="194"/>
      <c r="U43" s="194"/>
      <c r="V43" s="291"/>
      <c r="W43" s="265"/>
      <c r="X43" s="265"/>
      <c r="Y43" s="194"/>
      <c r="Z43" s="194"/>
      <c r="AA43" s="194"/>
      <c r="AB43" s="290"/>
      <c r="AC43" s="194"/>
      <c r="AD43" s="265"/>
      <c r="AE43" s="296"/>
      <c r="AF43" s="343"/>
      <c r="AG43" s="188"/>
      <c r="AH43" s="188"/>
      <c r="AI43" s="368"/>
      <c r="AJ43" s="366" t="s">
        <v>796</v>
      </c>
      <c r="AK43" s="366"/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201"/>
      <c r="H44" s="194"/>
      <c r="I44" s="265"/>
      <c r="J44" s="265"/>
      <c r="K44" s="194"/>
      <c r="L44" s="194"/>
      <c r="M44" s="340"/>
      <c r="N44" s="354"/>
      <c r="O44" s="194"/>
      <c r="P44" s="265"/>
      <c r="Q44" s="265"/>
      <c r="R44" s="331"/>
      <c r="S44" s="194"/>
      <c r="T44" s="194"/>
      <c r="U44" s="194"/>
      <c r="V44" s="291"/>
      <c r="W44" s="265"/>
      <c r="X44" s="265"/>
      <c r="Y44" s="194"/>
      <c r="Z44" s="194"/>
      <c r="AA44" s="194"/>
      <c r="AB44" s="290"/>
      <c r="AC44" s="194"/>
      <c r="AD44" s="265"/>
      <c r="AE44" s="296"/>
      <c r="AF44" s="343"/>
      <c r="AG44" s="188"/>
      <c r="AH44" s="188"/>
      <c r="AI44" s="368"/>
      <c r="AJ44" s="366" t="s">
        <v>796</v>
      </c>
      <c r="AK44" s="366"/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201"/>
      <c r="H45" s="194"/>
      <c r="I45" s="265"/>
      <c r="J45" s="265"/>
      <c r="K45" s="194"/>
      <c r="L45" s="194"/>
      <c r="M45" s="340"/>
      <c r="N45" s="354"/>
      <c r="O45" s="194"/>
      <c r="P45" s="265"/>
      <c r="Q45" s="265"/>
      <c r="R45" s="331"/>
      <c r="S45" s="194"/>
      <c r="T45" s="194"/>
      <c r="U45" s="194"/>
      <c r="V45" s="291"/>
      <c r="W45" s="265"/>
      <c r="X45" s="265"/>
      <c r="Y45" s="194"/>
      <c r="Z45" s="194"/>
      <c r="AA45" s="194"/>
      <c r="AB45" s="290"/>
      <c r="AC45" s="194"/>
      <c r="AD45" s="265"/>
      <c r="AE45" s="296"/>
      <c r="AF45" s="343"/>
      <c r="AG45" s="188"/>
      <c r="AH45" s="188"/>
      <c r="AI45" s="368"/>
      <c r="AJ45" s="366" t="s">
        <v>757</v>
      </c>
      <c r="AK45" s="366"/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201"/>
      <c r="H46" s="194"/>
      <c r="I46" s="265"/>
      <c r="J46" s="265"/>
      <c r="K46" s="194"/>
      <c r="L46" s="194"/>
      <c r="M46" s="340"/>
      <c r="N46" s="354"/>
      <c r="O46" s="194"/>
      <c r="P46" s="265"/>
      <c r="Q46" s="265"/>
      <c r="R46" s="331"/>
      <c r="S46" s="194"/>
      <c r="T46" s="194"/>
      <c r="U46" s="194"/>
      <c r="V46" s="291"/>
      <c r="W46" s="265"/>
      <c r="X46" s="265"/>
      <c r="Y46" s="194"/>
      <c r="Z46" s="194"/>
      <c r="AA46" s="194"/>
      <c r="AB46" s="290"/>
      <c r="AC46" s="194"/>
      <c r="AD46" s="265"/>
      <c r="AE46" s="296"/>
      <c r="AF46" s="343"/>
      <c r="AG46" s="188"/>
      <c r="AH46" s="188"/>
      <c r="AI46" s="368"/>
      <c r="AJ46" s="366" t="s">
        <v>757</v>
      </c>
      <c r="AK46" s="366"/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201"/>
      <c r="H47" s="194"/>
      <c r="I47" s="265"/>
      <c r="J47" s="265"/>
      <c r="K47" s="194"/>
      <c r="L47" s="194"/>
      <c r="M47" s="340"/>
      <c r="N47" s="354"/>
      <c r="O47" s="194"/>
      <c r="P47" s="265"/>
      <c r="Q47" s="265"/>
      <c r="R47" s="331"/>
      <c r="S47" s="194"/>
      <c r="T47" s="194"/>
      <c r="U47" s="194"/>
      <c r="V47" s="291"/>
      <c r="W47" s="265"/>
      <c r="X47" s="265"/>
      <c r="Y47" s="194"/>
      <c r="Z47" s="194"/>
      <c r="AA47" s="194"/>
      <c r="AB47" s="290"/>
      <c r="AC47" s="194"/>
      <c r="AD47" s="265"/>
      <c r="AE47" s="296"/>
      <c r="AF47" s="343"/>
      <c r="AG47" s="188"/>
      <c r="AH47" s="188"/>
      <c r="AI47" s="368"/>
      <c r="AJ47" s="366" t="s">
        <v>757</v>
      </c>
      <c r="AK47" s="366"/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194"/>
      <c r="H48" s="194"/>
      <c r="I48" s="265"/>
      <c r="J48" s="265"/>
      <c r="K48" s="194"/>
      <c r="L48" s="194"/>
      <c r="M48" s="194"/>
      <c r="N48" s="350"/>
      <c r="O48" s="320"/>
      <c r="P48" s="265"/>
      <c r="Q48" s="265"/>
      <c r="R48" s="194"/>
      <c r="S48" s="331"/>
      <c r="T48" s="194"/>
      <c r="U48" s="201"/>
      <c r="V48" s="194"/>
      <c r="W48" s="265"/>
      <c r="X48" s="265"/>
      <c r="Y48" s="291"/>
      <c r="Z48" s="194"/>
      <c r="AA48" s="194"/>
      <c r="AB48" s="290"/>
      <c r="AC48" s="194"/>
      <c r="AD48" s="265"/>
      <c r="AE48" s="296"/>
      <c r="AF48" s="343"/>
      <c r="AG48" s="188"/>
      <c r="AH48" s="188"/>
      <c r="AI48" s="368"/>
      <c r="AJ48" s="366" t="s">
        <v>30</v>
      </c>
      <c r="AK48" s="366"/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201"/>
      <c r="H49" s="194"/>
      <c r="I49" s="265"/>
      <c r="J49" s="265"/>
      <c r="K49" s="194"/>
      <c r="L49" s="194"/>
      <c r="M49" s="194"/>
      <c r="N49" s="350"/>
      <c r="O49" s="320"/>
      <c r="P49" s="265"/>
      <c r="Q49" s="265"/>
      <c r="R49" s="194"/>
      <c r="S49" s="331"/>
      <c r="T49" s="194"/>
      <c r="U49" s="201"/>
      <c r="V49" s="194"/>
      <c r="W49" s="265"/>
      <c r="X49" s="265"/>
      <c r="Y49" s="291"/>
      <c r="Z49" s="194"/>
      <c r="AA49" s="194"/>
      <c r="AB49" s="290"/>
      <c r="AC49" s="194"/>
      <c r="AD49" s="265"/>
      <c r="AE49" s="296"/>
      <c r="AF49" s="343"/>
      <c r="AG49" s="188"/>
      <c r="AH49" s="188"/>
      <c r="AI49" s="368"/>
      <c r="AJ49" s="366" t="s">
        <v>30</v>
      </c>
      <c r="AK49" s="366"/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194"/>
      <c r="H50" s="194"/>
      <c r="I50" s="265"/>
      <c r="J50" s="265"/>
      <c r="K50" s="194"/>
      <c r="L50" s="194"/>
      <c r="M50" s="194"/>
      <c r="N50" s="350"/>
      <c r="O50" s="320"/>
      <c r="P50" s="265"/>
      <c r="Q50" s="265"/>
      <c r="R50" s="194"/>
      <c r="S50" s="331"/>
      <c r="T50" s="194"/>
      <c r="U50" s="201"/>
      <c r="V50" s="194"/>
      <c r="W50" s="265"/>
      <c r="X50" s="265"/>
      <c r="Y50" s="291"/>
      <c r="Z50" s="194"/>
      <c r="AA50" s="194"/>
      <c r="AB50" s="290"/>
      <c r="AC50" s="194"/>
      <c r="AD50" s="265"/>
      <c r="AE50" s="296"/>
      <c r="AF50" s="343"/>
      <c r="AG50" s="188"/>
      <c r="AH50" s="188"/>
      <c r="AI50" s="368"/>
      <c r="AJ50" s="366" t="s">
        <v>30</v>
      </c>
      <c r="AK50" s="366"/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194"/>
      <c r="H51" s="194"/>
      <c r="I51" s="265"/>
      <c r="J51" s="265"/>
      <c r="K51" s="194"/>
      <c r="L51" s="194"/>
      <c r="M51" s="194"/>
      <c r="N51" s="201"/>
      <c r="O51" s="194"/>
      <c r="P51" s="265"/>
      <c r="Q51" s="340"/>
      <c r="R51" s="320"/>
      <c r="S51" s="194"/>
      <c r="T51" s="331"/>
      <c r="U51" s="194"/>
      <c r="V51" s="194"/>
      <c r="W51" s="265"/>
      <c r="X51" s="265"/>
      <c r="Y51" s="194"/>
      <c r="Z51" s="291"/>
      <c r="AA51" s="194"/>
      <c r="AB51" s="290"/>
      <c r="AC51" s="194"/>
      <c r="AD51" s="265"/>
      <c r="AE51" s="296"/>
      <c r="AF51" s="343"/>
      <c r="AG51" s="188"/>
      <c r="AH51" s="188"/>
      <c r="AI51" s="368"/>
      <c r="AJ51" s="366" t="s">
        <v>157</v>
      </c>
      <c r="AK51" s="366"/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194"/>
      <c r="H52" s="194"/>
      <c r="I52" s="265"/>
      <c r="J52" s="265"/>
      <c r="K52" s="194"/>
      <c r="L52" s="194"/>
      <c r="M52" s="194"/>
      <c r="N52" s="201"/>
      <c r="O52" s="194"/>
      <c r="P52" s="265"/>
      <c r="Q52" s="340"/>
      <c r="R52" s="320"/>
      <c r="S52" s="194"/>
      <c r="T52" s="331"/>
      <c r="U52" s="194"/>
      <c r="V52" s="194"/>
      <c r="W52" s="265"/>
      <c r="X52" s="265"/>
      <c r="Y52" s="194"/>
      <c r="Z52" s="291"/>
      <c r="AA52" s="194"/>
      <c r="AB52" s="290"/>
      <c r="AC52" s="194"/>
      <c r="AD52" s="265"/>
      <c r="AE52" s="296"/>
      <c r="AF52" s="343"/>
      <c r="AG52" s="188"/>
      <c r="AH52" s="188"/>
      <c r="AI52" s="368"/>
      <c r="AJ52" s="366" t="s">
        <v>157</v>
      </c>
      <c r="AK52" s="366"/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194"/>
      <c r="H53" s="194"/>
      <c r="I53" s="265"/>
      <c r="J53" s="265"/>
      <c r="K53" s="194"/>
      <c r="L53" s="194"/>
      <c r="M53" s="194"/>
      <c r="N53" s="201"/>
      <c r="O53" s="194"/>
      <c r="P53" s="265"/>
      <c r="Q53" s="340"/>
      <c r="R53" s="320"/>
      <c r="S53" s="194"/>
      <c r="T53" s="331"/>
      <c r="U53" s="194"/>
      <c r="V53" s="194"/>
      <c r="W53" s="265"/>
      <c r="X53" s="265"/>
      <c r="Y53" s="194"/>
      <c r="Z53" s="291"/>
      <c r="AA53" s="194"/>
      <c r="AB53" s="290"/>
      <c r="AC53" s="194"/>
      <c r="AD53" s="265"/>
      <c r="AE53" s="296"/>
      <c r="AF53" s="343"/>
      <c r="AG53" s="188"/>
      <c r="AH53" s="188"/>
      <c r="AI53" s="368"/>
      <c r="AJ53" s="366" t="s">
        <v>157</v>
      </c>
      <c r="AK53" s="366"/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194"/>
      <c r="H54" s="194"/>
      <c r="I54" s="265"/>
      <c r="J54" s="265"/>
      <c r="K54" s="194"/>
      <c r="L54" s="194"/>
      <c r="M54" s="194"/>
      <c r="N54" s="201"/>
      <c r="O54" s="194"/>
      <c r="P54" s="265"/>
      <c r="Q54" s="340"/>
      <c r="R54" s="320"/>
      <c r="S54" s="194"/>
      <c r="T54" s="331"/>
      <c r="U54" s="194"/>
      <c r="V54" s="194"/>
      <c r="W54" s="265"/>
      <c r="X54" s="265"/>
      <c r="Y54" s="194"/>
      <c r="Z54" s="291"/>
      <c r="AA54" s="194"/>
      <c r="AB54" s="290"/>
      <c r="AC54" s="194"/>
      <c r="AD54" s="265"/>
      <c r="AE54" s="296"/>
      <c r="AF54" s="343"/>
      <c r="AG54" s="188"/>
      <c r="AH54" s="188"/>
      <c r="AI54" s="368"/>
      <c r="AJ54" s="366" t="s">
        <v>157</v>
      </c>
      <c r="AK54" s="366"/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201"/>
      <c r="H55" s="194"/>
      <c r="I55" s="265"/>
      <c r="J55" s="265"/>
      <c r="K55" s="194"/>
      <c r="L55" s="194"/>
      <c r="M55" s="194"/>
      <c r="N55" s="201"/>
      <c r="O55" s="194"/>
      <c r="P55" s="265"/>
      <c r="Q55" s="265"/>
      <c r="R55" s="340"/>
      <c r="S55" s="320"/>
      <c r="T55" s="194"/>
      <c r="U55" s="331"/>
      <c r="V55" s="194"/>
      <c r="W55" s="265"/>
      <c r="X55" s="265"/>
      <c r="Y55" s="194"/>
      <c r="Z55" s="194"/>
      <c r="AA55" s="291"/>
      <c r="AB55" s="290"/>
      <c r="AC55" s="194"/>
      <c r="AD55" s="265"/>
      <c r="AE55" s="296"/>
      <c r="AF55" s="343"/>
      <c r="AG55" s="188"/>
      <c r="AH55" s="188"/>
      <c r="AI55" s="368"/>
      <c r="AJ55" s="366" t="s">
        <v>797</v>
      </c>
      <c r="AK55" s="366"/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201"/>
      <c r="H56" s="194"/>
      <c r="I56" s="265"/>
      <c r="J56" s="265"/>
      <c r="K56" s="194"/>
      <c r="L56" s="194"/>
      <c r="M56" s="194"/>
      <c r="N56" s="201"/>
      <c r="O56" s="194"/>
      <c r="P56" s="265"/>
      <c r="Q56" s="265"/>
      <c r="R56" s="340"/>
      <c r="S56" s="320"/>
      <c r="T56" s="194"/>
      <c r="U56" s="331"/>
      <c r="V56" s="194"/>
      <c r="W56" s="265"/>
      <c r="X56" s="265"/>
      <c r="Y56" s="194"/>
      <c r="Z56" s="194"/>
      <c r="AA56" s="291"/>
      <c r="AB56" s="290"/>
      <c r="AC56" s="194"/>
      <c r="AD56" s="265"/>
      <c r="AE56" s="296"/>
      <c r="AF56" s="343"/>
      <c r="AG56" s="188"/>
      <c r="AH56" s="188"/>
      <c r="AI56" s="368"/>
      <c r="AJ56" s="366" t="s">
        <v>797</v>
      </c>
      <c r="AK56" s="366"/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201"/>
      <c r="H57" s="194"/>
      <c r="I57" s="265"/>
      <c r="J57" s="265"/>
      <c r="K57" s="194"/>
      <c r="L57" s="194"/>
      <c r="M57" s="194"/>
      <c r="N57" s="201"/>
      <c r="O57" s="194"/>
      <c r="P57" s="265"/>
      <c r="Q57" s="265"/>
      <c r="R57" s="340"/>
      <c r="S57" s="320"/>
      <c r="T57" s="194"/>
      <c r="U57" s="331"/>
      <c r="V57" s="194"/>
      <c r="W57" s="265"/>
      <c r="X57" s="265"/>
      <c r="Y57" s="194"/>
      <c r="Z57" s="194"/>
      <c r="AA57" s="291"/>
      <c r="AB57" s="290"/>
      <c r="AC57" s="194"/>
      <c r="AD57" s="265"/>
      <c r="AE57" s="296"/>
      <c r="AF57" s="343"/>
      <c r="AG57" s="188"/>
      <c r="AH57" s="188"/>
      <c r="AI57" s="368"/>
      <c r="AJ57" s="366" t="s">
        <v>797</v>
      </c>
      <c r="AK57" s="366"/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201"/>
      <c r="H58" s="194"/>
      <c r="I58" s="265"/>
      <c r="J58" s="265"/>
      <c r="K58" s="194"/>
      <c r="L58" s="194"/>
      <c r="M58" s="194"/>
      <c r="N58" s="201"/>
      <c r="O58" s="194"/>
      <c r="P58" s="265"/>
      <c r="Q58" s="265"/>
      <c r="R58" s="194"/>
      <c r="S58" s="340"/>
      <c r="T58" s="320"/>
      <c r="U58" s="194"/>
      <c r="V58" s="331"/>
      <c r="W58" s="265"/>
      <c r="X58" s="265"/>
      <c r="Y58" s="194"/>
      <c r="Z58" s="194"/>
      <c r="AA58" s="194"/>
      <c r="AB58" s="347"/>
      <c r="AC58" s="194"/>
      <c r="AD58" s="265"/>
      <c r="AE58" s="296"/>
      <c r="AF58" s="343"/>
      <c r="AG58" s="188"/>
      <c r="AH58" s="188"/>
      <c r="AI58" s="368"/>
      <c r="AJ58" s="366" t="s">
        <v>751</v>
      </c>
      <c r="AK58" s="366"/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201"/>
      <c r="H59" s="194"/>
      <c r="I59" s="265"/>
      <c r="J59" s="265"/>
      <c r="K59" s="194"/>
      <c r="L59" s="194"/>
      <c r="M59" s="194"/>
      <c r="N59" s="201"/>
      <c r="O59" s="194"/>
      <c r="P59" s="265"/>
      <c r="Q59" s="265"/>
      <c r="R59" s="194"/>
      <c r="S59" s="194"/>
      <c r="T59" s="340"/>
      <c r="U59" s="320"/>
      <c r="V59" s="194"/>
      <c r="W59" s="265"/>
      <c r="X59" s="265"/>
      <c r="Y59" s="331"/>
      <c r="Z59" s="194"/>
      <c r="AA59" s="194"/>
      <c r="AB59" s="290"/>
      <c r="AC59" s="291"/>
      <c r="AD59" s="265"/>
      <c r="AE59" s="296"/>
      <c r="AF59" s="343"/>
      <c r="AG59" s="188"/>
      <c r="AH59" s="188"/>
      <c r="AI59" s="368"/>
      <c r="AJ59" s="366" t="s">
        <v>798</v>
      </c>
      <c r="AK59" s="366"/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201"/>
      <c r="H60" s="194"/>
      <c r="I60" s="265"/>
      <c r="J60" s="265"/>
      <c r="K60" s="194"/>
      <c r="L60" s="194"/>
      <c r="M60" s="194"/>
      <c r="N60" s="201"/>
      <c r="O60" s="194"/>
      <c r="P60" s="265"/>
      <c r="Q60" s="265"/>
      <c r="R60" s="194"/>
      <c r="S60" s="194"/>
      <c r="T60" s="194"/>
      <c r="U60" s="194"/>
      <c r="V60" s="194"/>
      <c r="W60" s="265"/>
      <c r="X60" s="340"/>
      <c r="Y60" s="320"/>
      <c r="Z60" s="194"/>
      <c r="AA60" s="375"/>
      <c r="AB60" s="290"/>
      <c r="AC60" s="194"/>
      <c r="AD60" s="265"/>
      <c r="AE60" s="296"/>
      <c r="AF60" s="343"/>
      <c r="AG60" s="188"/>
      <c r="AH60" s="286"/>
      <c r="AI60" s="368"/>
      <c r="AJ60" s="366" t="s">
        <v>87</v>
      </c>
      <c r="AK60" s="366"/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194"/>
      <c r="H61" s="194"/>
      <c r="I61" s="265"/>
      <c r="J61" s="265"/>
      <c r="K61" s="194"/>
      <c r="L61" s="194"/>
      <c r="M61" s="194"/>
      <c r="N61" s="201"/>
      <c r="O61" s="194"/>
      <c r="P61" s="265"/>
      <c r="Q61" s="265"/>
      <c r="R61" s="194"/>
      <c r="S61" s="194"/>
      <c r="T61" s="194"/>
      <c r="U61" s="201"/>
      <c r="V61" s="194"/>
      <c r="W61" s="265"/>
      <c r="X61" s="340"/>
      <c r="Y61" s="320"/>
      <c r="Z61" s="194"/>
      <c r="AA61" s="331"/>
      <c r="AB61" s="290"/>
      <c r="AC61" s="194"/>
      <c r="AD61" s="265"/>
      <c r="AE61" s="296"/>
      <c r="AF61" s="343"/>
      <c r="AG61" s="188"/>
      <c r="AH61" s="286"/>
      <c r="AI61" s="368"/>
      <c r="AJ61" s="366" t="s">
        <v>800</v>
      </c>
      <c r="AK61" s="366"/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201"/>
      <c r="H62" s="194"/>
      <c r="I62" s="265"/>
      <c r="J62" s="265"/>
      <c r="K62" s="194"/>
      <c r="L62" s="194"/>
      <c r="M62" s="194"/>
      <c r="N62" s="201"/>
      <c r="O62" s="194"/>
      <c r="P62" s="265"/>
      <c r="Q62" s="265"/>
      <c r="R62" s="194"/>
      <c r="S62" s="194"/>
      <c r="T62" s="194"/>
      <c r="U62" s="201"/>
      <c r="V62" s="194"/>
      <c r="W62" s="265"/>
      <c r="X62" s="340"/>
      <c r="Y62" s="320"/>
      <c r="Z62" s="194"/>
      <c r="AA62" s="331"/>
      <c r="AB62" s="290"/>
      <c r="AC62" s="194"/>
      <c r="AD62" s="265"/>
      <c r="AE62" s="296"/>
      <c r="AF62" s="343"/>
      <c r="AG62" s="188"/>
      <c r="AH62" s="286"/>
      <c r="AI62" s="368"/>
      <c r="AJ62" s="366" t="s">
        <v>87</v>
      </c>
      <c r="AK62" s="366"/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201"/>
      <c r="H63" s="194"/>
      <c r="I63" s="265"/>
      <c r="J63" s="265"/>
      <c r="K63" s="194"/>
      <c r="L63" s="194"/>
      <c r="M63" s="194"/>
      <c r="N63" s="201"/>
      <c r="O63" s="194"/>
      <c r="P63" s="265"/>
      <c r="Q63" s="265"/>
      <c r="R63" s="194"/>
      <c r="S63" s="194"/>
      <c r="T63" s="194"/>
      <c r="U63" s="201"/>
      <c r="V63" s="194"/>
      <c r="W63" s="265"/>
      <c r="X63" s="340"/>
      <c r="Y63" s="320"/>
      <c r="Z63" s="194"/>
      <c r="AA63" s="331"/>
      <c r="AB63" s="290"/>
      <c r="AC63" s="194"/>
      <c r="AD63" s="265"/>
      <c r="AE63" s="296"/>
      <c r="AF63" s="343"/>
      <c r="AG63" s="188"/>
      <c r="AH63" s="286"/>
      <c r="AI63" s="368"/>
      <c r="AJ63" s="366" t="s">
        <v>87</v>
      </c>
      <c r="AK63" s="366"/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201"/>
      <c r="H64" s="194"/>
      <c r="I64" s="265"/>
      <c r="J64" s="265"/>
      <c r="K64" s="194"/>
      <c r="L64" s="194"/>
      <c r="M64" s="194"/>
      <c r="N64" s="201"/>
      <c r="O64" s="194"/>
      <c r="P64" s="265"/>
      <c r="Q64" s="265"/>
      <c r="R64" s="194"/>
      <c r="S64" s="194"/>
      <c r="T64" s="194"/>
      <c r="U64" s="201"/>
      <c r="V64" s="194"/>
      <c r="W64" s="265"/>
      <c r="X64" s="340"/>
      <c r="Y64" s="320"/>
      <c r="Z64" s="194"/>
      <c r="AA64" s="331"/>
      <c r="AB64" s="290"/>
      <c r="AC64" s="194"/>
      <c r="AD64" s="265"/>
      <c r="AE64" s="296"/>
      <c r="AF64" s="343"/>
      <c r="AG64" s="188"/>
      <c r="AH64" s="286"/>
      <c r="AI64" s="368"/>
      <c r="AJ64" s="366" t="s">
        <v>87</v>
      </c>
      <c r="AK64" s="366"/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201"/>
      <c r="H65" s="194"/>
      <c r="I65" s="265"/>
      <c r="J65" s="265"/>
      <c r="K65" s="194"/>
      <c r="L65" s="194"/>
      <c r="M65" s="194"/>
      <c r="N65" s="194"/>
      <c r="O65" s="194"/>
      <c r="P65" s="265"/>
      <c r="Q65" s="265"/>
      <c r="R65" s="194"/>
      <c r="S65" s="194"/>
      <c r="T65" s="194"/>
      <c r="U65" s="201"/>
      <c r="V65" s="194"/>
      <c r="W65" s="265"/>
      <c r="X65" s="340"/>
      <c r="Y65" s="320"/>
      <c r="Z65" s="194"/>
      <c r="AA65" s="331"/>
      <c r="AB65" s="290"/>
      <c r="AC65" s="194"/>
      <c r="AD65" s="265"/>
      <c r="AE65" s="296"/>
      <c r="AF65" s="343"/>
      <c r="AG65" s="188"/>
      <c r="AH65" s="286"/>
      <c r="AI65" s="368"/>
      <c r="AJ65" s="366" t="s">
        <v>87</v>
      </c>
      <c r="AK65" s="366"/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201"/>
      <c r="H66" s="194"/>
      <c r="I66" s="265"/>
      <c r="J66" s="265"/>
      <c r="K66" s="194"/>
      <c r="L66" s="194"/>
      <c r="M66" s="194"/>
      <c r="N66" s="194"/>
      <c r="O66" s="194"/>
      <c r="P66" s="265"/>
      <c r="Q66" s="265"/>
      <c r="R66" s="194"/>
      <c r="S66" s="194"/>
      <c r="T66" s="194"/>
      <c r="U66" s="201"/>
      <c r="V66" s="194"/>
      <c r="W66" s="265"/>
      <c r="X66" s="340"/>
      <c r="Y66" s="320"/>
      <c r="Z66" s="194"/>
      <c r="AA66" s="331"/>
      <c r="AB66" s="290"/>
      <c r="AC66" s="194"/>
      <c r="AD66" s="265"/>
      <c r="AE66" s="296"/>
      <c r="AF66" s="343"/>
      <c r="AG66" s="188"/>
      <c r="AH66" s="286"/>
      <c r="AI66" s="368"/>
      <c r="AJ66" s="366" t="s">
        <v>87</v>
      </c>
      <c r="AK66" s="366"/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201"/>
      <c r="H67" s="194"/>
      <c r="I67" s="265"/>
      <c r="J67" s="265"/>
      <c r="K67" s="194"/>
      <c r="L67" s="194"/>
      <c r="M67" s="194"/>
      <c r="N67" s="201"/>
      <c r="O67" s="194"/>
      <c r="P67" s="265"/>
      <c r="Q67" s="265"/>
      <c r="R67" s="194"/>
      <c r="S67" s="194"/>
      <c r="T67" s="194"/>
      <c r="U67" s="194"/>
      <c r="V67" s="194"/>
      <c r="W67" s="265"/>
      <c r="X67" s="340"/>
      <c r="Y67" s="320"/>
      <c r="Z67" s="194"/>
      <c r="AA67" s="331"/>
      <c r="AB67" s="290"/>
      <c r="AC67" s="194"/>
      <c r="AD67" s="265"/>
      <c r="AE67" s="296"/>
      <c r="AF67" s="343"/>
      <c r="AG67" s="188"/>
      <c r="AH67" s="286"/>
      <c r="AI67" s="368"/>
      <c r="AJ67" s="366" t="s">
        <v>87</v>
      </c>
      <c r="AK67" s="366"/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201"/>
      <c r="H68" s="194"/>
      <c r="I68" s="265"/>
      <c r="J68" s="265"/>
      <c r="K68" s="194"/>
      <c r="L68" s="194"/>
      <c r="M68" s="194"/>
      <c r="N68" s="201"/>
      <c r="O68" s="194"/>
      <c r="P68" s="265"/>
      <c r="Q68" s="265"/>
      <c r="R68" s="194"/>
      <c r="S68" s="194"/>
      <c r="T68" s="194"/>
      <c r="U68" s="194"/>
      <c r="V68" s="194"/>
      <c r="W68" s="265"/>
      <c r="X68" s="340"/>
      <c r="Y68" s="320"/>
      <c r="Z68" s="194"/>
      <c r="AA68" s="331"/>
      <c r="AB68" s="290"/>
      <c r="AC68" s="194"/>
      <c r="AD68" s="265"/>
      <c r="AE68" s="296"/>
      <c r="AF68" s="343"/>
      <c r="AG68" s="188"/>
      <c r="AH68" s="286"/>
      <c r="AI68" s="368"/>
      <c r="AJ68" s="366" t="s">
        <v>87</v>
      </c>
      <c r="AK68" s="366"/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201"/>
      <c r="H69" s="194"/>
      <c r="I69" s="265"/>
      <c r="J69" s="265"/>
      <c r="K69" s="194"/>
      <c r="L69" s="194"/>
      <c r="M69" s="194"/>
      <c r="N69" s="201"/>
      <c r="O69" s="194"/>
      <c r="P69" s="265"/>
      <c r="Q69" s="265"/>
      <c r="R69" s="194"/>
      <c r="S69" s="194"/>
      <c r="T69" s="194"/>
      <c r="U69" s="194"/>
      <c r="V69" s="194"/>
      <c r="W69" s="265"/>
      <c r="X69" s="340"/>
      <c r="Y69" s="320"/>
      <c r="Z69" s="194"/>
      <c r="AA69" s="331"/>
      <c r="AB69" s="290"/>
      <c r="AC69" s="194"/>
      <c r="AD69" s="265"/>
      <c r="AE69" s="296"/>
      <c r="AF69" s="343"/>
      <c r="AG69" s="188"/>
      <c r="AH69" s="286"/>
      <c r="AI69" s="368"/>
      <c r="AJ69" s="366" t="s">
        <v>87</v>
      </c>
      <c r="AK69" s="366"/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201"/>
      <c r="H70" s="194"/>
      <c r="I70" s="265"/>
      <c r="J70" s="265"/>
      <c r="K70" s="194"/>
      <c r="L70" s="194"/>
      <c r="M70" s="194"/>
      <c r="N70" s="201"/>
      <c r="O70" s="194"/>
      <c r="P70" s="265"/>
      <c r="Q70" s="265"/>
      <c r="R70" s="194"/>
      <c r="S70" s="194"/>
      <c r="T70" s="194"/>
      <c r="U70" s="201"/>
      <c r="V70" s="194"/>
      <c r="W70" s="265"/>
      <c r="X70" s="340"/>
      <c r="Y70" s="320"/>
      <c r="Z70" s="194"/>
      <c r="AA70" s="331"/>
      <c r="AB70" s="290"/>
      <c r="AC70" s="194"/>
      <c r="AD70" s="265"/>
      <c r="AE70" s="296"/>
      <c r="AF70" s="343"/>
      <c r="AG70" s="188"/>
      <c r="AH70" s="286"/>
      <c r="AI70" s="368"/>
      <c r="AJ70" s="366" t="s">
        <v>87</v>
      </c>
      <c r="AK70" s="366"/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201"/>
      <c r="H71" s="194"/>
      <c r="I71" s="265"/>
      <c r="J71" s="265"/>
      <c r="K71" s="194"/>
      <c r="L71" s="194"/>
      <c r="M71" s="194"/>
      <c r="N71" s="201"/>
      <c r="O71" s="194"/>
      <c r="P71" s="265"/>
      <c r="Q71" s="265"/>
      <c r="R71" s="194"/>
      <c r="S71" s="194"/>
      <c r="T71" s="194"/>
      <c r="U71" s="201"/>
      <c r="V71" s="194"/>
      <c r="W71" s="265"/>
      <c r="X71" s="340"/>
      <c r="Y71" s="320"/>
      <c r="Z71" s="194"/>
      <c r="AA71" s="331"/>
      <c r="AB71" s="290"/>
      <c r="AC71" s="194"/>
      <c r="AD71" s="265"/>
      <c r="AE71" s="296"/>
      <c r="AF71" s="343"/>
      <c r="AG71" s="188"/>
      <c r="AH71" s="286"/>
      <c r="AI71" s="368"/>
      <c r="AJ71" s="366" t="s">
        <v>87</v>
      </c>
      <c r="AK71" s="366"/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345"/>
      <c r="E72" s="194"/>
      <c r="F72" s="194"/>
      <c r="G72" s="194"/>
      <c r="H72" s="291"/>
      <c r="I72" s="265"/>
      <c r="J72" s="265"/>
      <c r="K72" s="194"/>
      <c r="L72" s="194"/>
      <c r="M72" s="194"/>
      <c r="N72" s="194"/>
      <c r="O72" s="194"/>
      <c r="P72" s="265"/>
      <c r="Q72" s="265"/>
      <c r="R72" s="194"/>
      <c r="S72" s="194"/>
      <c r="T72" s="194"/>
      <c r="U72" s="201"/>
      <c r="V72" s="194"/>
      <c r="W72" s="265"/>
      <c r="X72" s="265"/>
      <c r="Y72" s="194"/>
      <c r="Z72" s="194"/>
      <c r="AA72" s="340"/>
      <c r="AB72" s="321"/>
      <c r="AC72" s="194"/>
      <c r="AD72" s="265"/>
      <c r="AE72" s="296"/>
      <c r="AF72" s="343"/>
      <c r="AG72" s="331"/>
      <c r="AH72" s="194"/>
      <c r="AI72" s="369"/>
      <c r="AJ72" s="366" t="s">
        <v>788</v>
      </c>
      <c r="AK72" s="366"/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18" priority="8" operator="equal">
      <formula>"U"</formula>
    </cfRule>
  </conditionalFormatting>
  <conditionalFormatting sqref="N12:N17">
    <cfRule type="cellIs" dxfId="117" priority="1" operator="equal">
      <formula>"U"</formula>
    </cfRule>
  </conditionalFormatting>
  <conditionalFormatting sqref="N36">
    <cfRule type="cellIs" dxfId="116" priority="6" operator="equal">
      <formula>"U"</formula>
    </cfRule>
  </conditionalFormatting>
  <conditionalFormatting sqref="U48:U50">
    <cfRule type="cellIs" dxfId="115" priority="4" operator="equal">
      <formula>"U"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50E32-B634-4351-80E6-7DC9839A15A7}">
  <dimension ref="A1:AK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7" sqref="A7:XFD7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4" width="3.54296875" customWidth="1"/>
    <col min="35" max="35" width="8.453125" customWidth="1"/>
    <col min="36" max="36" width="24.1796875" customWidth="1"/>
  </cols>
  <sheetData>
    <row r="1" spans="1:37" ht="15" thickBot="1" x14ac:dyDescent="0.4">
      <c r="A1" s="295" t="s">
        <v>266</v>
      </c>
      <c r="B1" s="450" t="s">
        <v>802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7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7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367"/>
      <c r="AI3" s="364" t="s">
        <v>787</v>
      </c>
      <c r="AJ3" s="365"/>
      <c r="AK3" s="214"/>
    </row>
    <row r="4" spans="1:37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265"/>
      <c r="G4" s="344"/>
      <c r="H4" s="194"/>
      <c r="I4" s="194"/>
      <c r="J4" s="291"/>
      <c r="K4" s="194"/>
      <c r="L4" s="194"/>
      <c r="M4" s="265"/>
      <c r="N4" s="265"/>
      <c r="O4" s="194"/>
      <c r="P4" s="194"/>
      <c r="Q4" s="194"/>
      <c r="R4" s="194"/>
      <c r="S4" s="194"/>
      <c r="T4" s="265"/>
      <c r="U4" s="344"/>
      <c r="V4" s="194"/>
      <c r="W4" s="194"/>
      <c r="X4" s="194"/>
      <c r="Y4" s="194"/>
      <c r="Z4" s="194"/>
      <c r="AA4" s="265"/>
      <c r="AB4" s="296"/>
      <c r="AC4" s="194"/>
      <c r="AD4" s="194"/>
      <c r="AE4" s="349"/>
      <c r="AF4" s="320"/>
      <c r="AG4" s="188"/>
      <c r="AH4" s="368"/>
      <c r="AI4" s="366" t="s">
        <v>789</v>
      </c>
      <c r="AJ4" s="366"/>
    </row>
    <row r="5" spans="1:37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265"/>
      <c r="G5" s="265"/>
      <c r="H5" s="194"/>
      <c r="I5" s="194"/>
      <c r="J5" s="194"/>
      <c r="K5" s="291"/>
      <c r="L5" s="194"/>
      <c r="M5" s="265"/>
      <c r="N5" s="265"/>
      <c r="O5" s="194"/>
      <c r="P5" s="194"/>
      <c r="Q5" s="194"/>
      <c r="R5" s="194"/>
      <c r="S5" s="194"/>
      <c r="T5" s="265"/>
      <c r="U5" s="265"/>
      <c r="V5" s="194"/>
      <c r="W5" s="194"/>
      <c r="X5" s="194"/>
      <c r="Y5" s="194"/>
      <c r="Z5" s="194"/>
      <c r="AA5" s="265"/>
      <c r="AB5" s="296"/>
      <c r="AC5" s="194"/>
      <c r="AD5" s="194"/>
      <c r="AE5" s="349"/>
      <c r="AF5" s="320"/>
      <c r="AG5" s="188"/>
      <c r="AH5" s="368"/>
      <c r="AI5" s="366" t="s">
        <v>790</v>
      </c>
      <c r="AJ5" s="366"/>
    </row>
    <row r="6" spans="1:37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265"/>
      <c r="G6" s="265"/>
      <c r="H6" s="194"/>
      <c r="I6" s="194"/>
      <c r="J6" s="194"/>
      <c r="K6" s="291"/>
      <c r="L6" s="194"/>
      <c r="M6" s="265"/>
      <c r="N6" s="265"/>
      <c r="O6" s="194"/>
      <c r="P6" s="194"/>
      <c r="Q6" s="194"/>
      <c r="R6" s="194"/>
      <c r="S6" s="194"/>
      <c r="T6" s="265"/>
      <c r="U6" s="265"/>
      <c r="V6" s="194"/>
      <c r="W6" s="194"/>
      <c r="X6" s="194"/>
      <c r="Y6" s="194"/>
      <c r="Z6" s="194"/>
      <c r="AA6" s="265"/>
      <c r="AB6" s="296"/>
      <c r="AC6" s="194"/>
      <c r="AD6" s="194"/>
      <c r="AE6" s="349"/>
      <c r="AF6" s="320"/>
      <c r="AG6" s="188"/>
      <c r="AH6" s="368"/>
      <c r="AI6" s="366" t="s">
        <v>790</v>
      </c>
      <c r="AJ6" s="366"/>
    </row>
    <row r="7" spans="1:37" ht="15" thickBot="1" x14ac:dyDescent="0.4">
      <c r="A7" s="245" t="s">
        <v>733</v>
      </c>
      <c r="B7" s="312" t="s">
        <v>697</v>
      </c>
      <c r="C7" s="195" t="s">
        <v>696</v>
      </c>
      <c r="D7" s="321"/>
      <c r="E7" s="194"/>
      <c r="F7" s="265"/>
      <c r="G7" s="265"/>
      <c r="H7" s="331"/>
      <c r="I7" s="194"/>
      <c r="J7" s="194"/>
      <c r="K7" s="194"/>
      <c r="L7" s="291"/>
      <c r="M7" s="265"/>
      <c r="N7" s="265"/>
      <c r="O7" s="194"/>
      <c r="P7" s="194"/>
      <c r="Q7" s="194"/>
      <c r="R7" s="194"/>
      <c r="S7" s="194"/>
      <c r="T7" s="265"/>
      <c r="U7" s="344"/>
      <c r="V7" s="194"/>
      <c r="W7" s="194"/>
      <c r="X7" s="194"/>
      <c r="Y7" s="194"/>
      <c r="Z7" s="194"/>
      <c r="AA7" s="265"/>
      <c r="AB7" s="296"/>
      <c r="AC7" s="194"/>
      <c r="AD7" s="194"/>
      <c r="AE7" s="290"/>
      <c r="AF7" s="340"/>
      <c r="AG7" s="338"/>
      <c r="AH7" s="368"/>
      <c r="AI7" s="366" t="s">
        <v>791</v>
      </c>
      <c r="AJ7" s="366"/>
    </row>
    <row r="8" spans="1:37" ht="15" thickBot="1" x14ac:dyDescent="0.4">
      <c r="A8" s="294" t="s">
        <v>0</v>
      </c>
      <c r="B8" s="311" t="s">
        <v>695</v>
      </c>
      <c r="C8" s="192" t="s">
        <v>694</v>
      </c>
      <c r="D8" s="321"/>
      <c r="E8" s="194"/>
      <c r="F8" s="265"/>
      <c r="G8" s="265"/>
      <c r="H8" s="331"/>
      <c r="I8" s="194"/>
      <c r="J8" s="194"/>
      <c r="K8" s="194"/>
      <c r="L8" s="291"/>
      <c r="M8" s="265"/>
      <c r="N8" s="265"/>
      <c r="O8" s="194"/>
      <c r="P8" s="194"/>
      <c r="Q8" s="194"/>
      <c r="R8" s="194"/>
      <c r="S8" s="194"/>
      <c r="T8" s="265"/>
      <c r="U8" s="344"/>
      <c r="V8" s="194"/>
      <c r="W8" s="194"/>
      <c r="X8" s="194"/>
      <c r="Y8" s="194"/>
      <c r="Z8" s="194"/>
      <c r="AA8" s="265"/>
      <c r="AB8" s="296"/>
      <c r="AC8" s="194"/>
      <c r="AD8" s="194"/>
      <c r="AE8" s="290"/>
      <c r="AF8" s="340"/>
      <c r="AG8" s="338"/>
      <c r="AH8" s="368"/>
      <c r="AI8" s="366" t="s">
        <v>791</v>
      </c>
      <c r="AJ8" s="366"/>
    </row>
    <row r="9" spans="1:37" ht="15" thickBot="1" x14ac:dyDescent="0.4">
      <c r="A9" s="294" t="s">
        <v>0</v>
      </c>
      <c r="B9" s="313" t="s">
        <v>2</v>
      </c>
      <c r="C9" s="195" t="s">
        <v>693</v>
      </c>
      <c r="D9" s="321"/>
      <c r="E9" s="194"/>
      <c r="F9" s="265"/>
      <c r="G9" s="265"/>
      <c r="H9" s="331"/>
      <c r="I9" s="194"/>
      <c r="J9" s="194"/>
      <c r="K9" s="194"/>
      <c r="L9" s="291"/>
      <c r="M9" s="265"/>
      <c r="N9" s="265"/>
      <c r="O9" s="194"/>
      <c r="P9" s="194"/>
      <c r="Q9" s="194"/>
      <c r="R9" s="194"/>
      <c r="S9" s="194"/>
      <c r="T9" s="265"/>
      <c r="U9" s="344"/>
      <c r="V9" s="194"/>
      <c r="W9" s="194"/>
      <c r="X9" s="194"/>
      <c r="Y9" s="194"/>
      <c r="Z9" s="194"/>
      <c r="AA9" s="265"/>
      <c r="AB9" s="296"/>
      <c r="AC9" s="194"/>
      <c r="AD9" s="194"/>
      <c r="AE9" s="290"/>
      <c r="AF9" s="340"/>
      <c r="AG9" s="338"/>
      <c r="AH9" s="368"/>
      <c r="AI9" s="366" t="s">
        <v>791</v>
      </c>
      <c r="AJ9" s="366"/>
    </row>
    <row r="10" spans="1:37" ht="15" thickBot="1" x14ac:dyDescent="0.4">
      <c r="A10" s="294" t="s">
        <v>0</v>
      </c>
      <c r="B10" s="311" t="s">
        <v>692</v>
      </c>
      <c r="C10" s="192" t="s">
        <v>691</v>
      </c>
      <c r="D10" s="321"/>
      <c r="E10" s="194"/>
      <c r="F10" s="265"/>
      <c r="G10" s="265"/>
      <c r="H10" s="331"/>
      <c r="I10" s="194"/>
      <c r="J10" s="194"/>
      <c r="K10" s="194"/>
      <c r="L10" s="291"/>
      <c r="M10" s="265"/>
      <c r="N10" s="265"/>
      <c r="O10" s="194"/>
      <c r="P10" s="194"/>
      <c r="Q10" s="194"/>
      <c r="R10" s="194"/>
      <c r="S10" s="194"/>
      <c r="T10" s="265"/>
      <c r="U10" s="344"/>
      <c r="V10" s="194"/>
      <c r="W10" s="194"/>
      <c r="X10" s="194"/>
      <c r="Y10" s="194"/>
      <c r="Z10" s="194"/>
      <c r="AA10" s="265"/>
      <c r="AB10" s="296"/>
      <c r="AC10" s="194"/>
      <c r="AD10" s="194"/>
      <c r="AE10" s="290"/>
      <c r="AF10" s="340"/>
      <c r="AG10" s="338"/>
      <c r="AH10" s="368"/>
      <c r="AI10" s="366" t="s">
        <v>791</v>
      </c>
      <c r="AJ10" s="366"/>
    </row>
    <row r="11" spans="1:37" ht="15" thickBot="1" x14ac:dyDescent="0.4">
      <c r="A11" s="228" t="s">
        <v>93</v>
      </c>
      <c r="B11" s="313" t="s">
        <v>690</v>
      </c>
      <c r="C11" s="195" t="s">
        <v>689</v>
      </c>
      <c r="D11" s="290"/>
      <c r="E11" s="194"/>
      <c r="F11" s="265"/>
      <c r="G11" s="350"/>
      <c r="H11" s="320"/>
      <c r="I11" s="194"/>
      <c r="J11" s="331"/>
      <c r="K11" s="194"/>
      <c r="L11" s="194"/>
      <c r="M11" s="265"/>
      <c r="N11" s="265"/>
      <c r="O11" s="194"/>
      <c r="P11" s="291"/>
      <c r="Q11" s="194"/>
      <c r="R11" s="194"/>
      <c r="S11" s="194"/>
      <c r="T11" s="265"/>
      <c r="U11" s="344"/>
      <c r="V11" s="194"/>
      <c r="W11" s="194"/>
      <c r="X11" s="194"/>
      <c r="Y11" s="194"/>
      <c r="Z11" s="194"/>
      <c r="AA11" s="265"/>
      <c r="AB11" s="296"/>
      <c r="AC11" s="194"/>
      <c r="AD11" s="194"/>
      <c r="AE11" s="290"/>
      <c r="AF11" s="194"/>
      <c r="AG11" s="188"/>
      <c r="AH11" s="368"/>
      <c r="AI11" s="366" t="s">
        <v>792</v>
      </c>
      <c r="AJ11" s="366"/>
    </row>
    <row r="12" spans="1:37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265"/>
      <c r="G12" s="344"/>
      <c r="H12" s="340"/>
      <c r="I12" s="320"/>
      <c r="J12" s="194"/>
      <c r="K12" s="331"/>
      <c r="L12" s="194"/>
      <c r="M12" s="265"/>
      <c r="N12" s="344"/>
      <c r="O12" s="194"/>
      <c r="P12" s="194"/>
      <c r="Q12" s="291"/>
      <c r="R12" s="194"/>
      <c r="S12" s="194"/>
      <c r="T12" s="265"/>
      <c r="U12" s="265"/>
      <c r="V12" s="194"/>
      <c r="W12" s="194"/>
      <c r="X12" s="194"/>
      <c r="Y12" s="194"/>
      <c r="Z12" s="194"/>
      <c r="AA12" s="265"/>
      <c r="AB12" s="296"/>
      <c r="AC12" s="194"/>
      <c r="AD12" s="194"/>
      <c r="AE12" s="290"/>
      <c r="AF12" s="194"/>
      <c r="AG12" s="188"/>
      <c r="AH12" s="368"/>
      <c r="AI12" s="366" t="s">
        <v>793</v>
      </c>
      <c r="AJ12" s="366"/>
    </row>
    <row r="13" spans="1:37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265"/>
      <c r="G13" s="344"/>
      <c r="H13" s="340"/>
      <c r="I13" s="320"/>
      <c r="J13" s="194"/>
      <c r="K13" s="331"/>
      <c r="L13" s="194"/>
      <c r="M13" s="265"/>
      <c r="N13" s="344"/>
      <c r="O13" s="194"/>
      <c r="P13" s="194"/>
      <c r="Q13" s="291"/>
      <c r="R13" s="194"/>
      <c r="S13" s="194"/>
      <c r="T13" s="265"/>
      <c r="U13" s="265"/>
      <c r="V13" s="194"/>
      <c r="W13" s="194"/>
      <c r="X13" s="194"/>
      <c r="Y13" s="194"/>
      <c r="Z13" s="194"/>
      <c r="AA13" s="265"/>
      <c r="AB13" s="296"/>
      <c r="AC13" s="194"/>
      <c r="AD13" s="194"/>
      <c r="AE13" s="290"/>
      <c r="AF13" s="194"/>
      <c r="AG13" s="188"/>
      <c r="AH13" s="368"/>
      <c r="AI13" s="366" t="s">
        <v>793</v>
      </c>
      <c r="AJ13" s="366"/>
    </row>
    <row r="14" spans="1:37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265"/>
      <c r="G14" s="265"/>
      <c r="H14" s="340"/>
      <c r="I14" s="320"/>
      <c r="J14" s="194"/>
      <c r="K14" s="331"/>
      <c r="L14" s="194"/>
      <c r="M14" s="265"/>
      <c r="N14" s="344"/>
      <c r="O14" s="194"/>
      <c r="P14" s="194"/>
      <c r="Q14" s="291"/>
      <c r="R14" s="194"/>
      <c r="S14" s="194"/>
      <c r="T14" s="265"/>
      <c r="U14" s="344"/>
      <c r="V14" s="194"/>
      <c r="W14" s="194"/>
      <c r="X14" s="194"/>
      <c r="Y14" s="194"/>
      <c r="Z14" s="194"/>
      <c r="AA14" s="265"/>
      <c r="AB14" s="296"/>
      <c r="AC14" s="194"/>
      <c r="AD14" s="194"/>
      <c r="AE14" s="290"/>
      <c r="AF14" s="194"/>
      <c r="AG14" s="188"/>
      <c r="AH14" s="368"/>
      <c r="AI14" s="366" t="s">
        <v>793</v>
      </c>
      <c r="AJ14" s="366"/>
    </row>
    <row r="15" spans="1:37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265"/>
      <c r="G15" s="344"/>
      <c r="H15" s="340"/>
      <c r="I15" s="320"/>
      <c r="J15" s="194"/>
      <c r="K15" s="331"/>
      <c r="L15" s="194"/>
      <c r="M15" s="265"/>
      <c r="N15" s="344"/>
      <c r="O15" s="194"/>
      <c r="P15" s="194"/>
      <c r="Q15" s="291"/>
      <c r="R15" s="194"/>
      <c r="S15" s="194"/>
      <c r="T15" s="265"/>
      <c r="U15" s="344"/>
      <c r="V15" s="194"/>
      <c r="W15" s="194"/>
      <c r="X15" s="194"/>
      <c r="Y15" s="194"/>
      <c r="Z15" s="194"/>
      <c r="AA15" s="265"/>
      <c r="AB15" s="296"/>
      <c r="AC15" s="194"/>
      <c r="AD15" s="194"/>
      <c r="AE15" s="290"/>
      <c r="AF15" s="194"/>
      <c r="AG15" s="188"/>
      <c r="AH15" s="368"/>
      <c r="AI15" s="366" t="s">
        <v>793</v>
      </c>
      <c r="AJ15" s="366"/>
    </row>
    <row r="16" spans="1:37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265"/>
      <c r="G16" s="265"/>
      <c r="H16" s="194"/>
      <c r="I16" s="340"/>
      <c r="J16" s="320"/>
      <c r="K16" s="194"/>
      <c r="L16" s="346"/>
      <c r="M16" s="265"/>
      <c r="N16" s="344"/>
      <c r="O16" s="194"/>
      <c r="P16" s="194"/>
      <c r="Q16" s="194"/>
      <c r="R16" s="291"/>
      <c r="S16" s="194"/>
      <c r="T16" s="265"/>
      <c r="U16" s="344"/>
      <c r="V16" s="194"/>
      <c r="W16" s="194"/>
      <c r="X16" s="194"/>
      <c r="Y16" s="194"/>
      <c r="Z16" s="194"/>
      <c r="AA16" s="265"/>
      <c r="AB16" s="296"/>
      <c r="AC16" s="194"/>
      <c r="AD16" s="194"/>
      <c r="AE16" s="290"/>
      <c r="AF16" s="194"/>
      <c r="AG16" s="188"/>
      <c r="AH16" s="368"/>
      <c r="AI16" s="366" t="s">
        <v>88</v>
      </c>
      <c r="AJ16" s="366"/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265"/>
      <c r="G17" s="265"/>
      <c r="H17" s="194"/>
      <c r="I17" s="340"/>
      <c r="J17" s="320"/>
      <c r="K17" s="194"/>
      <c r="L17" s="331"/>
      <c r="M17" s="265"/>
      <c r="N17" s="344"/>
      <c r="O17" s="194"/>
      <c r="P17" s="194"/>
      <c r="Q17" s="194"/>
      <c r="R17" s="291"/>
      <c r="S17" s="194"/>
      <c r="T17" s="265"/>
      <c r="U17" s="344"/>
      <c r="V17" s="194"/>
      <c r="W17" s="194"/>
      <c r="X17" s="194"/>
      <c r="Y17" s="194"/>
      <c r="Z17" s="194"/>
      <c r="AA17" s="265"/>
      <c r="AB17" s="296"/>
      <c r="AC17" s="194"/>
      <c r="AD17" s="194"/>
      <c r="AE17" s="290"/>
      <c r="AF17" s="194"/>
      <c r="AG17" s="188"/>
      <c r="AH17" s="368"/>
      <c r="AI17" s="366" t="s">
        <v>88</v>
      </c>
      <c r="AJ17" s="366"/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265"/>
      <c r="G18" s="265"/>
      <c r="H18" s="194"/>
      <c r="I18" s="340"/>
      <c r="J18" s="320"/>
      <c r="K18" s="194"/>
      <c r="L18" s="331"/>
      <c r="M18" s="265"/>
      <c r="N18" s="265"/>
      <c r="O18" s="194"/>
      <c r="P18" s="194"/>
      <c r="Q18" s="194"/>
      <c r="R18" s="291"/>
      <c r="S18" s="194"/>
      <c r="T18" s="265"/>
      <c r="U18" s="344"/>
      <c r="V18" s="194"/>
      <c r="W18" s="194"/>
      <c r="X18" s="194"/>
      <c r="Y18" s="194"/>
      <c r="Z18" s="194"/>
      <c r="AA18" s="265"/>
      <c r="AB18" s="296"/>
      <c r="AC18" s="194"/>
      <c r="AD18" s="194"/>
      <c r="AE18" s="290"/>
      <c r="AF18" s="194"/>
      <c r="AG18" s="188"/>
      <c r="AH18" s="368"/>
      <c r="AI18" s="366" t="s">
        <v>88</v>
      </c>
      <c r="AJ18" s="366"/>
    </row>
    <row r="19" spans="1:36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265"/>
      <c r="G19" s="265"/>
      <c r="H19" s="194"/>
      <c r="I19" s="340"/>
      <c r="J19" s="320"/>
      <c r="K19" s="194"/>
      <c r="L19" s="331"/>
      <c r="M19" s="265"/>
      <c r="N19" s="265"/>
      <c r="O19" s="194"/>
      <c r="P19" s="194"/>
      <c r="Q19" s="194"/>
      <c r="R19" s="291"/>
      <c r="S19" s="194"/>
      <c r="T19" s="265"/>
      <c r="U19" s="344"/>
      <c r="V19" s="194"/>
      <c r="W19" s="194"/>
      <c r="X19" s="194"/>
      <c r="Y19" s="194"/>
      <c r="Z19" s="194"/>
      <c r="AA19" s="265"/>
      <c r="AB19" s="296"/>
      <c r="AC19" s="194"/>
      <c r="AD19" s="194"/>
      <c r="AE19" s="290"/>
      <c r="AF19" s="194"/>
      <c r="AG19" s="188"/>
      <c r="AH19" s="368"/>
      <c r="AI19" s="366" t="s">
        <v>88</v>
      </c>
      <c r="AJ19" s="366"/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265"/>
      <c r="G20" s="265"/>
      <c r="H20" s="194"/>
      <c r="I20" s="340"/>
      <c r="J20" s="320"/>
      <c r="K20" s="194"/>
      <c r="L20" s="331"/>
      <c r="M20" s="265"/>
      <c r="N20" s="265"/>
      <c r="O20" s="194"/>
      <c r="P20" s="194"/>
      <c r="Q20" s="194"/>
      <c r="R20" s="291"/>
      <c r="S20" s="194"/>
      <c r="T20" s="265"/>
      <c r="U20" s="344"/>
      <c r="V20" s="194"/>
      <c r="W20" s="194"/>
      <c r="X20" s="194"/>
      <c r="Y20" s="194"/>
      <c r="Z20" s="194"/>
      <c r="AA20" s="265"/>
      <c r="AB20" s="296"/>
      <c r="AC20" s="194"/>
      <c r="AD20" s="194"/>
      <c r="AE20" s="290"/>
      <c r="AF20" s="194"/>
      <c r="AG20" s="188"/>
      <c r="AH20" s="368"/>
      <c r="AI20" s="366" t="s">
        <v>88</v>
      </c>
      <c r="AJ20" s="366"/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265"/>
      <c r="G21" s="265"/>
      <c r="H21" s="194"/>
      <c r="I21" s="340"/>
      <c r="J21" s="320"/>
      <c r="K21" s="194"/>
      <c r="L21" s="331"/>
      <c r="M21" s="265"/>
      <c r="N21" s="265"/>
      <c r="O21" s="194"/>
      <c r="P21" s="194"/>
      <c r="Q21" s="194"/>
      <c r="R21" s="291"/>
      <c r="S21" s="194"/>
      <c r="T21" s="265"/>
      <c r="U21" s="344"/>
      <c r="V21" s="194"/>
      <c r="W21" s="194"/>
      <c r="X21" s="194"/>
      <c r="Y21" s="194"/>
      <c r="Z21" s="194"/>
      <c r="AA21" s="265"/>
      <c r="AB21" s="296"/>
      <c r="AC21" s="194"/>
      <c r="AD21" s="194"/>
      <c r="AE21" s="290"/>
      <c r="AF21" s="194"/>
      <c r="AG21" s="188"/>
      <c r="AH21" s="368"/>
      <c r="AI21" s="366" t="s">
        <v>88</v>
      </c>
      <c r="AJ21" s="366"/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265"/>
      <c r="G22" s="265"/>
      <c r="H22" s="194"/>
      <c r="I22" s="340"/>
      <c r="J22" s="320"/>
      <c r="K22" s="194"/>
      <c r="L22" s="331"/>
      <c r="M22" s="265"/>
      <c r="N22" s="265"/>
      <c r="O22" s="194"/>
      <c r="P22" s="194"/>
      <c r="Q22" s="194"/>
      <c r="R22" s="291"/>
      <c r="S22" s="194"/>
      <c r="T22" s="265"/>
      <c r="U22" s="344"/>
      <c r="V22" s="194"/>
      <c r="W22" s="194"/>
      <c r="X22" s="194"/>
      <c r="Y22" s="194"/>
      <c r="Z22" s="194"/>
      <c r="AA22" s="265"/>
      <c r="AB22" s="296"/>
      <c r="AC22" s="194"/>
      <c r="AD22" s="194"/>
      <c r="AE22" s="290"/>
      <c r="AF22" s="194"/>
      <c r="AG22" s="188"/>
      <c r="AH22" s="368"/>
      <c r="AI22" s="366" t="s">
        <v>88</v>
      </c>
      <c r="AJ22" s="366"/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265"/>
      <c r="G23" s="265"/>
      <c r="H23" s="194"/>
      <c r="I23" s="340"/>
      <c r="J23" s="320"/>
      <c r="K23" s="194"/>
      <c r="L23" s="331"/>
      <c r="M23" s="265"/>
      <c r="N23" s="265"/>
      <c r="O23" s="194"/>
      <c r="P23" s="194"/>
      <c r="Q23" s="194"/>
      <c r="R23" s="291"/>
      <c r="S23" s="194"/>
      <c r="T23" s="265"/>
      <c r="U23" s="344"/>
      <c r="V23" s="194"/>
      <c r="W23" s="194"/>
      <c r="X23" s="194"/>
      <c r="Y23" s="194"/>
      <c r="Z23" s="194"/>
      <c r="AA23" s="265"/>
      <c r="AB23" s="296"/>
      <c r="AC23" s="194"/>
      <c r="AD23" s="194"/>
      <c r="AE23" s="290"/>
      <c r="AF23" s="194"/>
      <c r="AG23" s="188"/>
      <c r="AH23" s="368"/>
      <c r="AI23" s="366" t="s">
        <v>88</v>
      </c>
      <c r="AJ23" s="366"/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265"/>
      <c r="G24" s="265"/>
      <c r="H24" s="194"/>
      <c r="I24" s="340"/>
      <c r="J24" s="320"/>
      <c r="K24" s="194"/>
      <c r="L24" s="331"/>
      <c r="M24" s="265"/>
      <c r="N24" s="265"/>
      <c r="O24" s="194"/>
      <c r="P24" s="194"/>
      <c r="Q24" s="194"/>
      <c r="R24" s="291"/>
      <c r="S24" s="194"/>
      <c r="T24" s="265"/>
      <c r="U24" s="344"/>
      <c r="V24" s="194"/>
      <c r="W24" s="194"/>
      <c r="X24" s="194"/>
      <c r="Y24" s="194"/>
      <c r="Z24" s="194"/>
      <c r="AA24" s="265"/>
      <c r="AB24" s="296"/>
      <c r="AC24" s="194"/>
      <c r="AD24" s="194"/>
      <c r="AE24" s="290"/>
      <c r="AF24" s="194"/>
      <c r="AG24" s="188"/>
      <c r="AH24" s="368"/>
      <c r="AI24" s="366" t="s">
        <v>88</v>
      </c>
      <c r="AJ24" s="366"/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265"/>
      <c r="G25" s="265"/>
      <c r="H25" s="194"/>
      <c r="I25" s="340"/>
      <c r="J25" s="320"/>
      <c r="K25" s="194"/>
      <c r="L25" s="331"/>
      <c r="M25" s="265"/>
      <c r="N25" s="265"/>
      <c r="O25" s="194"/>
      <c r="P25" s="194"/>
      <c r="Q25" s="194"/>
      <c r="R25" s="291"/>
      <c r="S25" s="194"/>
      <c r="T25" s="265"/>
      <c r="U25" s="344"/>
      <c r="V25" s="194"/>
      <c r="W25" s="194"/>
      <c r="X25" s="194"/>
      <c r="Y25" s="194"/>
      <c r="Z25" s="194"/>
      <c r="AA25" s="265"/>
      <c r="AB25" s="296"/>
      <c r="AC25" s="194"/>
      <c r="AD25" s="194"/>
      <c r="AE25" s="290"/>
      <c r="AF25" s="194"/>
      <c r="AG25" s="188"/>
      <c r="AH25" s="368"/>
      <c r="AI25" s="366" t="s">
        <v>88</v>
      </c>
      <c r="AJ25" s="366"/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265"/>
      <c r="G26" s="265"/>
      <c r="H26" s="194"/>
      <c r="I26" s="340"/>
      <c r="J26" s="320"/>
      <c r="K26" s="194"/>
      <c r="L26" s="331"/>
      <c r="M26" s="265"/>
      <c r="N26" s="265"/>
      <c r="O26" s="194"/>
      <c r="P26" s="194"/>
      <c r="Q26" s="194"/>
      <c r="R26" s="291"/>
      <c r="S26" s="194"/>
      <c r="T26" s="265"/>
      <c r="U26" s="344"/>
      <c r="V26" s="194"/>
      <c r="W26" s="194"/>
      <c r="X26" s="194"/>
      <c r="Y26" s="194"/>
      <c r="Z26" s="194"/>
      <c r="AA26" s="265"/>
      <c r="AB26" s="296"/>
      <c r="AC26" s="194"/>
      <c r="AD26" s="194"/>
      <c r="AE26" s="290"/>
      <c r="AF26" s="194"/>
      <c r="AG26" s="188"/>
      <c r="AH26" s="368"/>
      <c r="AI26" s="366" t="s">
        <v>88</v>
      </c>
      <c r="AJ26" s="366"/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265"/>
      <c r="G27" s="265"/>
      <c r="H27" s="194"/>
      <c r="I27" s="340"/>
      <c r="J27" s="320"/>
      <c r="K27" s="194"/>
      <c r="L27" s="331"/>
      <c r="M27" s="265"/>
      <c r="N27" s="265"/>
      <c r="O27" s="194"/>
      <c r="P27" s="194"/>
      <c r="Q27" s="194"/>
      <c r="R27" s="291"/>
      <c r="S27" s="194"/>
      <c r="T27" s="265"/>
      <c r="U27" s="344"/>
      <c r="V27" s="194"/>
      <c r="W27" s="194"/>
      <c r="X27" s="194"/>
      <c r="Y27" s="194"/>
      <c r="Z27" s="194"/>
      <c r="AA27" s="265"/>
      <c r="AB27" s="296"/>
      <c r="AC27" s="194"/>
      <c r="AD27" s="194"/>
      <c r="AE27" s="290"/>
      <c r="AF27" s="194"/>
      <c r="AG27" s="188"/>
      <c r="AH27" s="368"/>
      <c r="AI27" s="366" t="s">
        <v>88</v>
      </c>
      <c r="AJ27" s="366"/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265"/>
      <c r="G28" s="265"/>
      <c r="H28" s="194"/>
      <c r="I28" s="340"/>
      <c r="J28" s="320"/>
      <c r="K28" s="194"/>
      <c r="L28" s="331"/>
      <c r="M28" s="265"/>
      <c r="N28" s="265"/>
      <c r="O28" s="194"/>
      <c r="P28" s="194"/>
      <c r="Q28" s="194"/>
      <c r="R28" s="291"/>
      <c r="S28" s="194"/>
      <c r="T28" s="265"/>
      <c r="U28" s="344"/>
      <c r="V28" s="194"/>
      <c r="W28" s="194"/>
      <c r="X28" s="194"/>
      <c r="Y28" s="194"/>
      <c r="Z28" s="194"/>
      <c r="AA28" s="265"/>
      <c r="AB28" s="296"/>
      <c r="AC28" s="194"/>
      <c r="AD28" s="194"/>
      <c r="AE28" s="290"/>
      <c r="AF28" s="194"/>
      <c r="AG28" s="188"/>
      <c r="AH28" s="368"/>
      <c r="AI28" s="366" t="s">
        <v>88</v>
      </c>
      <c r="AJ28" s="366"/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265"/>
      <c r="G29" s="265"/>
      <c r="H29" s="194"/>
      <c r="I29" s="340"/>
      <c r="J29" s="320"/>
      <c r="K29" s="194"/>
      <c r="L29" s="331"/>
      <c r="M29" s="265"/>
      <c r="N29" s="265"/>
      <c r="O29" s="194"/>
      <c r="P29" s="194"/>
      <c r="Q29" s="194"/>
      <c r="R29" s="291"/>
      <c r="S29" s="194"/>
      <c r="T29" s="265"/>
      <c r="U29" s="344"/>
      <c r="V29" s="194"/>
      <c r="W29" s="194"/>
      <c r="X29" s="194"/>
      <c r="Y29" s="194"/>
      <c r="Z29" s="194"/>
      <c r="AA29" s="265"/>
      <c r="AB29" s="296"/>
      <c r="AC29" s="194"/>
      <c r="AD29" s="194"/>
      <c r="AE29" s="290"/>
      <c r="AF29" s="194"/>
      <c r="AG29" s="188"/>
      <c r="AH29" s="368"/>
      <c r="AI29" s="366" t="s">
        <v>88</v>
      </c>
      <c r="AJ29" s="366"/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265"/>
      <c r="G30" s="344"/>
      <c r="H30" s="194"/>
      <c r="I30" s="340"/>
      <c r="J30" s="320"/>
      <c r="K30" s="194"/>
      <c r="L30" s="331"/>
      <c r="M30" s="265"/>
      <c r="N30" s="265"/>
      <c r="O30" s="194"/>
      <c r="P30" s="194"/>
      <c r="Q30" s="194"/>
      <c r="R30" s="291"/>
      <c r="S30" s="194"/>
      <c r="T30" s="265"/>
      <c r="U30" s="344"/>
      <c r="V30" s="194"/>
      <c r="W30" s="194"/>
      <c r="X30" s="194"/>
      <c r="Y30" s="194"/>
      <c r="Z30" s="194"/>
      <c r="AA30" s="265"/>
      <c r="AB30" s="296"/>
      <c r="AC30" s="194"/>
      <c r="AD30" s="194"/>
      <c r="AE30" s="290"/>
      <c r="AF30" s="194"/>
      <c r="AG30" s="188"/>
      <c r="AH30" s="368"/>
      <c r="AI30" s="366" t="s">
        <v>88</v>
      </c>
      <c r="AJ30" s="366"/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265"/>
      <c r="G31" s="344"/>
      <c r="H31" s="194"/>
      <c r="I31" s="340"/>
      <c r="J31" s="320"/>
      <c r="K31" s="194"/>
      <c r="L31" s="331"/>
      <c r="M31" s="265"/>
      <c r="N31" s="265"/>
      <c r="O31" s="194"/>
      <c r="P31" s="194"/>
      <c r="Q31" s="194"/>
      <c r="R31" s="291"/>
      <c r="S31" s="194"/>
      <c r="T31" s="265"/>
      <c r="U31" s="344"/>
      <c r="V31" s="194"/>
      <c r="W31" s="194"/>
      <c r="X31" s="194"/>
      <c r="Y31" s="194"/>
      <c r="Z31" s="194"/>
      <c r="AA31" s="265"/>
      <c r="AB31" s="296"/>
      <c r="AC31" s="194"/>
      <c r="AD31" s="194"/>
      <c r="AE31" s="290"/>
      <c r="AF31" s="194"/>
      <c r="AG31" s="188"/>
      <c r="AH31" s="368"/>
      <c r="AI31" s="366" t="s">
        <v>88</v>
      </c>
      <c r="AJ31" s="366"/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265"/>
      <c r="G32" s="344"/>
      <c r="H32" s="194"/>
      <c r="I32" s="340"/>
      <c r="J32" s="320"/>
      <c r="K32" s="194"/>
      <c r="L32" s="331"/>
      <c r="M32" s="265"/>
      <c r="N32" s="265"/>
      <c r="O32" s="194"/>
      <c r="P32" s="194"/>
      <c r="Q32" s="194"/>
      <c r="R32" s="291"/>
      <c r="S32" s="194"/>
      <c r="T32" s="265"/>
      <c r="U32" s="344"/>
      <c r="V32" s="194"/>
      <c r="W32" s="194"/>
      <c r="X32" s="194"/>
      <c r="Y32" s="194"/>
      <c r="Z32" s="194"/>
      <c r="AA32" s="265"/>
      <c r="AB32" s="296"/>
      <c r="AC32" s="194"/>
      <c r="AD32" s="194"/>
      <c r="AE32" s="290"/>
      <c r="AF32" s="194"/>
      <c r="AG32" s="188"/>
      <c r="AH32" s="368"/>
      <c r="AI32" s="366" t="s">
        <v>88</v>
      </c>
      <c r="AJ32" s="366"/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265"/>
      <c r="G33" s="344"/>
      <c r="H33" s="194"/>
      <c r="I33" s="340"/>
      <c r="J33" s="320"/>
      <c r="K33" s="194"/>
      <c r="L33" s="331"/>
      <c r="M33" s="265"/>
      <c r="N33" s="265"/>
      <c r="O33" s="194"/>
      <c r="P33" s="194"/>
      <c r="Q33" s="194"/>
      <c r="R33" s="291"/>
      <c r="S33" s="194"/>
      <c r="T33" s="265"/>
      <c r="U33" s="344"/>
      <c r="V33" s="194"/>
      <c r="W33" s="194"/>
      <c r="X33" s="194"/>
      <c r="Y33" s="194"/>
      <c r="Z33" s="194"/>
      <c r="AA33" s="265"/>
      <c r="AB33" s="296"/>
      <c r="AC33" s="194"/>
      <c r="AD33" s="194"/>
      <c r="AE33" s="290"/>
      <c r="AF33" s="194"/>
      <c r="AG33" s="188"/>
      <c r="AH33" s="368"/>
      <c r="AI33" s="366" t="s">
        <v>88</v>
      </c>
      <c r="AJ33" s="366"/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265"/>
      <c r="G34" s="344"/>
      <c r="H34" s="194"/>
      <c r="I34" s="340"/>
      <c r="J34" s="320"/>
      <c r="K34" s="194"/>
      <c r="L34" s="331"/>
      <c r="M34" s="265"/>
      <c r="N34" s="265"/>
      <c r="O34" s="194"/>
      <c r="P34" s="194"/>
      <c r="Q34" s="194"/>
      <c r="R34" s="291"/>
      <c r="S34" s="194"/>
      <c r="T34" s="265"/>
      <c r="U34" s="344"/>
      <c r="V34" s="194"/>
      <c r="W34" s="194"/>
      <c r="X34" s="194"/>
      <c r="Y34" s="194"/>
      <c r="Z34" s="194"/>
      <c r="AA34" s="265"/>
      <c r="AB34" s="296"/>
      <c r="AC34" s="194"/>
      <c r="AD34" s="194"/>
      <c r="AE34" s="290"/>
      <c r="AF34" s="194"/>
      <c r="AG34" s="188"/>
      <c r="AH34" s="368"/>
      <c r="AI34" s="366" t="s">
        <v>88</v>
      </c>
      <c r="AJ34" s="366"/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265"/>
      <c r="G35" s="344"/>
      <c r="H35" s="194"/>
      <c r="I35" s="340"/>
      <c r="J35" s="320"/>
      <c r="K35" s="194"/>
      <c r="L35" s="331"/>
      <c r="M35" s="265"/>
      <c r="N35" s="265"/>
      <c r="O35" s="194"/>
      <c r="P35" s="194"/>
      <c r="Q35" s="194"/>
      <c r="R35" s="291"/>
      <c r="S35" s="194"/>
      <c r="T35" s="265"/>
      <c r="U35" s="265"/>
      <c r="V35" s="194"/>
      <c r="W35" s="194"/>
      <c r="X35" s="194"/>
      <c r="Y35" s="194"/>
      <c r="Z35" s="194"/>
      <c r="AA35" s="265"/>
      <c r="AB35" s="296"/>
      <c r="AC35" s="194"/>
      <c r="AD35" s="194"/>
      <c r="AE35" s="290"/>
      <c r="AF35" s="194"/>
      <c r="AG35" s="188"/>
      <c r="AH35" s="368"/>
      <c r="AI35" s="366" t="s">
        <v>88</v>
      </c>
      <c r="AJ35" s="366"/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265"/>
      <c r="G36" s="344"/>
      <c r="H36" s="194"/>
      <c r="I36" s="340"/>
      <c r="J36" s="320"/>
      <c r="K36" s="194"/>
      <c r="L36" s="331"/>
      <c r="M36" s="265"/>
      <c r="N36" s="344"/>
      <c r="O36" s="194"/>
      <c r="P36" s="194"/>
      <c r="Q36" s="194"/>
      <c r="R36" s="291"/>
      <c r="S36" s="194"/>
      <c r="T36" s="265"/>
      <c r="U36" s="265"/>
      <c r="V36" s="194"/>
      <c r="W36" s="194"/>
      <c r="X36" s="194"/>
      <c r="Y36" s="194"/>
      <c r="Z36" s="194"/>
      <c r="AA36" s="265"/>
      <c r="AB36" s="296"/>
      <c r="AC36" s="194"/>
      <c r="AD36" s="194"/>
      <c r="AE36" s="290"/>
      <c r="AF36" s="194"/>
      <c r="AG36" s="188"/>
      <c r="AH36" s="368"/>
      <c r="AI36" s="366" t="s">
        <v>88</v>
      </c>
      <c r="AJ36" s="366"/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265"/>
      <c r="G37" s="265"/>
      <c r="H37" s="194"/>
      <c r="I37" s="194"/>
      <c r="J37" s="340"/>
      <c r="K37" s="320"/>
      <c r="L37" s="194"/>
      <c r="M37" s="265"/>
      <c r="N37" s="265"/>
      <c r="O37" s="331"/>
      <c r="P37" s="194"/>
      <c r="Q37" s="194"/>
      <c r="R37" s="194"/>
      <c r="S37" s="291"/>
      <c r="T37" s="265"/>
      <c r="U37" s="344"/>
      <c r="V37" s="194"/>
      <c r="W37" s="194"/>
      <c r="X37" s="194"/>
      <c r="Y37" s="194"/>
      <c r="Z37" s="194"/>
      <c r="AA37" s="265"/>
      <c r="AB37" s="296"/>
      <c r="AC37" s="194"/>
      <c r="AD37" s="194"/>
      <c r="AE37" s="290"/>
      <c r="AF37" s="194"/>
      <c r="AG37" s="188"/>
      <c r="AH37" s="368"/>
      <c r="AI37" s="366" t="s">
        <v>794</v>
      </c>
      <c r="AJ37" s="366"/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265"/>
      <c r="G38" s="265"/>
      <c r="H38" s="194"/>
      <c r="I38" s="194"/>
      <c r="J38" s="340"/>
      <c r="K38" s="320"/>
      <c r="L38" s="194"/>
      <c r="M38" s="265"/>
      <c r="N38" s="265"/>
      <c r="O38" s="331"/>
      <c r="P38" s="194"/>
      <c r="Q38" s="194"/>
      <c r="R38" s="194"/>
      <c r="S38" s="291"/>
      <c r="T38" s="265"/>
      <c r="U38" s="344"/>
      <c r="V38" s="194"/>
      <c r="W38" s="194"/>
      <c r="X38" s="194"/>
      <c r="Y38" s="194"/>
      <c r="Z38" s="194"/>
      <c r="AA38" s="265"/>
      <c r="AB38" s="296"/>
      <c r="AC38" s="194"/>
      <c r="AD38" s="194"/>
      <c r="AE38" s="290"/>
      <c r="AF38" s="194"/>
      <c r="AG38" s="188"/>
      <c r="AH38" s="368"/>
      <c r="AI38" s="366" t="s">
        <v>794</v>
      </c>
      <c r="AJ38" s="366"/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265"/>
      <c r="G39" s="344"/>
      <c r="H39" s="194"/>
      <c r="I39" s="194"/>
      <c r="J39" s="340"/>
      <c r="K39" s="320"/>
      <c r="L39" s="194"/>
      <c r="M39" s="265"/>
      <c r="N39" s="344"/>
      <c r="O39" s="331"/>
      <c r="P39" s="194"/>
      <c r="Q39" s="194"/>
      <c r="R39" s="194"/>
      <c r="S39" s="291"/>
      <c r="T39" s="265"/>
      <c r="U39" s="265"/>
      <c r="V39" s="194"/>
      <c r="W39" s="194"/>
      <c r="X39" s="194"/>
      <c r="Y39" s="194"/>
      <c r="Z39" s="194"/>
      <c r="AA39" s="265"/>
      <c r="AB39" s="296"/>
      <c r="AC39" s="194"/>
      <c r="AD39" s="194"/>
      <c r="AE39" s="290"/>
      <c r="AF39" s="194"/>
      <c r="AG39" s="188"/>
      <c r="AH39" s="368"/>
      <c r="AI39" s="366" t="s">
        <v>795</v>
      </c>
      <c r="AJ39" s="366"/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265"/>
      <c r="G40" s="344"/>
      <c r="H40" s="194"/>
      <c r="I40" s="194"/>
      <c r="J40" s="340"/>
      <c r="K40" s="320"/>
      <c r="L40" s="194"/>
      <c r="M40" s="265"/>
      <c r="N40" s="344"/>
      <c r="O40" s="331"/>
      <c r="P40" s="194"/>
      <c r="Q40" s="194"/>
      <c r="R40" s="194"/>
      <c r="S40" s="291"/>
      <c r="T40" s="265"/>
      <c r="U40" s="265"/>
      <c r="V40" s="194"/>
      <c r="W40" s="194"/>
      <c r="X40" s="194"/>
      <c r="Y40" s="194"/>
      <c r="Z40" s="194"/>
      <c r="AA40" s="265"/>
      <c r="AB40" s="296"/>
      <c r="AC40" s="194"/>
      <c r="AD40" s="194"/>
      <c r="AE40" s="290"/>
      <c r="AF40" s="194"/>
      <c r="AG40" s="188"/>
      <c r="AH40" s="368"/>
      <c r="AI40" s="366" t="s">
        <v>795</v>
      </c>
      <c r="AJ40" s="366"/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265"/>
      <c r="G41" s="344"/>
      <c r="H41" s="194"/>
      <c r="I41" s="194"/>
      <c r="J41" s="194"/>
      <c r="K41" s="340"/>
      <c r="L41" s="320"/>
      <c r="M41" s="265"/>
      <c r="N41" s="344"/>
      <c r="O41" s="194"/>
      <c r="P41" s="331"/>
      <c r="Q41" s="194"/>
      <c r="R41" s="194"/>
      <c r="S41" s="194"/>
      <c r="T41" s="265"/>
      <c r="U41" s="265"/>
      <c r="V41" s="291"/>
      <c r="W41" s="194"/>
      <c r="X41" s="194"/>
      <c r="Y41" s="194"/>
      <c r="Z41" s="194"/>
      <c r="AA41" s="265"/>
      <c r="AB41" s="296"/>
      <c r="AC41" s="194"/>
      <c r="AD41" s="194"/>
      <c r="AE41" s="290"/>
      <c r="AF41" s="194"/>
      <c r="AG41" s="188"/>
      <c r="AH41" s="368"/>
      <c r="AI41" s="366" t="s">
        <v>796</v>
      </c>
      <c r="AJ41" s="366"/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265"/>
      <c r="G42" s="344"/>
      <c r="H42" s="194"/>
      <c r="I42" s="194"/>
      <c r="J42" s="194"/>
      <c r="K42" s="340"/>
      <c r="L42" s="320"/>
      <c r="M42" s="265"/>
      <c r="N42" s="344"/>
      <c r="O42" s="194"/>
      <c r="P42" s="331"/>
      <c r="Q42" s="194"/>
      <c r="R42" s="194"/>
      <c r="S42" s="194"/>
      <c r="T42" s="265"/>
      <c r="U42" s="265"/>
      <c r="V42" s="291"/>
      <c r="W42" s="194"/>
      <c r="X42" s="194"/>
      <c r="Y42" s="194"/>
      <c r="Z42" s="194"/>
      <c r="AA42" s="265"/>
      <c r="AB42" s="296"/>
      <c r="AC42" s="194"/>
      <c r="AD42" s="194"/>
      <c r="AE42" s="290"/>
      <c r="AF42" s="194"/>
      <c r="AG42" s="188"/>
      <c r="AH42" s="368"/>
      <c r="AI42" s="366" t="s">
        <v>796</v>
      </c>
      <c r="AJ42" s="366"/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265"/>
      <c r="G43" s="265"/>
      <c r="H43" s="194"/>
      <c r="I43" s="194"/>
      <c r="J43" s="194"/>
      <c r="K43" s="340"/>
      <c r="L43" s="320"/>
      <c r="M43" s="265"/>
      <c r="N43" s="344"/>
      <c r="O43" s="194"/>
      <c r="P43" s="331"/>
      <c r="Q43" s="194"/>
      <c r="R43" s="194"/>
      <c r="S43" s="194"/>
      <c r="T43" s="265"/>
      <c r="U43" s="265"/>
      <c r="V43" s="291"/>
      <c r="W43" s="194"/>
      <c r="X43" s="194"/>
      <c r="Y43" s="194"/>
      <c r="Z43" s="194"/>
      <c r="AA43" s="265"/>
      <c r="AB43" s="296"/>
      <c r="AC43" s="194"/>
      <c r="AD43" s="194"/>
      <c r="AE43" s="290"/>
      <c r="AF43" s="194"/>
      <c r="AG43" s="188"/>
      <c r="AH43" s="368"/>
      <c r="AI43" s="366" t="s">
        <v>796</v>
      </c>
      <c r="AJ43" s="366"/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265"/>
      <c r="G44" s="344"/>
      <c r="H44" s="194"/>
      <c r="I44" s="194"/>
      <c r="J44" s="194"/>
      <c r="K44" s="340"/>
      <c r="L44" s="320"/>
      <c r="M44" s="265"/>
      <c r="N44" s="344"/>
      <c r="O44" s="194"/>
      <c r="P44" s="331"/>
      <c r="Q44" s="194"/>
      <c r="R44" s="194"/>
      <c r="S44" s="194"/>
      <c r="T44" s="265"/>
      <c r="U44" s="265"/>
      <c r="V44" s="291"/>
      <c r="W44" s="194"/>
      <c r="X44" s="194"/>
      <c r="Y44" s="194"/>
      <c r="Z44" s="194"/>
      <c r="AA44" s="265"/>
      <c r="AB44" s="296"/>
      <c r="AC44" s="194"/>
      <c r="AD44" s="194"/>
      <c r="AE44" s="290"/>
      <c r="AF44" s="194"/>
      <c r="AG44" s="188"/>
      <c r="AH44" s="368"/>
      <c r="AI44" s="366" t="s">
        <v>796</v>
      </c>
      <c r="AJ44" s="366"/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265"/>
      <c r="G45" s="344"/>
      <c r="H45" s="194"/>
      <c r="I45" s="194"/>
      <c r="J45" s="194"/>
      <c r="K45" s="194"/>
      <c r="L45" s="340"/>
      <c r="M45" s="265"/>
      <c r="N45" s="344"/>
      <c r="O45" s="320"/>
      <c r="P45" s="194"/>
      <c r="Q45" s="331"/>
      <c r="R45" s="194"/>
      <c r="S45" s="194"/>
      <c r="T45" s="265"/>
      <c r="U45" s="265"/>
      <c r="V45" s="194"/>
      <c r="W45" s="291"/>
      <c r="X45" s="194"/>
      <c r="Y45" s="194"/>
      <c r="Z45" s="194"/>
      <c r="AA45" s="265"/>
      <c r="AB45" s="296"/>
      <c r="AC45" s="194"/>
      <c r="AD45" s="194"/>
      <c r="AE45" s="290"/>
      <c r="AF45" s="194"/>
      <c r="AG45" s="188"/>
      <c r="AH45" s="368"/>
      <c r="AI45" s="366" t="s">
        <v>757</v>
      </c>
      <c r="AJ45" s="366"/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265"/>
      <c r="G46" s="344"/>
      <c r="H46" s="194"/>
      <c r="I46" s="194"/>
      <c r="J46" s="194"/>
      <c r="K46" s="194"/>
      <c r="L46" s="340"/>
      <c r="M46" s="265"/>
      <c r="N46" s="344"/>
      <c r="O46" s="320"/>
      <c r="P46" s="194"/>
      <c r="Q46" s="331"/>
      <c r="R46" s="194"/>
      <c r="S46" s="194"/>
      <c r="T46" s="265"/>
      <c r="U46" s="265"/>
      <c r="V46" s="194"/>
      <c r="W46" s="291"/>
      <c r="X46" s="194"/>
      <c r="Y46" s="194"/>
      <c r="Z46" s="194"/>
      <c r="AA46" s="265"/>
      <c r="AB46" s="296"/>
      <c r="AC46" s="194"/>
      <c r="AD46" s="194"/>
      <c r="AE46" s="290"/>
      <c r="AF46" s="194"/>
      <c r="AG46" s="188"/>
      <c r="AH46" s="368"/>
      <c r="AI46" s="366" t="s">
        <v>757</v>
      </c>
      <c r="AJ46" s="366"/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265"/>
      <c r="G47" s="344"/>
      <c r="H47" s="194"/>
      <c r="I47" s="194"/>
      <c r="J47" s="194"/>
      <c r="K47" s="194"/>
      <c r="L47" s="340"/>
      <c r="M47" s="265"/>
      <c r="N47" s="344"/>
      <c r="O47" s="320"/>
      <c r="P47" s="194"/>
      <c r="Q47" s="331"/>
      <c r="R47" s="194"/>
      <c r="S47" s="194"/>
      <c r="T47" s="265"/>
      <c r="U47" s="265"/>
      <c r="V47" s="194"/>
      <c r="W47" s="291"/>
      <c r="X47" s="194"/>
      <c r="Y47" s="194"/>
      <c r="Z47" s="194"/>
      <c r="AA47" s="265"/>
      <c r="AB47" s="296"/>
      <c r="AC47" s="194"/>
      <c r="AD47" s="194"/>
      <c r="AE47" s="290"/>
      <c r="AF47" s="194"/>
      <c r="AG47" s="188"/>
      <c r="AH47" s="368"/>
      <c r="AI47" s="366" t="s">
        <v>757</v>
      </c>
      <c r="AJ47" s="366"/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265"/>
      <c r="G48" s="265"/>
      <c r="H48" s="194"/>
      <c r="I48" s="194"/>
      <c r="J48" s="194"/>
      <c r="K48" s="194"/>
      <c r="L48" s="194"/>
      <c r="M48" s="265"/>
      <c r="N48" s="344"/>
      <c r="O48" s="194"/>
      <c r="P48" s="340"/>
      <c r="Q48" s="320"/>
      <c r="R48" s="194"/>
      <c r="S48" s="331"/>
      <c r="T48" s="265"/>
      <c r="U48" s="344"/>
      <c r="V48" s="194"/>
      <c r="W48" s="194"/>
      <c r="X48" s="194"/>
      <c r="Y48" s="291"/>
      <c r="Z48" s="194"/>
      <c r="AA48" s="265"/>
      <c r="AB48" s="296"/>
      <c r="AC48" s="194"/>
      <c r="AD48" s="194"/>
      <c r="AE48" s="290"/>
      <c r="AF48" s="194"/>
      <c r="AG48" s="188"/>
      <c r="AH48" s="368"/>
      <c r="AI48" s="366" t="s">
        <v>30</v>
      </c>
      <c r="AJ48" s="366"/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265"/>
      <c r="G49" s="344"/>
      <c r="H49" s="194"/>
      <c r="I49" s="194"/>
      <c r="J49" s="194"/>
      <c r="K49" s="194"/>
      <c r="L49" s="194"/>
      <c r="M49" s="265"/>
      <c r="N49" s="344"/>
      <c r="O49" s="194"/>
      <c r="P49" s="340"/>
      <c r="Q49" s="320"/>
      <c r="R49" s="194"/>
      <c r="S49" s="331"/>
      <c r="T49" s="265"/>
      <c r="U49" s="344"/>
      <c r="V49" s="194"/>
      <c r="W49" s="194"/>
      <c r="X49" s="194"/>
      <c r="Y49" s="291"/>
      <c r="Z49" s="194"/>
      <c r="AA49" s="265"/>
      <c r="AB49" s="296"/>
      <c r="AC49" s="194"/>
      <c r="AD49" s="194"/>
      <c r="AE49" s="290"/>
      <c r="AF49" s="194"/>
      <c r="AG49" s="188"/>
      <c r="AH49" s="368"/>
      <c r="AI49" s="366" t="s">
        <v>30</v>
      </c>
      <c r="AJ49" s="366"/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265"/>
      <c r="G50" s="265"/>
      <c r="H50" s="194"/>
      <c r="I50" s="194"/>
      <c r="J50" s="194"/>
      <c r="K50" s="194"/>
      <c r="L50" s="194"/>
      <c r="M50" s="265"/>
      <c r="N50" s="344"/>
      <c r="O50" s="194"/>
      <c r="P50" s="340"/>
      <c r="Q50" s="320"/>
      <c r="R50" s="194"/>
      <c r="S50" s="331"/>
      <c r="T50" s="265"/>
      <c r="U50" s="344"/>
      <c r="V50" s="194"/>
      <c r="W50" s="194"/>
      <c r="X50" s="194"/>
      <c r="Y50" s="291"/>
      <c r="Z50" s="194"/>
      <c r="AA50" s="265"/>
      <c r="AB50" s="296"/>
      <c r="AC50" s="194"/>
      <c r="AD50" s="194"/>
      <c r="AE50" s="290"/>
      <c r="AF50" s="194"/>
      <c r="AG50" s="188"/>
      <c r="AH50" s="368"/>
      <c r="AI50" s="366" t="s">
        <v>30</v>
      </c>
      <c r="AJ50" s="366"/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265"/>
      <c r="G51" s="265"/>
      <c r="H51" s="194"/>
      <c r="I51" s="194"/>
      <c r="J51" s="194"/>
      <c r="K51" s="194"/>
      <c r="L51" s="194"/>
      <c r="M51" s="265"/>
      <c r="N51" s="344"/>
      <c r="O51" s="194"/>
      <c r="P51" s="194"/>
      <c r="Q51" s="340"/>
      <c r="R51" s="320"/>
      <c r="S51" s="194"/>
      <c r="T51" s="265"/>
      <c r="U51" s="265"/>
      <c r="V51" s="331"/>
      <c r="W51" s="194"/>
      <c r="X51" s="194"/>
      <c r="Y51" s="194"/>
      <c r="Z51" s="291"/>
      <c r="AA51" s="265"/>
      <c r="AB51" s="296"/>
      <c r="AC51" s="194"/>
      <c r="AD51" s="194"/>
      <c r="AE51" s="290"/>
      <c r="AF51" s="194"/>
      <c r="AG51" s="188"/>
      <c r="AH51" s="368"/>
      <c r="AI51" s="366" t="s">
        <v>157</v>
      </c>
      <c r="AJ51" s="366"/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265"/>
      <c r="G52" s="265"/>
      <c r="H52" s="194"/>
      <c r="I52" s="194"/>
      <c r="J52" s="194"/>
      <c r="K52" s="194"/>
      <c r="L52" s="194"/>
      <c r="M52" s="265"/>
      <c r="N52" s="344"/>
      <c r="O52" s="194"/>
      <c r="P52" s="194"/>
      <c r="Q52" s="340"/>
      <c r="R52" s="320"/>
      <c r="S52" s="194"/>
      <c r="T52" s="265"/>
      <c r="U52" s="265"/>
      <c r="V52" s="331"/>
      <c r="W52" s="194"/>
      <c r="X52" s="194"/>
      <c r="Y52" s="194"/>
      <c r="Z52" s="291"/>
      <c r="AA52" s="265"/>
      <c r="AB52" s="296"/>
      <c r="AC52" s="194"/>
      <c r="AD52" s="194"/>
      <c r="AE52" s="290"/>
      <c r="AF52" s="194"/>
      <c r="AG52" s="188"/>
      <c r="AH52" s="368"/>
      <c r="AI52" s="366" t="s">
        <v>157</v>
      </c>
      <c r="AJ52" s="366"/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265"/>
      <c r="G53" s="265"/>
      <c r="H53" s="194"/>
      <c r="I53" s="194"/>
      <c r="J53" s="194"/>
      <c r="K53" s="194"/>
      <c r="L53" s="194"/>
      <c r="M53" s="265"/>
      <c r="N53" s="344"/>
      <c r="O53" s="194"/>
      <c r="P53" s="194"/>
      <c r="Q53" s="340"/>
      <c r="R53" s="320"/>
      <c r="S53" s="194"/>
      <c r="T53" s="265"/>
      <c r="U53" s="265"/>
      <c r="V53" s="331"/>
      <c r="W53" s="194"/>
      <c r="X53" s="194"/>
      <c r="Y53" s="194"/>
      <c r="Z53" s="291"/>
      <c r="AA53" s="265"/>
      <c r="AB53" s="296"/>
      <c r="AC53" s="194"/>
      <c r="AD53" s="194"/>
      <c r="AE53" s="290"/>
      <c r="AF53" s="194"/>
      <c r="AG53" s="188"/>
      <c r="AH53" s="368"/>
      <c r="AI53" s="366" t="s">
        <v>157</v>
      </c>
      <c r="AJ53" s="366"/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265"/>
      <c r="G54" s="265"/>
      <c r="H54" s="194"/>
      <c r="I54" s="194"/>
      <c r="J54" s="194"/>
      <c r="K54" s="194"/>
      <c r="L54" s="194"/>
      <c r="M54" s="265"/>
      <c r="N54" s="344"/>
      <c r="O54" s="194"/>
      <c r="P54" s="194"/>
      <c r="Q54" s="340"/>
      <c r="R54" s="320"/>
      <c r="S54" s="194"/>
      <c r="T54" s="265"/>
      <c r="U54" s="265"/>
      <c r="V54" s="331"/>
      <c r="W54" s="194"/>
      <c r="X54" s="194"/>
      <c r="Y54" s="194"/>
      <c r="Z54" s="291"/>
      <c r="AA54" s="265"/>
      <c r="AB54" s="296"/>
      <c r="AC54" s="194"/>
      <c r="AD54" s="194"/>
      <c r="AE54" s="290"/>
      <c r="AF54" s="194"/>
      <c r="AG54" s="188"/>
      <c r="AH54" s="368"/>
      <c r="AI54" s="366" t="s">
        <v>157</v>
      </c>
      <c r="AJ54" s="366"/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265"/>
      <c r="G55" s="344"/>
      <c r="H55" s="194"/>
      <c r="I55" s="194"/>
      <c r="J55" s="194"/>
      <c r="K55" s="194"/>
      <c r="L55" s="194"/>
      <c r="M55" s="265"/>
      <c r="N55" s="344"/>
      <c r="O55" s="194"/>
      <c r="P55" s="194"/>
      <c r="Q55" s="340"/>
      <c r="R55" s="320"/>
      <c r="S55" s="194"/>
      <c r="T55" s="265"/>
      <c r="U55" s="265"/>
      <c r="V55" s="331"/>
      <c r="W55" s="194"/>
      <c r="X55" s="194"/>
      <c r="Y55" s="194"/>
      <c r="Z55" s="291"/>
      <c r="AA55" s="265"/>
      <c r="AB55" s="296"/>
      <c r="AC55" s="194"/>
      <c r="AD55" s="194"/>
      <c r="AE55" s="290"/>
      <c r="AF55" s="194"/>
      <c r="AG55" s="188"/>
      <c r="AH55" s="368"/>
      <c r="AI55" s="366" t="s">
        <v>797</v>
      </c>
      <c r="AJ55" s="366"/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265"/>
      <c r="G56" s="344"/>
      <c r="H56" s="194"/>
      <c r="I56" s="194"/>
      <c r="J56" s="194"/>
      <c r="K56" s="194"/>
      <c r="L56" s="194"/>
      <c r="M56" s="265"/>
      <c r="N56" s="344"/>
      <c r="O56" s="194"/>
      <c r="P56" s="194"/>
      <c r="Q56" s="340"/>
      <c r="R56" s="320"/>
      <c r="S56" s="194"/>
      <c r="T56" s="265"/>
      <c r="U56" s="265"/>
      <c r="V56" s="331"/>
      <c r="W56" s="194"/>
      <c r="X56" s="194"/>
      <c r="Y56" s="194"/>
      <c r="Z56" s="291"/>
      <c r="AA56" s="265"/>
      <c r="AB56" s="296"/>
      <c r="AC56" s="194"/>
      <c r="AD56" s="194"/>
      <c r="AE56" s="290"/>
      <c r="AF56" s="194"/>
      <c r="AG56" s="188"/>
      <c r="AH56" s="368"/>
      <c r="AI56" s="366" t="s">
        <v>797</v>
      </c>
      <c r="AJ56" s="366"/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265"/>
      <c r="G57" s="344"/>
      <c r="H57" s="194"/>
      <c r="I57" s="194"/>
      <c r="J57" s="194"/>
      <c r="K57" s="194"/>
      <c r="L57" s="194"/>
      <c r="M57" s="265"/>
      <c r="N57" s="344"/>
      <c r="O57" s="194"/>
      <c r="P57" s="194"/>
      <c r="Q57" s="340"/>
      <c r="R57" s="320"/>
      <c r="S57" s="194"/>
      <c r="T57" s="265"/>
      <c r="U57" s="265"/>
      <c r="V57" s="331"/>
      <c r="W57" s="194"/>
      <c r="X57" s="194"/>
      <c r="Y57" s="194"/>
      <c r="Z57" s="291"/>
      <c r="AA57" s="265"/>
      <c r="AB57" s="296"/>
      <c r="AC57" s="194"/>
      <c r="AD57" s="194"/>
      <c r="AE57" s="290"/>
      <c r="AF57" s="194"/>
      <c r="AG57" s="188"/>
      <c r="AH57" s="368"/>
      <c r="AI57" s="366" t="s">
        <v>797</v>
      </c>
      <c r="AJ57" s="366"/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265"/>
      <c r="G58" s="344"/>
      <c r="H58" s="194"/>
      <c r="I58" s="194"/>
      <c r="J58" s="194"/>
      <c r="K58" s="194"/>
      <c r="L58" s="194"/>
      <c r="M58" s="265"/>
      <c r="N58" s="344"/>
      <c r="O58" s="194"/>
      <c r="P58" s="194"/>
      <c r="Q58" s="340"/>
      <c r="R58" s="320"/>
      <c r="S58" s="194"/>
      <c r="T58" s="265"/>
      <c r="U58" s="265"/>
      <c r="V58" s="331"/>
      <c r="W58" s="194"/>
      <c r="X58" s="194"/>
      <c r="Y58" s="194"/>
      <c r="Z58" s="291"/>
      <c r="AA58" s="265"/>
      <c r="AB58" s="296"/>
      <c r="AC58" s="194"/>
      <c r="AD58" s="194"/>
      <c r="AE58" s="290"/>
      <c r="AF58" s="194"/>
      <c r="AG58" s="188"/>
      <c r="AH58" s="368"/>
      <c r="AI58" s="366" t="s">
        <v>751</v>
      </c>
      <c r="AJ58" s="366"/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265"/>
      <c r="G59" s="344"/>
      <c r="H59" s="194"/>
      <c r="I59" s="194"/>
      <c r="J59" s="194"/>
      <c r="K59" s="194"/>
      <c r="L59" s="194"/>
      <c r="M59" s="265"/>
      <c r="N59" s="344"/>
      <c r="O59" s="194"/>
      <c r="P59" s="194"/>
      <c r="Q59" s="194"/>
      <c r="R59" s="340"/>
      <c r="S59" s="320"/>
      <c r="T59" s="265"/>
      <c r="U59" s="265"/>
      <c r="V59" s="194"/>
      <c r="W59" s="331"/>
      <c r="X59" s="194"/>
      <c r="Y59" s="194"/>
      <c r="Z59" s="194"/>
      <c r="AA59" s="265"/>
      <c r="AB59" s="296"/>
      <c r="AC59" s="291"/>
      <c r="AD59" s="194"/>
      <c r="AE59" s="290"/>
      <c r="AF59" s="194"/>
      <c r="AG59" s="188"/>
      <c r="AH59" s="368"/>
      <c r="AI59" s="366" t="s">
        <v>798</v>
      </c>
      <c r="AJ59" s="366"/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265"/>
      <c r="G60" s="344"/>
      <c r="H60" s="194"/>
      <c r="I60" s="194"/>
      <c r="J60" s="194"/>
      <c r="K60" s="194"/>
      <c r="L60" s="194"/>
      <c r="M60" s="265"/>
      <c r="N60" s="344"/>
      <c r="O60" s="194"/>
      <c r="P60" s="194"/>
      <c r="Q60" s="194"/>
      <c r="R60" s="194"/>
      <c r="S60" s="194"/>
      <c r="T60" s="265"/>
      <c r="U60" s="265"/>
      <c r="V60" s="194"/>
      <c r="W60" s="194"/>
      <c r="X60" s="340"/>
      <c r="Y60" s="320"/>
      <c r="Z60" s="194"/>
      <c r="AA60" s="377"/>
      <c r="AB60" s="296"/>
      <c r="AC60" s="331"/>
      <c r="AD60" s="194"/>
      <c r="AE60" s="290"/>
      <c r="AF60" s="194"/>
      <c r="AG60" s="286"/>
      <c r="AH60" s="368"/>
      <c r="AI60" s="366" t="s">
        <v>87</v>
      </c>
      <c r="AJ60" s="366"/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265"/>
      <c r="G61" s="265"/>
      <c r="H61" s="194"/>
      <c r="I61" s="194"/>
      <c r="J61" s="194"/>
      <c r="K61" s="194"/>
      <c r="L61" s="194"/>
      <c r="M61" s="265"/>
      <c r="N61" s="344"/>
      <c r="O61" s="194"/>
      <c r="P61" s="194"/>
      <c r="Q61" s="194"/>
      <c r="R61" s="194"/>
      <c r="S61" s="194"/>
      <c r="T61" s="265"/>
      <c r="U61" s="344"/>
      <c r="V61" s="194"/>
      <c r="W61" s="194"/>
      <c r="X61" s="340"/>
      <c r="Y61" s="320"/>
      <c r="Z61" s="194"/>
      <c r="AA61" s="265"/>
      <c r="AB61" s="296"/>
      <c r="AC61" s="331"/>
      <c r="AD61" s="194"/>
      <c r="AE61" s="290"/>
      <c r="AF61" s="194"/>
      <c r="AG61" s="286"/>
      <c r="AH61" s="368"/>
      <c r="AI61" s="366" t="s">
        <v>800</v>
      </c>
      <c r="AJ61" s="366"/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265"/>
      <c r="G62" s="344"/>
      <c r="H62" s="194"/>
      <c r="I62" s="194"/>
      <c r="J62" s="194"/>
      <c r="K62" s="194"/>
      <c r="L62" s="194"/>
      <c r="M62" s="265"/>
      <c r="N62" s="344"/>
      <c r="O62" s="194"/>
      <c r="P62" s="194"/>
      <c r="Q62" s="194"/>
      <c r="R62" s="194"/>
      <c r="S62" s="194"/>
      <c r="T62" s="265"/>
      <c r="U62" s="344"/>
      <c r="V62" s="194"/>
      <c r="W62" s="194"/>
      <c r="X62" s="340"/>
      <c r="Y62" s="320"/>
      <c r="Z62" s="194"/>
      <c r="AA62" s="265"/>
      <c r="AB62" s="296"/>
      <c r="AC62" s="331"/>
      <c r="AD62" s="194"/>
      <c r="AE62" s="290"/>
      <c r="AF62" s="194"/>
      <c r="AG62" s="286"/>
      <c r="AH62" s="368"/>
      <c r="AI62" s="366" t="s">
        <v>87</v>
      </c>
      <c r="AJ62" s="366"/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265"/>
      <c r="G63" s="344"/>
      <c r="H63" s="194"/>
      <c r="I63" s="194"/>
      <c r="J63" s="194"/>
      <c r="K63" s="194"/>
      <c r="L63" s="194"/>
      <c r="M63" s="265"/>
      <c r="N63" s="344"/>
      <c r="O63" s="194"/>
      <c r="P63" s="194"/>
      <c r="Q63" s="194"/>
      <c r="R63" s="194"/>
      <c r="S63" s="194"/>
      <c r="T63" s="265"/>
      <c r="U63" s="344"/>
      <c r="V63" s="194"/>
      <c r="W63" s="194"/>
      <c r="X63" s="340"/>
      <c r="Y63" s="320"/>
      <c r="Z63" s="194"/>
      <c r="AA63" s="265"/>
      <c r="AB63" s="296"/>
      <c r="AC63" s="331"/>
      <c r="AD63" s="194"/>
      <c r="AE63" s="290"/>
      <c r="AF63" s="194"/>
      <c r="AG63" s="286"/>
      <c r="AH63" s="368"/>
      <c r="AI63" s="366" t="s">
        <v>87</v>
      </c>
      <c r="AJ63" s="366"/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265"/>
      <c r="G64" s="344"/>
      <c r="H64" s="194"/>
      <c r="I64" s="194"/>
      <c r="J64" s="194"/>
      <c r="K64" s="194"/>
      <c r="L64" s="194"/>
      <c r="M64" s="265"/>
      <c r="N64" s="344"/>
      <c r="O64" s="194"/>
      <c r="P64" s="194"/>
      <c r="Q64" s="194"/>
      <c r="R64" s="194"/>
      <c r="S64" s="194"/>
      <c r="T64" s="265"/>
      <c r="U64" s="344"/>
      <c r="V64" s="194"/>
      <c r="W64" s="194"/>
      <c r="X64" s="340"/>
      <c r="Y64" s="320"/>
      <c r="Z64" s="194"/>
      <c r="AA64" s="265"/>
      <c r="AB64" s="296"/>
      <c r="AC64" s="331"/>
      <c r="AD64" s="194"/>
      <c r="AE64" s="290"/>
      <c r="AF64" s="194"/>
      <c r="AG64" s="286"/>
      <c r="AH64" s="368"/>
      <c r="AI64" s="366" t="s">
        <v>87</v>
      </c>
      <c r="AJ64" s="366"/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265"/>
      <c r="G65" s="344"/>
      <c r="H65" s="194"/>
      <c r="I65" s="194"/>
      <c r="J65" s="194"/>
      <c r="K65" s="194"/>
      <c r="L65" s="194"/>
      <c r="M65" s="265"/>
      <c r="N65" s="265"/>
      <c r="O65" s="194"/>
      <c r="P65" s="194"/>
      <c r="Q65" s="194"/>
      <c r="R65" s="194"/>
      <c r="S65" s="194"/>
      <c r="T65" s="265"/>
      <c r="U65" s="344"/>
      <c r="V65" s="194"/>
      <c r="W65" s="194"/>
      <c r="X65" s="340"/>
      <c r="Y65" s="320"/>
      <c r="Z65" s="194"/>
      <c r="AA65" s="265"/>
      <c r="AB65" s="296"/>
      <c r="AC65" s="331"/>
      <c r="AD65" s="194"/>
      <c r="AE65" s="290"/>
      <c r="AF65" s="194"/>
      <c r="AG65" s="286"/>
      <c r="AH65" s="368"/>
      <c r="AI65" s="366" t="s">
        <v>87</v>
      </c>
      <c r="AJ65" s="366"/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265"/>
      <c r="G66" s="344"/>
      <c r="H66" s="194"/>
      <c r="I66" s="194"/>
      <c r="J66" s="194"/>
      <c r="K66" s="194"/>
      <c r="L66" s="194"/>
      <c r="M66" s="265"/>
      <c r="N66" s="265"/>
      <c r="O66" s="194"/>
      <c r="P66" s="194"/>
      <c r="Q66" s="194"/>
      <c r="R66" s="194"/>
      <c r="S66" s="194"/>
      <c r="T66" s="265"/>
      <c r="U66" s="344"/>
      <c r="V66" s="194"/>
      <c r="W66" s="194"/>
      <c r="X66" s="340"/>
      <c r="Y66" s="320"/>
      <c r="Z66" s="194"/>
      <c r="AA66" s="265"/>
      <c r="AB66" s="296"/>
      <c r="AC66" s="331"/>
      <c r="AD66" s="194"/>
      <c r="AE66" s="290"/>
      <c r="AF66" s="194"/>
      <c r="AG66" s="286"/>
      <c r="AH66" s="368"/>
      <c r="AI66" s="366" t="s">
        <v>87</v>
      </c>
      <c r="AJ66" s="366"/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265"/>
      <c r="G67" s="344"/>
      <c r="H67" s="194"/>
      <c r="I67" s="194"/>
      <c r="J67" s="194"/>
      <c r="K67" s="194"/>
      <c r="L67" s="194"/>
      <c r="M67" s="265"/>
      <c r="N67" s="344"/>
      <c r="O67" s="194"/>
      <c r="P67" s="194"/>
      <c r="Q67" s="194"/>
      <c r="R67" s="194"/>
      <c r="S67" s="194"/>
      <c r="T67" s="265"/>
      <c r="U67" s="265"/>
      <c r="V67" s="194"/>
      <c r="W67" s="194"/>
      <c r="X67" s="340"/>
      <c r="Y67" s="320"/>
      <c r="Z67" s="194"/>
      <c r="AA67" s="265"/>
      <c r="AB67" s="296"/>
      <c r="AC67" s="331"/>
      <c r="AD67" s="194"/>
      <c r="AE67" s="290"/>
      <c r="AF67" s="194"/>
      <c r="AG67" s="286"/>
      <c r="AH67" s="368"/>
      <c r="AI67" s="366" t="s">
        <v>87</v>
      </c>
      <c r="AJ67" s="366"/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265"/>
      <c r="G68" s="344"/>
      <c r="H68" s="194"/>
      <c r="I68" s="194"/>
      <c r="J68" s="194"/>
      <c r="K68" s="194"/>
      <c r="L68" s="194"/>
      <c r="M68" s="265"/>
      <c r="N68" s="344"/>
      <c r="O68" s="194"/>
      <c r="P68" s="194"/>
      <c r="Q68" s="194"/>
      <c r="R68" s="194"/>
      <c r="S68" s="194"/>
      <c r="T68" s="265"/>
      <c r="U68" s="265"/>
      <c r="V68" s="194"/>
      <c r="W68" s="194"/>
      <c r="X68" s="340"/>
      <c r="Y68" s="320"/>
      <c r="Z68" s="194"/>
      <c r="AA68" s="265"/>
      <c r="AB68" s="296"/>
      <c r="AC68" s="331"/>
      <c r="AD68" s="194"/>
      <c r="AE68" s="290"/>
      <c r="AF68" s="194"/>
      <c r="AG68" s="286"/>
      <c r="AH68" s="368"/>
      <c r="AI68" s="366" t="s">
        <v>87</v>
      </c>
      <c r="AJ68" s="366"/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265"/>
      <c r="G69" s="344"/>
      <c r="H69" s="194"/>
      <c r="I69" s="194"/>
      <c r="J69" s="194"/>
      <c r="K69" s="194"/>
      <c r="L69" s="194"/>
      <c r="M69" s="265"/>
      <c r="N69" s="344"/>
      <c r="O69" s="194"/>
      <c r="P69" s="194"/>
      <c r="Q69" s="194"/>
      <c r="R69" s="194"/>
      <c r="S69" s="194"/>
      <c r="T69" s="265"/>
      <c r="U69" s="265"/>
      <c r="V69" s="194"/>
      <c r="W69" s="194"/>
      <c r="X69" s="340"/>
      <c r="Y69" s="320"/>
      <c r="Z69" s="194"/>
      <c r="AA69" s="265"/>
      <c r="AB69" s="296"/>
      <c r="AC69" s="331"/>
      <c r="AD69" s="194"/>
      <c r="AE69" s="290"/>
      <c r="AF69" s="194"/>
      <c r="AG69" s="286"/>
      <c r="AH69" s="368"/>
      <c r="AI69" s="366" t="s">
        <v>87</v>
      </c>
      <c r="AJ69" s="366"/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265"/>
      <c r="G70" s="344"/>
      <c r="H70" s="194"/>
      <c r="I70" s="194"/>
      <c r="J70" s="194"/>
      <c r="K70" s="194"/>
      <c r="L70" s="194"/>
      <c r="M70" s="265"/>
      <c r="N70" s="344"/>
      <c r="O70" s="194"/>
      <c r="P70" s="194"/>
      <c r="Q70" s="194"/>
      <c r="R70" s="194"/>
      <c r="S70" s="194"/>
      <c r="T70" s="265"/>
      <c r="U70" s="344"/>
      <c r="V70" s="194"/>
      <c r="W70" s="194"/>
      <c r="X70" s="340"/>
      <c r="Y70" s="320"/>
      <c r="Z70" s="194"/>
      <c r="AA70" s="265"/>
      <c r="AB70" s="296"/>
      <c r="AC70" s="331"/>
      <c r="AD70" s="194"/>
      <c r="AE70" s="290"/>
      <c r="AF70" s="194"/>
      <c r="AG70" s="286"/>
      <c r="AH70" s="368"/>
      <c r="AI70" s="366" t="s">
        <v>87</v>
      </c>
      <c r="AJ70" s="366"/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265"/>
      <c r="G71" s="344"/>
      <c r="H71" s="194"/>
      <c r="I71" s="194"/>
      <c r="J71" s="194"/>
      <c r="K71" s="194"/>
      <c r="L71" s="194"/>
      <c r="M71" s="265"/>
      <c r="N71" s="344"/>
      <c r="O71" s="194"/>
      <c r="P71" s="194"/>
      <c r="Q71" s="194"/>
      <c r="R71" s="194"/>
      <c r="S71" s="194"/>
      <c r="T71" s="265"/>
      <c r="U71" s="344"/>
      <c r="V71" s="194"/>
      <c r="W71" s="194"/>
      <c r="X71" s="340"/>
      <c r="Y71" s="320"/>
      <c r="Z71" s="194"/>
      <c r="AA71" s="265"/>
      <c r="AB71" s="296"/>
      <c r="AC71" s="331"/>
      <c r="AD71" s="194"/>
      <c r="AE71" s="290"/>
      <c r="AF71" s="194"/>
      <c r="AG71" s="286"/>
      <c r="AH71" s="368"/>
      <c r="AI71" s="366" t="s">
        <v>87</v>
      </c>
      <c r="AJ71" s="366"/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265"/>
      <c r="G72" s="265"/>
      <c r="H72" s="291"/>
      <c r="I72" s="194"/>
      <c r="J72" s="194"/>
      <c r="K72" s="194"/>
      <c r="L72" s="194"/>
      <c r="M72" s="265"/>
      <c r="N72" s="265"/>
      <c r="O72" s="194"/>
      <c r="P72" s="194"/>
      <c r="Q72" s="194"/>
      <c r="R72" s="194"/>
      <c r="S72" s="194"/>
      <c r="T72" s="265"/>
      <c r="U72" s="344"/>
      <c r="V72" s="194"/>
      <c r="W72" s="194"/>
      <c r="X72" s="194"/>
      <c r="Y72" s="194"/>
      <c r="Z72" s="194"/>
      <c r="AA72" s="265"/>
      <c r="AB72" s="296"/>
      <c r="AC72" s="340"/>
      <c r="AD72" s="320"/>
      <c r="AE72" s="290"/>
      <c r="AF72" s="331"/>
      <c r="AG72" s="194"/>
      <c r="AH72" s="369"/>
      <c r="AI72" s="366" t="s">
        <v>788</v>
      </c>
      <c r="AJ72" s="366"/>
    </row>
    <row r="73" spans="1:36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14" priority="8" operator="equal">
      <formula>"U"</formula>
    </cfRule>
  </conditionalFormatting>
  <conditionalFormatting sqref="N12:N17">
    <cfRule type="cellIs" dxfId="113" priority="1" operator="equal">
      <formula>"U"</formula>
    </cfRule>
  </conditionalFormatting>
  <conditionalFormatting sqref="N36">
    <cfRule type="cellIs" dxfId="112" priority="6" operator="equal">
      <formula>"U"</formula>
    </cfRule>
  </conditionalFormatting>
  <conditionalFormatting sqref="U48:U50">
    <cfRule type="cellIs" dxfId="111" priority="4" operator="equal">
      <formula>"U"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6"/>
  <sheetViews>
    <sheetView workbookViewId="0">
      <selection activeCell="G32" sqref="G32"/>
    </sheetView>
  </sheetViews>
  <sheetFormatPr defaultRowHeight="14.5" x14ac:dyDescent="0.35"/>
  <cols>
    <col min="1" max="1" width="10.1796875" customWidth="1"/>
    <col min="3" max="3" width="44" customWidth="1"/>
    <col min="4" max="4" width="10" customWidth="1"/>
    <col min="7" max="7" width="15.7265625" customWidth="1"/>
    <col min="8" max="8" width="23.81640625" customWidth="1"/>
    <col min="9" max="9" width="32.26953125" style="30" customWidth="1"/>
  </cols>
  <sheetData>
    <row r="1" spans="1:9" ht="25.5" customHeight="1" x14ac:dyDescent="0.35">
      <c r="A1" s="413">
        <v>43770</v>
      </c>
      <c r="B1" s="413"/>
      <c r="C1" s="109"/>
      <c r="D1" s="109"/>
      <c r="E1" s="109"/>
      <c r="F1" s="109"/>
      <c r="G1" s="109"/>
      <c r="H1" s="109"/>
      <c r="I1" s="117"/>
    </row>
    <row r="2" spans="1:9" ht="31" x14ac:dyDescent="0.35">
      <c r="A2" s="74" t="s">
        <v>269</v>
      </c>
      <c r="B2" s="74" t="s">
        <v>257</v>
      </c>
      <c r="C2" s="74" t="s">
        <v>253</v>
      </c>
      <c r="D2" s="74" t="s">
        <v>254</v>
      </c>
      <c r="E2" s="74" t="s">
        <v>255</v>
      </c>
      <c r="F2" s="74" t="s">
        <v>256</v>
      </c>
      <c r="G2" s="74" t="s">
        <v>266</v>
      </c>
      <c r="H2" s="74" t="s">
        <v>268</v>
      </c>
      <c r="I2" s="75" t="s">
        <v>267</v>
      </c>
    </row>
    <row r="3" spans="1:9" ht="36" customHeight="1" x14ac:dyDescent="0.35">
      <c r="A3" s="426" t="s">
        <v>524</v>
      </c>
      <c r="B3" s="428" t="s">
        <v>523</v>
      </c>
      <c r="C3" s="151" t="s">
        <v>337</v>
      </c>
      <c r="D3" s="152" t="s">
        <v>347</v>
      </c>
      <c r="E3" s="152" t="s">
        <v>348</v>
      </c>
      <c r="F3" s="152" t="s">
        <v>349</v>
      </c>
      <c r="G3" s="153" t="s">
        <v>350</v>
      </c>
      <c r="H3" s="154" t="s">
        <v>351</v>
      </c>
      <c r="I3" s="154" t="s">
        <v>352</v>
      </c>
    </row>
    <row r="4" spans="1:9" ht="36" customHeight="1" x14ac:dyDescent="0.35">
      <c r="A4" s="427"/>
      <c r="B4" s="429"/>
      <c r="C4" s="151" t="s">
        <v>337</v>
      </c>
      <c r="D4" s="152" t="s">
        <v>353</v>
      </c>
      <c r="E4" s="152" t="s">
        <v>354</v>
      </c>
      <c r="F4" s="152" t="s">
        <v>355</v>
      </c>
      <c r="G4" s="153" t="s">
        <v>350</v>
      </c>
      <c r="H4" s="154" t="s">
        <v>356</v>
      </c>
      <c r="I4" s="154" t="s">
        <v>357</v>
      </c>
    </row>
    <row r="5" spans="1:9" ht="36" customHeight="1" x14ac:dyDescent="0.35">
      <c r="A5" s="415" t="s">
        <v>523</v>
      </c>
      <c r="B5" s="418" t="s">
        <v>525</v>
      </c>
      <c r="C5" s="122" t="s">
        <v>409</v>
      </c>
      <c r="D5" s="97" t="s">
        <v>488</v>
      </c>
      <c r="E5" s="14" t="s">
        <v>489</v>
      </c>
      <c r="F5" s="14">
        <v>9086</v>
      </c>
      <c r="G5" s="123" t="s">
        <v>492</v>
      </c>
      <c r="H5" s="148" t="s">
        <v>490</v>
      </c>
      <c r="I5" s="147" t="s">
        <v>491</v>
      </c>
    </row>
    <row r="6" spans="1:9" ht="36" customHeight="1" x14ac:dyDescent="0.35">
      <c r="A6" s="415"/>
      <c r="B6" s="418"/>
      <c r="C6" s="122" t="s">
        <v>409</v>
      </c>
      <c r="D6" s="97" t="s">
        <v>591</v>
      </c>
      <c r="E6" s="175" t="s">
        <v>489</v>
      </c>
      <c r="F6" s="175">
        <v>9293</v>
      </c>
      <c r="G6" s="123" t="s">
        <v>492</v>
      </c>
      <c r="H6" s="176" t="s">
        <v>593</v>
      </c>
      <c r="I6" s="177" t="s">
        <v>594</v>
      </c>
    </row>
    <row r="7" spans="1:9" ht="36" customHeight="1" x14ac:dyDescent="0.35">
      <c r="A7" s="415"/>
      <c r="B7" s="418"/>
      <c r="C7" s="122" t="s">
        <v>409</v>
      </c>
      <c r="D7" s="97" t="s">
        <v>592</v>
      </c>
      <c r="E7" s="175" t="s">
        <v>489</v>
      </c>
      <c r="F7" s="175" t="s">
        <v>590</v>
      </c>
      <c r="G7" s="123" t="s">
        <v>492</v>
      </c>
      <c r="H7" s="176" t="s">
        <v>595</v>
      </c>
      <c r="I7" s="177" t="s">
        <v>596</v>
      </c>
    </row>
    <row r="8" spans="1:9" ht="36" customHeight="1" x14ac:dyDescent="0.35">
      <c r="A8" s="415"/>
      <c r="B8" s="418"/>
      <c r="C8" s="122" t="s">
        <v>248</v>
      </c>
      <c r="D8" s="97" t="s">
        <v>358</v>
      </c>
      <c r="E8" s="97" t="s">
        <v>1</v>
      </c>
      <c r="F8" s="97" t="s">
        <v>359</v>
      </c>
      <c r="G8" s="123" t="s">
        <v>2</v>
      </c>
      <c r="H8" s="124" t="s">
        <v>360</v>
      </c>
      <c r="I8" s="124" t="s">
        <v>361</v>
      </c>
    </row>
    <row r="9" spans="1:9" ht="36" customHeight="1" x14ac:dyDescent="0.35">
      <c r="A9" s="415"/>
      <c r="B9" s="418"/>
      <c r="C9" s="122" t="s">
        <v>248</v>
      </c>
      <c r="D9" s="97" t="s">
        <v>3</v>
      </c>
      <c r="E9" s="97" t="s">
        <v>1</v>
      </c>
      <c r="F9" s="97">
        <v>28</v>
      </c>
      <c r="G9" s="123" t="s">
        <v>2</v>
      </c>
      <c r="H9" s="124" t="s">
        <v>4</v>
      </c>
      <c r="I9" s="124" t="s">
        <v>229</v>
      </c>
    </row>
    <row r="10" spans="1:9" ht="36" customHeight="1" x14ac:dyDescent="0.35">
      <c r="A10" s="415"/>
      <c r="B10" s="418"/>
      <c r="C10" s="125" t="s">
        <v>248</v>
      </c>
      <c r="D10" s="14" t="s">
        <v>543</v>
      </c>
      <c r="E10" s="14" t="s">
        <v>124</v>
      </c>
      <c r="F10" s="14">
        <v>304</v>
      </c>
      <c r="G10" s="98" t="s">
        <v>2</v>
      </c>
      <c r="H10" s="14" t="s">
        <v>544</v>
      </c>
      <c r="I10" s="164" t="s">
        <v>545</v>
      </c>
    </row>
    <row r="11" spans="1:9" ht="36" customHeight="1" x14ac:dyDescent="0.35">
      <c r="A11" s="415"/>
      <c r="B11" s="418"/>
      <c r="C11" s="125" t="s">
        <v>248</v>
      </c>
      <c r="D11" s="97" t="s">
        <v>362</v>
      </c>
      <c r="E11" s="98" t="s">
        <v>124</v>
      </c>
      <c r="F11" s="98" t="s">
        <v>363</v>
      </c>
      <c r="G11" s="98" t="s">
        <v>2</v>
      </c>
      <c r="H11" s="127" t="s">
        <v>364</v>
      </c>
      <c r="I11" s="124" t="s">
        <v>365</v>
      </c>
    </row>
    <row r="12" spans="1:9" ht="36" customHeight="1" x14ac:dyDescent="0.35">
      <c r="A12" s="415"/>
      <c r="B12" s="418"/>
      <c r="C12" s="125" t="s">
        <v>248</v>
      </c>
      <c r="D12" s="98" t="s">
        <v>126</v>
      </c>
      <c r="E12" s="98" t="s">
        <v>124</v>
      </c>
      <c r="F12" s="98" t="s">
        <v>125</v>
      </c>
      <c r="G12" s="99" t="s">
        <v>2</v>
      </c>
      <c r="H12" s="127" t="s">
        <v>127</v>
      </c>
      <c r="I12" s="126" t="s">
        <v>230</v>
      </c>
    </row>
    <row r="13" spans="1:9" ht="36" customHeight="1" x14ac:dyDescent="0.35">
      <c r="A13" s="416"/>
      <c r="B13" s="419"/>
      <c r="C13" s="125" t="s">
        <v>248</v>
      </c>
      <c r="D13" s="98" t="s">
        <v>145</v>
      </c>
      <c r="E13" s="98" t="s">
        <v>124</v>
      </c>
      <c r="F13" s="98" t="s">
        <v>144</v>
      </c>
      <c r="G13" s="99" t="s">
        <v>2</v>
      </c>
      <c r="H13" s="127" t="s">
        <v>146</v>
      </c>
      <c r="I13" s="127" t="s">
        <v>231</v>
      </c>
    </row>
    <row r="14" spans="1:9" ht="36" customHeight="1" x14ac:dyDescent="0.35">
      <c r="A14" s="411" t="s">
        <v>526</v>
      </c>
      <c r="B14" s="411" t="s">
        <v>527</v>
      </c>
      <c r="C14" s="130" t="s">
        <v>250</v>
      </c>
      <c r="D14" s="87" t="s">
        <v>227</v>
      </c>
      <c r="E14" s="87" t="s">
        <v>225</v>
      </c>
      <c r="F14" s="87">
        <v>29</v>
      </c>
      <c r="G14" s="87" t="s">
        <v>226</v>
      </c>
      <c r="H14" s="131" t="s">
        <v>228</v>
      </c>
      <c r="I14" s="140" t="s">
        <v>240</v>
      </c>
    </row>
    <row r="15" spans="1:9" ht="36" customHeight="1" x14ac:dyDescent="0.35">
      <c r="A15" s="412"/>
      <c r="B15" s="412"/>
      <c r="C15" s="130" t="s">
        <v>250</v>
      </c>
      <c r="D15" s="111" t="s">
        <v>469</v>
      </c>
      <c r="E15" s="111" t="s">
        <v>474</v>
      </c>
      <c r="F15" s="111">
        <v>3</v>
      </c>
      <c r="G15" s="87" t="s">
        <v>226</v>
      </c>
      <c r="H15" s="141" t="s">
        <v>475</v>
      </c>
      <c r="I15" s="141" t="s">
        <v>476</v>
      </c>
    </row>
    <row r="16" spans="1:9" ht="36" customHeight="1" x14ac:dyDescent="0.35">
      <c r="A16" s="412"/>
      <c r="B16" s="412"/>
      <c r="C16" s="130" t="s">
        <v>250</v>
      </c>
      <c r="D16" s="111" t="s">
        <v>470</v>
      </c>
      <c r="E16" s="111" t="s">
        <v>474</v>
      </c>
      <c r="F16" s="111">
        <v>90</v>
      </c>
      <c r="G16" s="87" t="s">
        <v>226</v>
      </c>
      <c r="H16" s="141" t="s">
        <v>477</v>
      </c>
      <c r="I16" s="141" t="s">
        <v>478</v>
      </c>
    </row>
    <row r="17" spans="1:9" ht="36" customHeight="1" x14ac:dyDescent="0.35">
      <c r="A17" s="412"/>
      <c r="B17" s="412"/>
      <c r="C17" s="130" t="s">
        <v>250</v>
      </c>
      <c r="D17" s="111" t="s">
        <v>471</v>
      </c>
      <c r="E17" s="111" t="s">
        <v>225</v>
      </c>
      <c r="F17" s="111">
        <v>36</v>
      </c>
      <c r="G17" s="87" t="s">
        <v>226</v>
      </c>
      <c r="H17" s="141" t="s">
        <v>479</v>
      </c>
      <c r="I17" s="131" t="s">
        <v>480</v>
      </c>
    </row>
    <row r="18" spans="1:9" ht="36" customHeight="1" x14ac:dyDescent="0.35">
      <c r="A18" s="412"/>
      <c r="B18" s="412"/>
      <c r="C18" s="130" t="s">
        <v>250</v>
      </c>
      <c r="D18" s="111" t="s">
        <v>471</v>
      </c>
      <c r="E18" s="111" t="s">
        <v>225</v>
      </c>
      <c r="F18" s="111" t="s">
        <v>569</v>
      </c>
      <c r="G18" s="87" t="s">
        <v>226</v>
      </c>
      <c r="H18" s="141" t="s">
        <v>570</v>
      </c>
      <c r="I18" s="131" t="s">
        <v>571</v>
      </c>
    </row>
    <row r="19" spans="1:9" ht="36" customHeight="1" x14ac:dyDescent="0.35">
      <c r="A19" s="412"/>
      <c r="B19" s="412"/>
      <c r="C19" s="130" t="s">
        <v>250</v>
      </c>
      <c r="D19" s="111" t="s">
        <v>543</v>
      </c>
      <c r="E19" s="111" t="s">
        <v>329</v>
      </c>
      <c r="F19" s="111">
        <v>76</v>
      </c>
      <c r="G19" s="87" t="s">
        <v>226</v>
      </c>
      <c r="H19" s="141" t="s">
        <v>544</v>
      </c>
      <c r="I19" s="165" t="s">
        <v>545</v>
      </c>
    </row>
    <row r="20" spans="1:9" ht="36" customHeight="1" x14ac:dyDescent="0.35">
      <c r="A20" s="412"/>
      <c r="B20" s="412"/>
      <c r="C20" s="130" t="s">
        <v>250</v>
      </c>
      <c r="D20" s="111" t="s">
        <v>472</v>
      </c>
      <c r="E20" s="111" t="s">
        <v>329</v>
      </c>
      <c r="F20" s="111">
        <v>4</v>
      </c>
      <c r="G20" s="87" t="s">
        <v>226</v>
      </c>
      <c r="H20" s="141" t="s">
        <v>481</v>
      </c>
      <c r="I20" s="131" t="s">
        <v>482</v>
      </c>
    </row>
    <row r="21" spans="1:9" ht="36" customHeight="1" x14ac:dyDescent="0.35">
      <c r="A21" s="412"/>
      <c r="B21" s="412"/>
      <c r="C21" s="130" t="s">
        <v>250</v>
      </c>
      <c r="D21" s="111" t="s">
        <v>473</v>
      </c>
      <c r="E21" s="111" t="s">
        <v>225</v>
      </c>
      <c r="F21" s="111">
        <v>39</v>
      </c>
      <c r="G21" s="87" t="s">
        <v>226</v>
      </c>
      <c r="H21" s="141" t="s">
        <v>483</v>
      </c>
      <c r="I21" s="155" t="s">
        <v>484</v>
      </c>
    </row>
    <row r="22" spans="1:9" ht="36" customHeight="1" x14ac:dyDescent="0.35">
      <c r="A22" s="412"/>
      <c r="B22" s="412"/>
      <c r="C22" s="130" t="s">
        <v>250</v>
      </c>
      <c r="D22" s="87" t="s">
        <v>328</v>
      </c>
      <c r="E22" s="87" t="s">
        <v>329</v>
      </c>
      <c r="F22" s="87" t="s">
        <v>330</v>
      </c>
      <c r="G22" s="87" t="s">
        <v>226</v>
      </c>
      <c r="H22" s="131" t="s">
        <v>331</v>
      </c>
      <c r="I22" s="140" t="s">
        <v>332</v>
      </c>
    </row>
    <row r="23" spans="1:9" ht="36" customHeight="1" x14ac:dyDescent="0.35">
      <c r="A23" s="412"/>
      <c r="B23" s="412"/>
      <c r="C23" s="130" t="s">
        <v>249</v>
      </c>
      <c r="D23" s="141" t="s">
        <v>546</v>
      </c>
      <c r="E23" s="141" t="s">
        <v>547</v>
      </c>
      <c r="F23" s="131" t="s">
        <v>548</v>
      </c>
      <c r="G23" s="131" t="s">
        <v>114</v>
      </c>
      <c r="H23" s="141" t="s">
        <v>549</v>
      </c>
      <c r="I23" s="165" t="s">
        <v>550</v>
      </c>
    </row>
    <row r="24" spans="1:9" ht="36" customHeight="1" x14ac:dyDescent="0.35">
      <c r="A24" s="412"/>
      <c r="B24" s="412"/>
      <c r="C24" s="130" t="s">
        <v>249</v>
      </c>
      <c r="D24" s="87" t="s">
        <v>115</v>
      </c>
      <c r="E24" s="87" t="s">
        <v>113</v>
      </c>
      <c r="F24" s="87">
        <v>1059</v>
      </c>
      <c r="G24" s="87" t="s">
        <v>114</v>
      </c>
      <c r="H24" s="131" t="s">
        <v>116</v>
      </c>
      <c r="I24" s="131" t="s">
        <v>234</v>
      </c>
    </row>
    <row r="25" spans="1:9" ht="36" customHeight="1" x14ac:dyDescent="0.35">
      <c r="A25" s="412"/>
      <c r="B25" s="412"/>
      <c r="C25" s="130" t="s">
        <v>337</v>
      </c>
      <c r="D25" s="111" t="s">
        <v>343</v>
      </c>
      <c r="E25" s="111" t="s">
        <v>339</v>
      </c>
      <c r="F25" s="111">
        <v>156</v>
      </c>
      <c r="G25" s="111" t="s">
        <v>340</v>
      </c>
      <c r="H25" s="141" t="s">
        <v>341</v>
      </c>
      <c r="I25" s="141" t="s">
        <v>344</v>
      </c>
    </row>
    <row r="26" spans="1:9" ht="36" customHeight="1" x14ac:dyDescent="0.35">
      <c r="A26" s="412"/>
      <c r="B26" s="412"/>
      <c r="C26" s="130" t="s">
        <v>337</v>
      </c>
      <c r="D26" s="111" t="s">
        <v>338</v>
      </c>
      <c r="E26" s="111" t="s">
        <v>339</v>
      </c>
      <c r="F26" s="111">
        <v>161</v>
      </c>
      <c r="G26" s="111" t="s">
        <v>340</v>
      </c>
      <c r="H26" s="141" t="s">
        <v>341</v>
      </c>
      <c r="I26" s="141" t="s">
        <v>342</v>
      </c>
    </row>
    <row r="27" spans="1:9" ht="36" customHeight="1" x14ac:dyDescent="0.35">
      <c r="A27" s="412"/>
      <c r="B27" s="412"/>
      <c r="C27" s="130" t="s">
        <v>409</v>
      </c>
      <c r="D27" s="111" t="s">
        <v>485</v>
      </c>
      <c r="E27" s="111" t="s">
        <v>377</v>
      </c>
      <c r="F27" s="111">
        <v>2811</v>
      </c>
      <c r="G27" s="87" t="s">
        <v>379</v>
      </c>
      <c r="H27" s="141" t="s">
        <v>486</v>
      </c>
      <c r="I27" s="131" t="s">
        <v>487</v>
      </c>
    </row>
    <row r="28" spans="1:9" ht="36" customHeight="1" x14ac:dyDescent="0.35">
      <c r="A28" s="412"/>
      <c r="B28" s="412"/>
      <c r="C28" s="130" t="s">
        <v>409</v>
      </c>
      <c r="D28" s="87" t="s">
        <v>376</v>
      </c>
      <c r="E28" s="87" t="s">
        <v>377</v>
      </c>
      <c r="F28" s="87" t="s">
        <v>378</v>
      </c>
      <c r="G28" s="87" t="s">
        <v>379</v>
      </c>
      <c r="H28" s="131" t="s">
        <v>380</v>
      </c>
      <c r="I28" s="131" t="s">
        <v>381</v>
      </c>
    </row>
    <row r="29" spans="1:9" ht="36" customHeight="1" x14ac:dyDescent="0.35">
      <c r="A29" s="412"/>
      <c r="B29" s="412"/>
      <c r="C29" s="130" t="s">
        <v>409</v>
      </c>
      <c r="D29" s="87" t="s">
        <v>382</v>
      </c>
      <c r="E29" s="87" t="s">
        <v>377</v>
      </c>
      <c r="F29" s="87" t="s">
        <v>383</v>
      </c>
      <c r="G29" s="87" t="s">
        <v>379</v>
      </c>
      <c r="H29" s="131" t="s">
        <v>384</v>
      </c>
      <c r="I29" s="131" t="s">
        <v>385</v>
      </c>
    </row>
    <row r="30" spans="1:9" ht="36" customHeight="1" x14ac:dyDescent="0.35">
      <c r="A30" s="412"/>
      <c r="B30" s="412"/>
      <c r="C30" s="130" t="s">
        <v>248</v>
      </c>
      <c r="D30" s="111" t="s">
        <v>314</v>
      </c>
      <c r="E30" s="111" t="s">
        <v>311</v>
      </c>
      <c r="F30" s="111">
        <v>19</v>
      </c>
      <c r="G30" s="111" t="s">
        <v>322</v>
      </c>
      <c r="H30" s="141" t="s">
        <v>312</v>
      </c>
      <c r="I30" s="141" t="s">
        <v>313</v>
      </c>
    </row>
    <row r="31" spans="1:9" ht="36" customHeight="1" x14ac:dyDescent="0.35">
      <c r="A31" s="412"/>
      <c r="B31" s="412"/>
      <c r="C31" s="130" t="s">
        <v>248</v>
      </c>
      <c r="D31" s="111" t="s">
        <v>597</v>
      </c>
      <c r="E31" s="111" t="s">
        <v>598</v>
      </c>
      <c r="F31" s="111">
        <v>9118</v>
      </c>
      <c r="G31" s="111" t="s">
        <v>322</v>
      </c>
      <c r="H31" s="141" t="s">
        <v>599</v>
      </c>
      <c r="I31" s="141" t="s">
        <v>600</v>
      </c>
    </row>
    <row r="32" spans="1:9" ht="36" customHeight="1" x14ac:dyDescent="0.35">
      <c r="A32" s="412"/>
      <c r="B32" s="412"/>
      <c r="C32" s="130" t="s">
        <v>248</v>
      </c>
      <c r="D32" s="111" t="s">
        <v>601</v>
      </c>
      <c r="E32" s="111" t="s">
        <v>602</v>
      </c>
      <c r="F32" s="111">
        <v>43</v>
      </c>
      <c r="G32" s="111" t="s">
        <v>605</v>
      </c>
      <c r="H32" s="141" t="s">
        <v>603</v>
      </c>
      <c r="I32" s="141" t="s">
        <v>604</v>
      </c>
    </row>
    <row r="33" spans="1:9" ht="36" customHeight="1" x14ac:dyDescent="0.35">
      <c r="A33" s="412"/>
      <c r="B33" s="412"/>
      <c r="C33" s="130" t="s">
        <v>248</v>
      </c>
      <c r="D33" s="87" t="s">
        <v>81</v>
      </c>
      <c r="E33" s="87" t="s">
        <v>78</v>
      </c>
      <c r="F33" s="87" t="s">
        <v>79</v>
      </c>
      <c r="G33" s="87" t="s">
        <v>80</v>
      </c>
      <c r="H33" s="131" t="s">
        <v>82</v>
      </c>
      <c r="I33" s="131" t="s">
        <v>232</v>
      </c>
    </row>
    <row r="34" spans="1:9" ht="36" customHeight="1" x14ac:dyDescent="0.35">
      <c r="A34" s="412"/>
      <c r="B34" s="412"/>
      <c r="C34" s="130" t="s">
        <v>249</v>
      </c>
      <c r="D34" s="87" t="s">
        <v>493</v>
      </c>
      <c r="E34" s="111" t="s">
        <v>209</v>
      </c>
      <c r="F34" s="111">
        <v>121</v>
      </c>
      <c r="G34" s="87" t="s">
        <v>210</v>
      </c>
      <c r="H34" s="141" t="s">
        <v>494</v>
      </c>
      <c r="I34" s="131" t="s">
        <v>495</v>
      </c>
    </row>
    <row r="35" spans="1:9" ht="36" customHeight="1" x14ac:dyDescent="0.35">
      <c r="A35" s="412"/>
      <c r="B35" s="412"/>
      <c r="C35" s="130" t="s">
        <v>249</v>
      </c>
      <c r="D35" s="87" t="s">
        <v>211</v>
      </c>
      <c r="E35" s="87" t="s">
        <v>209</v>
      </c>
      <c r="F35" s="87">
        <v>13</v>
      </c>
      <c r="G35" s="87" t="s">
        <v>210</v>
      </c>
      <c r="H35" s="131" t="s">
        <v>212</v>
      </c>
      <c r="I35" s="131" t="s">
        <v>233</v>
      </c>
    </row>
    <row r="36" spans="1:9" ht="36" customHeight="1" x14ac:dyDescent="0.35">
      <c r="A36" s="412"/>
      <c r="B36" s="412"/>
      <c r="C36" s="130" t="s">
        <v>251</v>
      </c>
      <c r="D36" s="111" t="s">
        <v>552</v>
      </c>
      <c r="E36" s="111" t="s">
        <v>553</v>
      </c>
      <c r="F36" s="111">
        <v>8327</v>
      </c>
      <c r="G36" s="87" t="s">
        <v>64</v>
      </c>
      <c r="H36" s="111" t="s">
        <v>554</v>
      </c>
      <c r="I36" s="165" t="s">
        <v>555</v>
      </c>
    </row>
    <row r="37" spans="1:9" ht="36" customHeight="1" x14ac:dyDescent="0.35">
      <c r="A37" s="412"/>
      <c r="B37" s="412"/>
      <c r="C37" s="130" t="s">
        <v>251</v>
      </c>
      <c r="D37" s="111" t="s">
        <v>556</v>
      </c>
      <c r="E37" s="111" t="s">
        <v>553</v>
      </c>
      <c r="F37" s="111">
        <v>8328</v>
      </c>
      <c r="G37" s="87" t="s">
        <v>64</v>
      </c>
      <c r="H37" s="111" t="s">
        <v>557</v>
      </c>
      <c r="I37" s="141" t="s">
        <v>558</v>
      </c>
    </row>
    <row r="38" spans="1:9" ht="36" customHeight="1" x14ac:dyDescent="0.35">
      <c r="A38" s="412"/>
      <c r="B38" s="412"/>
      <c r="C38" s="130" t="s">
        <v>251</v>
      </c>
      <c r="D38" s="111" t="s">
        <v>559</v>
      </c>
      <c r="E38" s="111" t="s">
        <v>553</v>
      </c>
      <c r="F38" s="111">
        <v>5708</v>
      </c>
      <c r="G38" s="87" t="s">
        <v>64</v>
      </c>
      <c r="H38" s="111" t="s">
        <v>554</v>
      </c>
      <c r="I38" s="165" t="s">
        <v>560</v>
      </c>
    </row>
    <row r="39" spans="1:9" ht="36" customHeight="1" x14ac:dyDescent="0.35">
      <c r="A39" s="412"/>
      <c r="B39" s="412"/>
      <c r="C39" s="130" t="s">
        <v>251</v>
      </c>
      <c r="D39" s="87" t="s">
        <v>506</v>
      </c>
      <c r="E39" s="87" t="s">
        <v>507</v>
      </c>
      <c r="F39" s="87" t="s">
        <v>508</v>
      </c>
      <c r="G39" s="87" t="s">
        <v>64</v>
      </c>
      <c r="H39" s="141" t="s">
        <v>509</v>
      </c>
      <c r="I39" s="131" t="s">
        <v>510</v>
      </c>
    </row>
    <row r="40" spans="1:9" ht="36" customHeight="1" x14ac:dyDescent="0.35">
      <c r="A40" s="412"/>
      <c r="B40" s="412"/>
      <c r="C40" s="130" t="s">
        <v>251</v>
      </c>
      <c r="D40" s="87" t="s">
        <v>65</v>
      </c>
      <c r="E40" s="87" t="s">
        <v>63</v>
      </c>
      <c r="F40" s="87">
        <v>8160</v>
      </c>
      <c r="G40" s="87" t="s">
        <v>64</v>
      </c>
      <c r="H40" s="131" t="s">
        <v>66</v>
      </c>
      <c r="I40" s="131" t="s">
        <v>235</v>
      </c>
    </row>
    <row r="41" spans="1:9" ht="36" customHeight="1" x14ac:dyDescent="0.35">
      <c r="A41" s="412"/>
      <c r="B41" s="412"/>
      <c r="C41" s="130" t="s">
        <v>251</v>
      </c>
      <c r="D41" s="87" t="s">
        <v>496</v>
      </c>
      <c r="E41" s="87" t="s">
        <v>497</v>
      </c>
      <c r="F41" s="87" t="s">
        <v>498</v>
      </c>
      <c r="G41" s="87" t="s">
        <v>501</v>
      </c>
      <c r="H41" s="141" t="s">
        <v>499</v>
      </c>
      <c r="I41" s="155" t="s">
        <v>500</v>
      </c>
    </row>
    <row r="42" spans="1:9" ht="36" customHeight="1" x14ac:dyDescent="0.35">
      <c r="A42" s="412"/>
      <c r="B42" s="412"/>
      <c r="C42" s="130" t="s">
        <v>250</v>
      </c>
      <c r="D42" s="87" t="s">
        <v>502</v>
      </c>
      <c r="E42" s="111" t="s">
        <v>202</v>
      </c>
      <c r="F42" s="111" t="s">
        <v>503</v>
      </c>
      <c r="G42" s="87" t="s">
        <v>204</v>
      </c>
      <c r="H42" s="141" t="s">
        <v>504</v>
      </c>
      <c r="I42" s="131" t="s">
        <v>505</v>
      </c>
    </row>
    <row r="43" spans="1:9" ht="36" customHeight="1" x14ac:dyDescent="0.35">
      <c r="A43" s="412"/>
      <c r="B43" s="412"/>
      <c r="C43" s="130" t="s">
        <v>250</v>
      </c>
      <c r="D43" s="87" t="s">
        <v>205</v>
      </c>
      <c r="E43" s="87" t="s">
        <v>202</v>
      </c>
      <c r="F43" s="87" t="s">
        <v>203</v>
      </c>
      <c r="G43" s="87" t="s">
        <v>204</v>
      </c>
      <c r="H43" s="131" t="s">
        <v>206</v>
      </c>
      <c r="I43" s="131" t="s">
        <v>236</v>
      </c>
    </row>
    <row r="44" spans="1:9" ht="36" customHeight="1" x14ac:dyDescent="0.35">
      <c r="A44" s="412"/>
      <c r="B44" s="412"/>
      <c r="C44" s="130" t="s">
        <v>250</v>
      </c>
      <c r="D44" s="87" t="s">
        <v>333</v>
      </c>
      <c r="E44" s="87" t="s">
        <v>202</v>
      </c>
      <c r="F44" s="87" t="s">
        <v>334</v>
      </c>
      <c r="G44" s="87" t="s">
        <v>204</v>
      </c>
      <c r="H44" s="131" t="s">
        <v>335</v>
      </c>
      <c r="I44" s="131" t="s">
        <v>336</v>
      </c>
    </row>
    <row r="45" spans="1:9" ht="36" customHeight="1" x14ac:dyDescent="0.35">
      <c r="A45" s="412"/>
      <c r="B45" s="412"/>
      <c r="C45" s="130" t="s">
        <v>250</v>
      </c>
      <c r="D45" s="87" t="s">
        <v>134</v>
      </c>
      <c r="E45" s="87" t="s">
        <v>132</v>
      </c>
      <c r="F45" s="87">
        <v>779</v>
      </c>
      <c r="G45" s="87" t="s">
        <v>133</v>
      </c>
      <c r="H45" s="131" t="s">
        <v>135</v>
      </c>
      <c r="I45" s="131" t="s">
        <v>239</v>
      </c>
    </row>
    <row r="46" spans="1:9" ht="36" customHeight="1" x14ac:dyDescent="0.35">
      <c r="A46" s="412"/>
      <c r="B46" s="412"/>
      <c r="C46" s="130" t="s">
        <v>250</v>
      </c>
      <c r="D46" s="87" t="s">
        <v>96</v>
      </c>
      <c r="E46" s="87" t="s">
        <v>94</v>
      </c>
      <c r="F46" s="87">
        <v>1103</v>
      </c>
      <c r="G46" s="87" t="s">
        <v>95</v>
      </c>
      <c r="H46" s="131" t="s">
        <v>97</v>
      </c>
      <c r="I46" s="131" t="s">
        <v>237</v>
      </c>
    </row>
    <row r="47" spans="1:9" ht="36" customHeight="1" x14ac:dyDescent="0.35">
      <c r="A47" s="412"/>
      <c r="B47" s="412"/>
      <c r="C47" s="130" t="s">
        <v>250</v>
      </c>
      <c r="D47" s="87" t="s">
        <v>106</v>
      </c>
      <c r="E47" s="156" t="s">
        <v>104</v>
      </c>
      <c r="F47" s="156" t="s">
        <v>105</v>
      </c>
      <c r="G47" s="87" t="s">
        <v>95</v>
      </c>
      <c r="H47" s="157" t="s">
        <v>107</v>
      </c>
      <c r="I47" s="131" t="s">
        <v>238</v>
      </c>
    </row>
    <row r="48" spans="1:9" ht="36" customHeight="1" x14ac:dyDescent="0.35">
      <c r="A48" s="412"/>
      <c r="B48" s="412"/>
      <c r="C48" s="130" t="s">
        <v>250</v>
      </c>
      <c r="D48" s="87" t="s">
        <v>372</v>
      </c>
      <c r="E48" s="156" t="s">
        <v>110</v>
      </c>
      <c r="F48" s="156" t="s">
        <v>373</v>
      </c>
      <c r="G48" s="87" t="s">
        <v>95</v>
      </c>
      <c r="H48" s="157" t="s">
        <v>374</v>
      </c>
      <c r="I48" s="131" t="s">
        <v>375</v>
      </c>
    </row>
    <row r="49" spans="1:9" ht="36" customHeight="1" x14ac:dyDescent="0.35">
      <c r="A49" s="421"/>
      <c r="B49" s="421"/>
      <c r="C49" s="130" t="s">
        <v>250</v>
      </c>
      <c r="D49" s="87" t="s">
        <v>323</v>
      </c>
      <c r="E49" s="156" t="s">
        <v>110</v>
      </c>
      <c r="F49" s="156" t="s">
        <v>324</v>
      </c>
      <c r="G49" s="87" t="s">
        <v>95</v>
      </c>
      <c r="H49" s="157" t="s">
        <v>325</v>
      </c>
      <c r="I49" s="131" t="s">
        <v>326</v>
      </c>
    </row>
    <row r="50" spans="1:9" ht="36" customHeight="1" x14ac:dyDescent="0.35">
      <c r="A50" s="166" t="s">
        <v>551</v>
      </c>
      <c r="B50" s="166" t="s">
        <v>528</v>
      </c>
      <c r="C50" s="167" t="s">
        <v>409</v>
      </c>
      <c r="D50" s="168" t="s">
        <v>511</v>
      </c>
      <c r="E50" s="168" t="s">
        <v>512</v>
      </c>
      <c r="F50" s="168" t="s">
        <v>513</v>
      </c>
      <c r="G50" s="168" t="s">
        <v>514</v>
      </c>
      <c r="H50" s="170" t="s">
        <v>515</v>
      </c>
      <c r="I50" s="169" t="s">
        <v>516</v>
      </c>
    </row>
    <row r="51" spans="1:9" ht="36" customHeight="1" x14ac:dyDescent="0.35">
      <c r="A51" s="403" t="s">
        <v>528</v>
      </c>
      <c r="B51" s="403" t="s">
        <v>529</v>
      </c>
      <c r="C51" s="128" t="s">
        <v>252</v>
      </c>
      <c r="D51" s="114" t="s">
        <v>537</v>
      </c>
      <c r="E51" s="114" t="s">
        <v>538</v>
      </c>
      <c r="F51" s="114" t="s">
        <v>539</v>
      </c>
      <c r="G51" s="114" t="s">
        <v>540</v>
      </c>
      <c r="H51" s="134" t="s">
        <v>541</v>
      </c>
      <c r="I51" s="134" t="s">
        <v>542</v>
      </c>
    </row>
    <row r="52" spans="1:9" ht="36" customHeight="1" x14ac:dyDescent="0.35">
      <c r="A52" s="420"/>
      <c r="B52" s="420"/>
      <c r="C52" s="128" t="s">
        <v>337</v>
      </c>
      <c r="D52" s="114" t="s">
        <v>415</v>
      </c>
      <c r="E52" s="114" t="s">
        <v>413</v>
      </c>
      <c r="F52" s="114">
        <v>352</v>
      </c>
      <c r="G52" s="114" t="s">
        <v>410</v>
      </c>
      <c r="H52" s="134" t="s">
        <v>416</v>
      </c>
      <c r="I52" s="134" t="s">
        <v>417</v>
      </c>
    </row>
    <row r="53" spans="1:9" ht="36" customHeight="1" x14ac:dyDescent="0.35">
      <c r="A53" s="404"/>
      <c r="B53" s="404"/>
      <c r="C53" s="128" t="s">
        <v>337</v>
      </c>
      <c r="D53" s="114" t="s">
        <v>412</v>
      </c>
      <c r="E53" s="114" t="s">
        <v>413</v>
      </c>
      <c r="F53" s="114">
        <v>266</v>
      </c>
      <c r="G53" s="114" t="s">
        <v>410</v>
      </c>
      <c r="H53" s="134" t="s">
        <v>411</v>
      </c>
      <c r="I53" s="134" t="s">
        <v>414</v>
      </c>
    </row>
    <row r="54" spans="1:9" ht="36" customHeight="1" x14ac:dyDescent="0.35">
      <c r="A54" s="408" t="s">
        <v>530</v>
      </c>
      <c r="B54" s="408" t="s">
        <v>531</v>
      </c>
      <c r="C54" s="135" t="s">
        <v>409</v>
      </c>
      <c r="D54" s="116" t="s">
        <v>422</v>
      </c>
      <c r="E54" s="116" t="s">
        <v>419</v>
      </c>
      <c r="F54" s="116" t="s">
        <v>421</v>
      </c>
      <c r="G54" s="116" t="s">
        <v>424</v>
      </c>
      <c r="H54" s="150" t="s">
        <v>426</v>
      </c>
      <c r="I54" s="136" t="s">
        <v>427</v>
      </c>
    </row>
    <row r="55" spans="1:9" ht="36" customHeight="1" x14ac:dyDescent="0.35">
      <c r="A55" s="409"/>
      <c r="B55" s="409"/>
      <c r="C55" s="135" t="s">
        <v>409</v>
      </c>
      <c r="D55" s="116" t="s">
        <v>423</v>
      </c>
      <c r="E55" s="116" t="s">
        <v>420</v>
      </c>
      <c r="F55" s="116">
        <v>4039</v>
      </c>
      <c r="G55" s="116" t="s">
        <v>425</v>
      </c>
      <c r="H55" s="150" t="s">
        <v>428</v>
      </c>
      <c r="I55" s="137" t="s">
        <v>429</v>
      </c>
    </row>
    <row r="56" spans="1:9" ht="36" customHeight="1" x14ac:dyDescent="0.35">
      <c r="A56" s="422" t="s">
        <v>529</v>
      </c>
      <c r="B56" s="398" t="s">
        <v>532</v>
      </c>
      <c r="C56" s="138" t="s">
        <v>250</v>
      </c>
      <c r="D56" s="112" t="s">
        <v>299</v>
      </c>
      <c r="E56" s="112" t="s">
        <v>308</v>
      </c>
      <c r="F56" s="112">
        <v>518</v>
      </c>
      <c r="G56" s="112" t="s">
        <v>321</v>
      </c>
      <c r="H56" s="139" t="s">
        <v>302</v>
      </c>
      <c r="I56" s="139" t="s">
        <v>305</v>
      </c>
    </row>
    <row r="57" spans="1:9" ht="36" customHeight="1" x14ac:dyDescent="0.35">
      <c r="A57" s="423"/>
      <c r="B57" s="399"/>
      <c r="C57" s="138" t="s">
        <v>250</v>
      </c>
      <c r="D57" s="112" t="s">
        <v>573</v>
      </c>
      <c r="E57" s="112" t="s">
        <v>430</v>
      </c>
      <c r="F57" s="112">
        <v>91</v>
      </c>
      <c r="G57" s="112" t="s">
        <v>321</v>
      </c>
      <c r="H57" s="112" t="s">
        <v>575</v>
      </c>
      <c r="I57" s="139" t="s">
        <v>577</v>
      </c>
    </row>
    <row r="58" spans="1:9" ht="36" customHeight="1" x14ac:dyDescent="0.35">
      <c r="A58" s="423"/>
      <c r="B58" s="399"/>
      <c r="C58" s="138" t="s">
        <v>250</v>
      </c>
      <c r="D58" s="112" t="s">
        <v>574</v>
      </c>
      <c r="E58" s="112" t="s">
        <v>430</v>
      </c>
      <c r="F58" s="112" t="s">
        <v>572</v>
      </c>
      <c r="G58" s="112" t="s">
        <v>321</v>
      </c>
      <c r="H58" s="112" t="s">
        <v>576</v>
      </c>
      <c r="I58" s="139" t="s">
        <v>578</v>
      </c>
    </row>
    <row r="59" spans="1:9" ht="36" customHeight="1" x14ac:dyDescent="0.35">
      <c r="A59" s="423"/>
      <c r="B59" s="399"/>
      <c r="C59" s="138" t="s">
        <v>250</v>
      </c>
      <c r="D59" s="112" t="s">
        <v>431</v>
      </c>
      <c r="E59" s="112" t="s">
        <v>430</v>
      </c>
      <c r="F59" s="112">
        <v>7</v>
      </c>
      <c r="G59" s="112" t="s">
        <v>321</v>
      </c>
      <c r="H59" s="139" t="s">
        <v>432</v>
      </c>
      <c r="I59" s="139" t="s">
        <v>433</v>
      </c>
    </row>
    <row r="60" spans="1:9" ht="36" customHeight="1" x14ac:dyDescent="0.35">
      <c r="A60" s="423"/>
      <c r="B60" s="399"/>
      <c r="C60" s="138" t="s">
        <v>250</v>
      </c>
      <c r="D60" s="112" t="s">
        <v>300</v>
      </c>
      <c r="E60" s="112" t="s">
        <v>309</v>
      </c>
      <c r="F60" s="112">
        <v>47</v>
      </c>
      <c r="G60" s="112" t="s">
        <v>320</v>
      </c>
      <c r="H60" s="139" t="s">
        <v>303</v>
      </c>
      <c r="I60" s="139" t="s">
        <v>306</v>
      </c>
    </row>
    <row r="61" spans="1:9" ht="36" customHeight="1" x14ac:dyDescent="0.35">
      <c r="A61" s="423"/>
      <c r="B61" s="399"/>
      <c r="C61" s="138" t="s">
        <v>250</v>
      </c>
      <c r="D61" s="112" t="s">
        <v>301</v>
      </c>
      <c r="E61" s="112" t="s">
        <v>309</v>
      </c>
      <c r="F61" s="112">
        <v>48</v>
      </c>
      <c r="G61" s="112" t="s">
        <v>320</v>
      </c>
      <c r="H61" s="139" t="s">
        <v>304</v>
      </c>
      <c r="I61" s="139" t="s">
        <v>307</v>
      </c>
    </row>
    <row r="62" spans="1:9" ht="36" customHeight="1" x14ac:dyDescent="0.35">
      <c r="A62" s="423"/>
      <c r="B62" s="399"/>
      <c r="C62" s="158" t="s">
        <v>248</v>
      </c>
      <c r="D62" s="138" t="s">
        <v>22</v>
      </c>
      <c r="E62" s="138" t="s">
        <v>20</v>
      </c>
      <c r="F62" s="138">
        <v>122</v>
      </c>
      <c r="G62" s="138" t="s">
        <v>21</v>
      </c>
      <c r="H62" s="159" t="s">
        <v>4</v>
      </c>
      <c r="I62" s="160" t="s">
        <v>241</v>
      </c>
    </row>
    <row r="63" spans="1:9" ht="36" customHeight="1" x14ac:dyDescent="0.35">
      <c r="A63" s="423"/>
      <c r="B63" s="399"/>
      <c r="C63" s="158" t="s">
        <v>248</v>
      </c>
      <c r="D63" s="112" t="s">
        <v>315</v>
      </c>
      <c r="E63" s="112" t="s">
        <v>316</v>
      </c>
      <c r="F63" s="112">
        <v>41</v>
      </c>
      <c r="G63" s="112" t="s">
        <v>319</v>
      </c>
      <c r="H63" s="139" t="s">
        <v>317</v>
      </c>
      <c r="I63" s="139" t="s">
        <v>318</v>
      </c>
    </row>
    <row r="64" spans="1:9" ht="48" customHeight="1" x14ac:dyDescent="0.35">
      <c r="A64" s="424"/>
      <c r="B64" s="400"/>
      <c r="C64" s="158" t="s">
        <v>248</v>
      </c>
      <c r="D64" s="112" t="s">
        <v>434</v>
      </c>
      <c r="E64" s="112" t="s">
        <v>435</v>
      </c>
      <c r="F64" s="112">
        <v>1500</v>
      </c>
      <c r="G64" s="112" t="s">
        <v>438</v>
      </c>
      <c r="H64" s="139" t="s">
        <v>436</v>
      </c>
      <c r="I64" s="159" t="s">
        <v>437</v>
      </c>
    </row>
    <row r="65" spans="1:9" ht="36" customHeight="1" x14ac:dyDescent="0.35">
      <c r="A65" s="383" t="s">
        <v>531</v>
      </c>
      <c r="B65" s="411" t="s">
        <v>533</v>
      </c>
      <c r="C65" s="130" t="s">
        <v>249</v>
      </c>
      <c r="D65" s="87" t="s">
        <v>195</v>
      </c>
      <c r="E65" s="87" t="s">
        <v>193</v>
      </c>
      <c r="F65" s="87">
        <v>234</v>
      </c>
      <c r="G65" s="87" t="s">
        <v>194</v>
      </c>
      <c r="H65" s="131" t="s">
        <v>196</v>
      </c>
      <c r="I65" s="131" t="s">
        <v>243</v>
      </c>
    </row>
    <row r="66" spans="1:9" ht="36" customHeight="1" x14ac:dyDescent="0.35">
      <c r="A66" s="410"/>
      <c r="B66" s="412"/>
      <c r="C66" s="130" t="s">
        <v>249</v>
      </c>
      <c r="D66" s="87" t="s">
        <v>390</v>
      </c>
      <c r="E66" s="87" t="s">
        <v>193</v>
      </c>
      <c r="F66" s="87" t="s">
        <v>391</v>
      </c>
      <c r="G66" s="87" t="s">
        <v>194</v>
      </c>
      <c r="H66" s="131" t="s">
        <v>392</v>
      </c>
      <c r="I66" s="131" t="s">
        <v>393</v>
      </c>
    </row>
    <row r="67" spans="1:9" ht="36" customHeight="1" x14ac:dyDescent="0.35">
      <c r="A67" s="410"/>
      <c r="B67" s="412"/>
      <c r="C67" s="130" t="s">
        <v>249</v>
      </c>
      <c r="D67" s="87" t="s">
        <v>394</v>
      </c>
      <c r="E67" s="87" t="s">
        <v>193</v>
      </c>
      <c r="F67" s="87" t="s">
        <v>395</v>
      </c>
      <c r="G67" s="87" t="s">
        <v>194</v>
      </c>
      <c r="H67" s="131" t="s">
        <v>396</v>
      </c>
      <c r="I67" s="131" t="s">
        <v>397</v>
      </c>
    </row>
    <row r="68" spans="1:9" ht="36" customHeight="1" x14ac:dyDescent="0.35">
      <c r="A68" s="410"/>
      <c r="B68" s="412"/>
      <c r="C68" s="130" t="s">
        <v>249</v>
      </c>
      <c r="D68" s="87" t="s">
        <v>398</v>
      </c>
      <c r="E68" s="87" t="s">
        <v>399</v>
      </c>
      <c r="F68" s="87" t="s">
        <v>400</v>
      </c>
      <c r="G68" s="87" t="s">
        <v>194</v>
      </c>
      <c r="H68" s="131" t="s">
        <v>401</v>
      </c>
      <c r="I68" s="131" t="s">
        <v>402</v>
      </c>
    </row>
    <row r="69" spans="1:9" ht="36" customHeight="1" x14ac:dyDescent="0.35">
      <c r="A69" s="410"/>
      <c r="B69" s="412"/>
      <c r="C69" s="49" t="s">
        <v>252</v>
      </c>
      <c r="D69" s="87" t="s">
        <v>517</v>
      </c>
      <c r="E69" s="87" t="s">
        <v>518</v>
      </c>
      <c r="F69" s="87" t="s">
        <v>519</v>
      </c>
      <c r="G69" s="87" t="s">
        <v>520</v>
      </c>
      <c r="H69" s="131" t="s">
        <v>521</v>
      </c>
      <c r="I69" s="131" t="s">
        <v>522</v>
      </c>
    </row>
    <row r="70" spans="1:9" ht="36" customHeight="1" x14ac:dyDescent="0.35">
      <c r="A70" s="410"/>
      <c r="B70" s="412"/>
      <c r="C70" s="130" t="s">
        <v>252</v>
      </c>
      <c r="D70" s="87" t="s">
        <v>439</v>
      </c>
      <c r="E70" s="111" t="s">
        <v>440</v>
      </c>
      <c r="F70" s="111">
        <v>2096</v>
      </c>
      <c r="G70" s="87" t="s">
        <v>441</v>
      </c>
      <c r="H70" s="141" t="s">
        <v>442</v>
      </c>
      <c r="I70" s="131" t="s">
        <v>443</v>
      </c>
    </row>
    <row r="71" spans="1:9" ht="36" customHeight="1" x14ac:dyDescent="0.35">
      <c r="A71" s="384"/>
      <c r="B71" s="421"/>
      <c r="C71" s="130" t="s">
        <v>252</v>
      </c>
      <c r="D71" s="87" t="s">
        <v>153</v>
      </c>
      <c r="E71" s="87" t="s">
        <v>151</v>
      </c>
      <c r="F71" s="87">
        <v>1066</v>
      </c>
      <c r="G71" s="87" t="s">
        <v>152</v>
      </c>
      <c r="H71" s="131" t="s">
        <v>154</v>
      </c>
      <c r="I71" s="131" t="s">
        <v>242</v>
      </c>
    </row>
    <row r="72" spans="1:9" ht="36" customHeight="1" x14ac:dyDescent="0.35">
      <c r="A72" s="401" t="s">
        <v>532</v>
      </c>
      <c r="B72" s="403" t="s">
        <v>534</v>
      </c>
      <c r="C72" s="128" t="s">
        <v>248</v>
      </c>
      <c r="D72" s="86" t="s">
        <v>184</v>
      </c>
      <c r="E72" s="86" t="s">
        <v>182</v>
      </c>
      <c r="F72" s="86">
        <v>767</v>
      </c>
      <c r="G72" s="161" t="s">
        <v>183</v>
      </c>
      <c r="H72" s="149" t="s">
        <v>167</v>
      </c>
      <c r="I72" s="129" t="s">
        <v>389</v>
      </c>
    </row>
    <row r="73" spans="1:9" ht="36" customHeight="1" x14ac:dyDescent="0.35">
      <c r="A73" s="425"/>
      <c r="B73" s="420"/>
      <c r="C73" s="128" t="s">
        <v>248</v>
      </c>
      <c r="D73" s="86" t="s">
        <v>580</v>
      </c>
      <c r="E73" s="86" t="s">
        <v>579</v>
      </c>
      <c r="F73" s="86">
        <v>859</v>
      </c>
      <c r="G73" s="161" t="s">
        <v>183</v>
      </c>
      <c r="H73" s="149" t="s">
        <v>583</v>
      </c>
      <c r="I73" s="129" t="s">
        <v>584</v>
      </c>
    </row>
    <row r="74" spans="1:9" ht="36" customHeight="1" x14ac:dyDescent="0.35">
      <c r="A74" s="425"/>
      <c r="B74" s="420"/>
      <c r="C74" s="128" t="s">
        <v>248</v>
      </c>
      <c r="D74" s="86" t="s">
        <v>581</v>
      </c>
      <c r="E74" s="86" t="s">
        <v>579</v>
      </c>
      <c r="F74" s="86">
        <v>858</v>
      </c>
      <c r="G74" s="161" t="s">
        <v>183</v>
      </c>
      <c r="H74" s="149" t="s">
        <v>583</v>
      </c>
      <c r="I74" s="129" t="s">
        <v>585</v>
      </c>
    </row>
    <row r="75" spans="1:9" ht="36" customHeight="1" x14ac:dyDescent="0.35">
      <c r="A75" s="425"/>
      <c r="B75" s="420"/>
      <c r="C75" s="128" t="s">
        <v>248</v>
      </c>
      <c r="D75" s="86" t="s">
        <v>582</v>
      </c>
      <c r="E75" s="86" t="s">
        <v>579</v>
      </c>
      <c r="F75" s="86">
        <v>857</v>
      </c>
      <c r="G75" s="161" t="s">
        <v>183</v>
      </c>
      <c r="H75" s="149" t="s">
        <v>586</v>
      </c>
      <c r="I75" s="129" t="s">
        <v>587</v>
      </c>
    </row>
    <row r="76" spans="1:9" ht="36" customHeight="1" x14ac:dyDescent="0.35">
      <c r="A76" s="425"/>
      <c r="B76" s="420"/>
      <c r="C76" s="128" t="s">
        <v>248</v>
      </c>
      <c r="D76" s="86" t="s">
        <v>588</v>
      </c>
      <c r="E76" s="86" t="s">
        <v>182</v>
      </c>
      <c r="F76" s="86">
        <v>529</v>
      </c>
      <c r="G76" s="161" t="s">
        <v>183</v>
      </c>
      <c r="H76" s="149" t="s">
        <v>586</v>
      </c>
      <c r="I76" s="129" t="s">
        <v>589</v>
      </c>
    </row>
    <row r="77" spans="1:9" ht="36" customHeight="1" x14ac:dyDescent="0.35">
      <c r="A77" s="425"/>
      <c r="B77" s="420"/>
      <c r="C77" s="128" t="s">
        <v>250</v>
      </c>
      <c r="D77" s="86" t="s">
        <v>218</v>
      </c>
      <c r="E77" s="86" t="s">
        <v>216</v>
      </c>
      <c r="F77" s="86">
        <v>52</v>
      </c>
      <c r="G77" s="86" t="s">
        <v>217</v>
      </c>
      <c r="H77" s="149" t="s">
        <v>219</v>
      </c>
      <c r="I77" s="149" t="s">
        <v>245</v>
      </c>
    </row>
    <row r="78" spans="1:9" ht="36" customHeight="1" x14ac:dyDescent="0.35">
      <c r="A78" s="402"/>
      <c r="B78" s="404"/>
      <c r="C78" s="128" t="s">
        <v>251</v>
      </c>
      <c r="D78" s="86" t="s">
        <v>166</v>
      </c>
      <c r="E78" s="86" t="s">
        <v>164</v>
      </c>
      <c r="F78" s="86">
        <v>21</v>
      </c>
      <c r="G78" s="86" t="s">
        <v>165</v>
      </c>
      <c r="H78" s="149" t="s">
        <v>167</v>
      </c>
      <c r="I78" s="149" t="s">
        <v>406</v>
      </c>
    </row>
    <row r="79" spans="1:9" ht="36" customHeight="1" x14ac:dyDescent="0.35">
      <c r="A79" s="395" t="s">
        <v>536</v>
      </c>
      <c r="B79" s="395" t="s">
        <v>535</v>
      </c>
      <c r="C79" s="144" t="s">
        <v>252</v>
      </c>
      <c r="D79" s="92" t="s">
        <v>45</v>
      </c>
      <c r="E79" s="92" t="s">
        <v>43</v>
      </c>
      <c r="F79" s="92">
        <v>-197</v>
      </c>
      <c r="G79" s="92" t="s">
        <v>44</v>
      </c>
      <c r="H79" s="118" t="s">
        <v>46</v>
      </c>
      <c r="I79" s="118" t="s">
        <v>247</v>
      </c>
    </row>
    <row r="80" spans="1:9" ht="36" customHeight="1" x14ac:dyDescent="0.35">
      <c r="A80" s="395"/>
      <c r="B80" s="395"/>
      <c r="C80" s="144" t="s">
        <v>252</v>
      </c>
      <c r="D80" s="115" t="s">
        <v>444</v>
      </c>
      <c r="E80" s="115" t="s">
        <v>445</v>
      </c>
      <c r="F80" s="115">
        <v>1605</v>
      </c>
      <c r="G80" s="92" t="s">
        <v>448</v>
      </c>
      <c r="H80" s="146" t="s">
        <v>446</v>
      </c>
      <c r="I80" s="118" t="s">
        <v>447</v>
      </c>
    </row>
    <row r="81" spans="1:9" ht="36" customHeight="1" x14ac:dyDescent="0.35">
      <c r="A81" s="395"/>
      <c r="B81" s="395"/>
      <c r="C81" s="144" t="s">
        <v>252</v>
      </c>
      <c r="D81" s="115" t="s">
        <v>449</v>
      </c>
      <c r="E81" s="115" t="s">
        <v>450</v>
      </c>
      <c r="F81" s="115">
        <v>-3</v>
      </c>
      <c r="G81" s="92" t="s">
        <v>451</v>
      </c>
      <c r="H81" s="146" t="s">
        <v>452</v>
      </c>
      <c r="I81" s="118" t="s">
        <v>453</v>
      </c>
    </row>
    <row r="82" spans="1:9" ht="36" customHeight="1" x14ac:dyDescent="0.35">
      <c r="A82" s="395"/>
      <c r="B82" s="395"/>
      <c r="C82" s="144" t="s">
        <v>337</v>
      </c>
      <c r="D82" s="115" t="s">
        <v>561</v>
      </c>
      <c r="E82" s="115" t="s">
        <v>562</v>
      </c>
      <c r="F82" s="115">
        <v>77</v>
      </c>
      <c r="G82" s="92" t="s">
        <v>563</v>
      </c>
      <c r="H82" s="171" t="s">
        <v>564</v>
      </c>
      <c r="I82" s="172" t="s">
        <v>565</v>
      </c>
    </row>
    <row r="83" spans="1:9" ht="36" customHeight="1" x14ac:dyDescent="0.35">
      <c r="A83" s="395"/>
      <c r="B83" s="395"/>
      <c r="C83" s="144" t="s">
        <v>337</v>
      </c>
      <c r="D83" s="115" t="s">
        <v>543</v>
      </c>
      <c r="E83" s="115" t="s">
        <v>566</v>
      </c>
      <c r="F83" s="115">
        <v>75</v>
      </c>
      <c r="G83" s="92" t="s">
        <v>567</v>
      </c>
      <c r="H83" s="146" t="s">
        <v>544</v>
      </c>
      <c r="I83" s="172" t="s">
        <v>545</v>
      </c>
    </row>
    <row r="84" spans="1:9" ht="36" customHeight="1" x14ac:dyDescent="0.35">
      <c r="A84" s="395"/>
      <c r="B84" s="395"/>
      <c r="C84" s="144" t="s">
        <v>249</v>
      </c>
      <c r="D84" s="115" t="s">
        <v>454</v>
      </c>
      <c r="E84" s="115" t="s">
        <v>456</v>
      </c>
      <c r="F84" s="115">
        <v>318</v>
      </c>
      <c r="G84" s="92" t="s">
        <v>9</v>
      </c>
      <c r="H84" s="146" t="s">
        <v>457</v>
      </c>
      <c r="I84" s="118" t="s">
        <v>458</v>
      </c>
    </row>
    <row r="85" spans="1:9" ht="36" customHeight="1" x14ac:dyDescent="0.35">
      <c r="A85" s="395"/>
      <c r="B85" s="395"/>
      <c r="C85" s="144" t="s">
        <v>249</v>
      </c>
      <c r="D85" s="115" t="s">
        <v>455</v>
      </c>
      <c r="E85" s="115" t="s">
        <v>456</v>
      </c>
      <c r="F85" s="115">
        <v>311</v>
      </c>
      <c r="G85" s="92" t="s">
        <v>9</v>
      </c>
      <c r="H85" s="146" t="s">
        <v>459</v>
      </c>
      <c r="I85" s="119" t="s">
        <v>460</v>
      </c>
    </row>
    <row r="86" spans="1:9" ht="36" customHeight="1" x14ac:dyDescent="0.35">
      <c r="A86" s="395"/>
      <c r="B86" s="395"/>
      <c r="C86" s="144" t="s">
        <v>249</v>
      </c>
      <c r="D86" s="115" t="s">
        <v>461</v>
      </c>
      <c r="E86" s="92" t="s">
        <v>456</v>
      </c>
      <c r="F86" s="92" t="s">
        <v>463</v>
      </c>
      <c r="G86" s="92" t="s">
        <v>9</v>
      </c>
      <c r="H86" s="146" t="s">
        <v>465</v>
      </c>
      <c r="I86" s="118" t="s">
        <v>466</v>
      </c>
    </row>
    <row r="87" spans="1:9" ht="36" customHeight="1" x14ac:dyDescent="0.35">
      <c r="A87" s="395"/>
      <c r="B87" s="395"/>
      <c r="C87" s="144" t="s">
        <v>249</v>
      </c>
      <c r="D87" s="115" t="s">
        <v>543</v>
      </c>
      <c r="E87" s="92" t="s">
        <v>456</v>
      </c>
      <c r="F87" s="92" t="s">
        <v>568</v>
      </c>
      <c r="G87" s="92" t="s">
        <v>9</v>
      </c>
      <c r="H87" s="173" t="s">
        <v>544</v>
      </c>
      <c r="I87" s="174" t="s">
        <v>545</v>
      </c>
    </row>
    <row r="88" spans="1:9" ht="36" customHeight="1" x14ac:dyDescent="0.35">
      <c r="A88" s="395"/>
      <c r="B88" s="395"/>
      <c r="C88" s="144" t="s">
        <v>249</v>
      </c>
      <c r="D88" s="115" t="s">
        <v>462</v>
      </c>
      <c r="E88" s="92" t="s">
        <v>456</v>
      </c>
      <c r="F88" s="92" t="s">
        <v>464</v>
      </c>
      <c r="G88" s="92" t="s">
        <v>9</v>
      </c>
      <c r="H88" s="163" t="s">
        <v>467</v>
      </c>
      <c r="I88" s="118" t="s">
        <v>468</v>
      </c>
    </row>
    <row r="89" spans="1:9" ht="36" customHeight="1" x14ac:dyDescent="0.35">
      <c r="A89" s="395"/>
      <c r="B89" s="395"/>
      <c r="C89" s="144" t="s">
        <v>250</v>
      </c>
      <c r="D89" s="162" t="s">
        <v>291</v>
      </c>
      <c r="E89" s="162" t="s">
        <v>293</v>
      </c>
      <c r="F89" s="115">
        <v>42</v>
      </c>
      <c r="G89" s="60" t="s">
        <v>298</v>
      </c>
      <c r="H89" s="162" t="s">
        <v>294</v>
      </c>
      <c r="I89" s="146" t="s">
        <v>296</v>
      </c>
    </row>
    <row r="90" spans="1:9" ht="36" customHeight="1" x14ac:dyDescent="0.35">
      <c r="A90" s="395"/>
      <c r="B90" s="395"/>
      <c r="C90" s="144" t="s">
        <v>250</v>
      </c>
      <c r="D90" s="162" t="s">
        <v>292</v>
      </c>
      <c r="E90" s="162" t="s">
        <v>293</v>
      </c>
      <c r="F90" s="115">
        <v>251</v>
      </c>
      <c r="G90" s="60" t="s">
        <v>298</v>
      </c>
      <c r="H90" s="162" t="s">
        <v>295</v>
      </c>
      <c r="I90" s="146" t="s">
        <v>297</v>
      </c>
    </row>
    <row r="91" spans="1:9" ht="36" customHeight="1" x14ac:dyDescent="0.35">
      <c r="A91" s="395"/>
      <c r="B91" s="395"/>
      <c r="C91" s="145" t="s">
        <v>250</v>
      </c>
      <c r="D91" s="162" t="s">
        <v>291</v>
      </c>
      <c r="E91" s="162" t="s">
        <v>293</v>
      </c>
      <c r="F91" s="115">
        <v>42</v>
      </c>
      <c r="G91" s="162" t="s">
        <v>298</v>
      </c>
      <c r="H91" s="163" t="s">
        <v>294</v>
      </c>
      <c r="I91" s="146" t="s">
        <v>296</v>
      </c>
    </row>
    <row r="92" spans="1:9" ht="36" customHeight="1" x14ac:dyDescent="0.35">
      <c r="A92" s="395"/>
      <c r="B92" s="395"/>
      <c r="C92" s="145" t="s">
        <v>250</v>
      </c>
      <c r="D92" s="115" t="s">
        <v>292</v>
      </c>
      <c r="E92" s="115" t="s">
        <v>293</v>
      </c>
      <c r="F92" s="115">
        <v>251</v>
      </c>
      <c r="G92" s="115" t="s">
        <v>298</v>
      </c>
      <c r="H92" s="146" t="s">
        <v>295</v>
      </c>
      <c r="I92" s="146" t="s">
        <v>297</v>
      </c>
    </row>
    <row r="93" spans="1:9" ht="36" customHeight="1" x14ac:dyDescent="0.35"/>
    <row r="94" spans="1:9" ht="36" customHeight="1" x14ac:dyDescent="0.35"/>
    <row r="95" spans="1:9" ht="36" customHeight="1" x14ac:dyDescent="0.35"/>
    <row r="96" spans="1:9" ht="36" customHeight="1" x14ac:dyDescent="0.35"/>
  </sheetData>
  <mergeCells count="19">
    <mergeCell ref="A3:A4"/>
    <mergeCell ref="B3:B4"/>
    <mergeCell ref="A5:A13"/>
    <mergeCell ref="B5:B13"/>
    <mergeCell ref="B14:B49"/>
    <mergeCell ref="A14:A49"/>
    <mergeCell ref="A1:B1"/>
    <mergeCell ref="A79:A92"/>
    <mergeCell ref="B79:B92"/>
    <mergeCell ref="A51:A53"/>
    <mergeCell ref="B51:B53"/>
    <mergeCell ref="A54:A55"/>
    <mergeCell ref="B54:B55"/>
    <mergeCell ref="A56:A64"/>
    <mergeCell ref="B56:B64"/>
    <mergeCell ref="B65:B71"/>
    <mergeCell ref="A65:A71"/>
    <mergeCell ref="A72:A78"/>
    <mergeCell ref="B72:B78"/>
  </mergeCells>
  <conditionalFormatting sqref="I10">
    <cfRule type="cellIs" dxfId="248" priority="4" stopIfTrue="1" operator="equal">
      <formula>"ERROR"</formula>
    </cfRule>
  </conditionalFormatting>
  <conditionalFormatting sqref="I19">
    <cfRule type="cellIs" dxfId="247" priority="3" stopIfTrue="1" operator="equal">
      <formula>"ERROR"</formula>
    </cfRule>
  </conditionalFormatting>
  <conditionalFormatting sqref="I83">
    <cfRule type="cellIs" dxfId="246" priority="2" stopIfTrue="1" operator="equal">
      <formula>"ERROR"</formula>
    </cfRule>
  </conditionalFormatting>
  <conditionalFormatting sqref="I87">
    <cfRule type="cellIs" dxfId="245" priority="1" stopIfTrue="1" operator="equal">
      <formula>"ERROR"</formula>
    </cfRule>
  </conditionalFormatting>
  <hyperlinks>
    <hyperlink ref="H82" location="TP1W8!A1" display="LOOKS OPTICIAL LTD" xr:uid="{00000000-0004-0000-0300-000000000000}"/>
  </hyperlinks>
  <pageMargins left="0.7" right="0.7" top="0.75" bottom="0.75" header="0.3" footer="0.3"/>
  <pageSetup paperSize="9" orientation="landscape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F015-9D98-4D9B-8C93-FA3835B3E9E7}">
  <dimension ref="A1:AL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9" sqref="A9:XFD9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  <col min="36" max="36" width="8.453125" customWidth="1"/>
    <col min="37" max="37" width="24.1796875" customWidth="1"/>
  </cols>
  <sheetData>
    <row r="1" spans="1:38" ht="15" thickBot="1" x14ac:dyDescent="0.4">
      <c r="A1" s="295" t="s">
        <v>266</v>
      </c>
      <c r="B1" s="450" t="s">
        <v>802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365"/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265"/>
      <c r="E4" s="265"/>
      <c r="F4" s="331"/>
      <c r="G4" s="201"/>
      <c r="H4" s="194"/>
      <c r="I4" s="194"/>
      <c r="J4" s="291"/>
      <c r="K4" s="265"/>
      <c r="L4" s="265"/>
      <c r="M4" s="194"/>
      <c r="N4" s="194"/>
      <c r="O4" s="194"/>
      <c r="P4" s="194"/>
      <c r="Q4" s="194"/>
      <c r="R4" s="265"/>
      <c r="S4" s="265"/>
      <c r="T4" s="194"/>
      <c r="U4" s="201"/>
      <c r="V4" s="194"/>
      <c r="W4" s="194"/>
      <c r="X4" s="194"/>
      <c r="Y4" s="265"/>
      <c r="Z4" s="265"/>
      <c r="AA4" s="194"/>
      <c r="AB4" s="290"/>
      <c r="AC4" s="194"/>
      <c r="AD4" s="340"/>
      <c r="AE4" s="321"/>
      <c r="AF4" s="265"/>
      <c r="AG4" s="238"/>
      <c r="AH4" s="188"/>
      <c r="AI4" s="368"/>
      <c r="AJ4" s="366" t="s">
        <v>789</v>
      </c>
      <c r="AK4" s="366"/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296"/>
      <c r="E5" s="265"/>
      <c r="F5" s="331"/>
      <c r="G5" s="194"/>
      <c r="H5" s="194"/>
      <c r="I5" s="194"/>
      <c r="J5" s="291"/>
      <c r="K5" s="265"/>
      <c r="L5" s="265"/>
      <c r="M5" s="194"/>
      <c r="N5" s="194"/>
      <c r="O5" s="194"/>
      <c r="P5" s="194"/>
      <c r="Q5" s="194"/>
      <c r="R5" s="265"/>
      <c r="S5" s="265"/>
      <c r="T5" s="194"/>
      <c r="U5" s="194"/>
      <c r="V5" s="194"/>
      <c r="W5" s="194"/>
      <c r="X5" s="194"/>
      <c r="Y5" s="265"/>
      <c r="Z5" s="265"/>
      <c r="AA5" s="194"/>
      <c r="AB5" s="290"/>
      <c r="AC5" s="194"/>
      <c r="AD5" s="194"/>
      <c r="AE5" s="290"/>
      <c r="AF5" s="265"/>
      <c r="AG5" s="339"/>
      <c r="AH5" s="338"/>
      <c r="AI5" s="368"/>
      <c r="AJ5" s="366" t="s">
        <v>790</v>
      </c>
      <c r="AK5" s="366"/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296"/>
      <c r="E6" s="265"/>
      <c r="F6" s="331"/>
      <c r="G6" s="194"/>
      <c r="H6" s="194"/>
      <c r="I6" s="194"/>
      <c r="J6" s="291"/>
      <c r="K6" s="265"/>
      <c r="L6" s="265"/>
      <c r="M6" s="194"/>
      <c r="N6" s="194"/>
      <c r="O6" s="194"/>
      <c r="P6" s="194"/>
      <c r="Q6" s="194"/>
      <c r="R6" s="265"/>
      <c r="S6" s="265"/>
      <c r="T6" s="194"/>
      <c r="U6" s="194"/>
      <c r="V6" s="194"/>
      <c r="W6" s="194"/>
      <c r="X6" s="194"/>
      <c r="Y6" s="265"/>
      <c r="Z6" s="265"/>
      <c r="AA6" s="194"/>
      <c r="AB6" s="290"/>
      <c r="AC6" s="194"/>
      <c r="AD6" s="194"/>
      <c r="AE6" s="290"/>
      <c r="AF6" s="265"/>
      <c r="AG6" s="339"/>
      <c r="AH6" s="338"/>
      <c r="AI6" s="368"/>
      <c r="AJ6" s="366" t="s">
        <v>790</v>
      </c>
      <c r="AK6" s="366"/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296"/>
      <c r="E7" s="265"/>
      <c r="F7" s="194"/>
      <c r="G7" s="331"/>
      <c r="H7" s="194"/>
      <c r="I7" s="194"/>
      <c r="J7" s="194"/>
      <c r="K7" s="265"/>
      <c r="L7" s="265"/>
      <c r="M7" s="291"/>
      <c r="N7" s="194"/>
      <c r="O7" s="194"/>
      <c r="P7" s="194"/>
      <c r="Q7" s="194"/>
      <c r="R7" s="265"/>
      <c r="S7" s="265"/>
      <c r="T7" s="194"/>
      <c r="U7" s="201"/>
      <c r="V7" s="194"/>
      <c r="W7" s="194"/>
      <c r="X7" s="194"/>
      <c r="Y7" s="265"/>
      <c r="Z7" s="265"/>
      <c r="AA7" s="194"/>
      <c r="AB7" s="290"/>
      <c r="AC7" s="194"/>
      <c r="AD7" s="194"/>
      <c r="AE7" s="290"/>
      <c r="AF7" s="265"/>
      <c r="AG7" s="238"/>
      <c r="AH7" s="188"/>
      <c r="AI7" s="368"/>
      <c r="AJ7" s="366" t="s">
        <v>791</v>
      </c>
      <c r="AK7" s="366"/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296"/>
      <c r="E8" s="265"/>
      <c r="F8" s="194"/>
      <c r="G8" s="331"/>
      <c r="H8" s="194"/>
      <c r="I8" s="194"/>
      <c r="J8" s="194"/>
      <c r="K8" s="265"/>
      <c r="L8" s="265"/>
      <c r="M8" s="291"/>
      <c r="N8" s="194"/>
      <c r="O8" s="194"/>
      <c r="P8" s="194"/>
      <c r="Q8" s="194"/>
      <c r="R8" s="265"/>
      <c r="S8" s="265"/>
      <c r="T8" s="194"/>
      <c r="U8" s="201"/>
      <c r="V8" s="194"/>
      <c r="W8" s="194"/>
      <c r="X8" s="194"/>
      <c r="Y8" s="265"/>
      <c r="Z8" s="265"/>
      <c r="AA8" s="194"/>
      <c r="AB8" s="290"/>
      <c r="AC8" s="194"/>
      <c r="AD8" s="194"/>
      <c r="AE8" s="290"/>
      <c r="AF8" s="265"/>
      <c r="AG8" s="238"/>
      <c r="AH8" s="188"/>
      <c r="AI8" s="368"/>
      <c r="AJ8" s="366" t="s">
        <v>791</v>
      </c>
      <c r="AK8" s="366"/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296"/>
      <c r="E9" s="265"/>
      <c r="F9" s="194"/>
      <c r="G9" s="331"/>
      <c r="H9" s="194"/>
      <c r="I9" s="194"/>
      <c r="J9" s="194"/>
      <c r="K9" s="265"/>
      <c r="L9" s="265"/>
      <c r="M9" s="291"/>
      <c r="N9" s="194"/>
      <c r="O9" s="194"/>
      <c r="P9" s="194"/>
      <c r="Q9" s="194"/>
      <c r="R9" s="265"/>
      <c r="S9" s="265"/>
      <c r="T9" s="194"/>
      <c r="U9" s="201"/>
      <c r="V9" s="194"/>
      <c r="W9" s="194"/>
      <c r="X9" s="194"/>
      <c r="Y9" s="265"/>
      <c r="Z9" s="265"/>
      <c r="AA9" s="194"/>
      <c r="AB9" s="290"/>
      <c r="AC9" s="194"/>
      <c r="AD9" s="194"/>
      <c r="AE9" s="290"/>
      <c r="AF9" s="265"/>
      <c r="AG9" s="238"/>
      <c r="AH9" s="188"/>
      <c r="AI9" s="368"/>
      <c r="AJ9" s="366" t="s">
        <v>791</v>
      </c>
      <c r="AK9" s="366"/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296"/>
      <c r="E10" s="265"/>
      <c r="F10" s="194"/>
      <c r="G10" s="331"/>
      <c r="H10" s="194"/>
      <c r="I10" s="194"/>
      <c r="J10" s="194"/>
      <c r="K10" s="265"/>
      <c r="L10" s="265"/>
      <c r="M10" s="291"/>
      <c r="N10" s="194"/>
      <c r="O10" s="194"/>
      <c r="P10" s="194"/>
      <c r="Q10" s="194"/>
      <c r="R10" s="265"/>
      <c r="S10" s="265"/>
      <c r="T10" s="194"/>
      <c r="U10" s="201"/>
      <c r="V10" s="194"/>
      <c r="W10" s="194"/>
      <c r="X10" s="194"/>
      <c r="Y10" s="265"/>
      <c r="Z10" s="265"/>
      <c r="AA10" s="194"/>
      <c r="AB10" s="290"/>
      <c r="AC10" s="194"/>
      <c r="AD10" s="194"/>
      <c r="AE10" s="290"/>
      <c r="AF10" s="265"/>
      <c r="AG10" s="238"/>
      <c r="AH10" s="188"/>
      <c r="AI10" s="368"/>
      <c r="AJ10" s="366" t="s">
        <v>791</v>
      </c>
      <c r="AK10" s="366"/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296"/>
      <c r="E11" s="265"/>
      <c r="F11" s="194"/>
      <c r="G11" s="350"/>
      <c r="H11" s="320"/>
      <c r="I11" s="194"/>
      <c r="J11" s="331"/>
      <c r="K11" s="265"/>
      <c r="L11" s="265"/>
      <c r="M11" s="194"/>
      <c r="N11" s="194"/>
      <c r="O11" s="194"/>
      <c r="P11" s="291"/>
      <c r="Q11" s="194"/>
      <c r="R11" s="265"/>
      <c r="S11" s="265"/>
      <c r="T11" s="194"/>
      <c r="U11" s="201"/>
      <c r="V11" s="194"/>
      <c r="W11" s="194"/>
      <c r="X11" s="194"/>
      <c r="Y11" s="265"/>
      <c r="Z11" s="265"/>
      <c r="AA11" s="194"/>
      <c r="AB11" s="290"/>
      <c r="AC11" s="194"/>
      <c r="AD11" s="194"/>
      <c r="AE11" s="290"/>
      <c r="AF11" s="265"/>
      <c r="AG11" s="238"/>
      <c r="AH11" s="188"/>
      <c r="AI11" s="368"/>
      <c r="AJ11" s="366" t="s">
        <v>792</v>
      </c>
      <c r="AK11" s="366"/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296"/>
      <c r="E12" s="265"/>
      <c r="F12" s="194"/>
      <c r="G12" s="201"/>
      <c r="H12" s="340"/>
      <c r="I12" s="320"/>
      <c r="J12" s="194"/>
      <c r="K12" s="265"/>
      <c r="L12" s="265"/>
      <c r="M12" s="331"/>
      <c r="N12" s="201"/>
      <c r="O12" s="194"/>
      <c r="P12" s="194"/>
      <c r="Q12" s="291"/>
      <c r="R12" s="265"/>
      <c r="S12" s="265"/>
      <c r="T12" s="194"/>
      <c r="U12" s="194"/>
      <c r="V12" s="194"/>
      <c r="W12" s="194"/>
      <c r="X12" s="194"/>
      <c r="Y12" s="265"/>
      <c r="Z12" s="265"/>
      <c r="AA12" s="194"/>
      <c r="AB12" s="290"/>
      <c r="AC12" s="194"/>
      <c r="AD12" s="194"/>
      <c r="AE12" s="290"/>
      <c r="AF12" s="265"/>
      <c r="AG12" s="238"/>
      <c r="AH12" s="188"/>
      <c r="AI12" s="368"/>
      <c r="AJ12" s="366" t="s">
        <v>793</v>
      </c>
      <c r="AK12" s="366"/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265"/>
      <c r="E13" s="265"/>
      <c r="F13" s="194"/>
      <c r="G13" s="201"/>
      <c r="H13" s="340"/>
      <c r="I13" s="320"/>
      <c r="J13" s="194"/>
      <c r="K13" s="265"/>
      <c r="L13" s="265"/>
      <c r="M13" s="331"/>
      <c r="N13" s="201"/>
      <c r="O13" s="194"/>
      <c r="P13" s="194"/>
      <c r="Q13" s="291"/>
      <c r="R13" s="265"/>
      <c r="S13" s="265"/>
      <c r="T13" s="194"/>
      <c r="U13" s="194"/>
      <c r="V13" s="194"/>
      <c r="W13" s="194"/>
      <c r="X13" s="194"/>
      <c r="Y13" s="265"/>
      <c r="Z13" s="265"/>
      <c r="AA13" s="194"/>
      <c r="AB13" s="290"/>
      <c r="AC13" s="194"/>
      <c r="AD13" s="194"/>
      <c r="AE13" s="290"/>
      <c r="AF13" s="265"/>
      <c r="AG13" s="238"/>
      <c r="AH13" s="188"/>
      <c r="AI13" s="368"/>
      <c r="AJ13" s="366" t="s">
        <v>793</v>
      </c>
      <c r="AK13" s="366"/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296"/>
      <c r="E14" s="265"/>
      <c r="F14" s="194"/>
      <c r="G14" s="194"/>
      <c r="H14" s="340"/>
      <c r="I14" s="320"/>
      <c r="J14" s="194"/>
      <c r="K14" s="265"/>
      <c r="L14" s="265"/>
      <c r="M14" s="331"/>
      <c r="N14" s="201"/>
      <c r="O14" s="194"/>
      <c r="P14" s="194"/>
      <c r="Q14" s="291"/>
      <c r="R14" s="265"/>
      <c r="S14" s="265"/>
      <c r="T14" s="194"/>
      <c r="U14" s="201"/>
      <c r="V14" s="194"/>
      <c r="W14" s="194"/>
      <c r="X14" s="194"/>
      <c r="Y14" s="265"/>
      <c r="Z14" s="265"/>
      <c r="AA14" s="194"/>
      <c r="AB14" s="290"/>
      <c r="AC14" s="194"/>
      <c r="AD14" s="194"/>
      <c r="AE14" s="290"/>
      <c r="AF14" s="265"/>
      <c r="AG14" s="238"/>
      <c r="AH14" s="188"/>
      <c r="AI14" s="368"/>
      <c r="AJ14" s="366" t="s">
        <v>793</v>
      </c>
      <c r="AK14" s="366"/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296"/>
      <c r="E15" s="265"/>
      <c r="F15" s="194"/>
      <c r="G15" s="201"/>
      <c r="H15" s="340"/>
      <c r="I15" s="320"/>
      <c r="J15" s="194"/>
      <c r="K15" s="265"/>
      <c r="L15" s="265"/>
      <c r="M15" s="331"/>
      <c r="N15" s="201"/>
      <c r="O15" s="194"/>
      <c r="P15" s="194"/>
      <c r="Q15" s="291"/>
      <c r="R15" s="265"/>
      <c r="S15" s="265"/>
      <c r="T15" s="194"/>
      <c r="U15" s="201"/>
      <c r="V15" s="194"/>
      <c r="W15" s="194"/>
      <c r="X15" s="194"/>
      <c r="Y15" s="265"/>
      <c r="Z15" s="265"/>
      <c r="AA15" s="194"/>
      <c r="AB15" s="290"/>
      <c r="AC15" s="194"/>
      <c r="AD15" s="194"/>
      <c r="AE15" s="290"/>
      <c r="AF15" s="265"/>
      <c r="AG15" s="238"/>
      <c r="AH15" s="188"/>
      <c r="AI15" s="368"/>
      <c r="AJ15" s="366" t="s">
        <v>793</v>
      </c>
      <c r="AK15" s="366"/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296"/>
      <c r="E16" s="265"/>
      <c r="F16" s="194"/>
      <c r="G16" s="194"/>
      <c r="H16" s="340"/>
      <c r="I16" s="320"/>
      <c r="J16" s="194"/>
      <c r="K16" s="265"/>
      <c r="L16" s="352"/>
      <c r="M16" s="331"/>
      <c r="N16" s="201"/>
      <c r="O16" s="194"/>
      <c r="P16" s="194"/>
      <c r="Q16" s="291"/>
      <c r="R16" s="265"/>
      <c r="S16" s="265"/>
      <c r="T16" s="194"/>
      <c r="U16" s="201"/>
      <c r="V16" s="194"/>
      <c r="W16" s="194"/>
      <c r="X16" s="194"/>
      <c r="Y16" s="265"/>
      <c r="Z16" s="265"/>
      <c r="AA16" s="194"/>
      <c r="AB16" s="290"/>
      <c r="AC16" s="194"/>
      <c r="AD16" s="194"/>
      <c r="AE16" s="290"/>
      <c r="AF16" s="265"/>
      <c r="AG16" s="238"/>
      <c r="AH16" s="188"/>
      <c r="AI16" s="368"/>
      <c r="AJ16" s="366" t="s">
        <v>88</v>
      </c>
      <c r="AK16" s="366"/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296"/>
      <c r="E17" s="265"/>
      <c r="F17" s="194"/>
      <c r="G17" s="194"/>
      <c r="H17" s="340"/>
      <c r="I17" s="320"/>
      <c r="J17" s="194"/>
      <c r="K17" s="265"/>
      <c r="L17" s="265"/>
      <c r="M17" s="331"/>
      <c r="N17" s="201"/>
      <c r="O17" s="194"/>
      <c r="P17" s="194"/>
      <c r="Q17" s="291"/>
      <c r="R17" s="265"/>
      <c r="S17" s="265"/>
      <c r="T17" s="194"/>
      <c r="U17" s="201"/>
      <c r="V17" s="194"/>
      <c r="W17" s="194"/>
      <c r="X17" s="194"/>
      <c r="Y17" s="265"/>
      <c r="Z17" s="265"/>
      <c r="AA17" s="194"/>
      <c r="AB17" s="290"/>
      <c r="AC17" s="194"/>
      <c r="AD17" s="194"/>
      <c r="AE17" s="290"/>
      <c r="AF17" s="265"/>
      <c r="AG17" s="238"/>
      <c r="AH17" s="188"/>
      <c r="AI17" s="368"/>
      <c r="AJ17" s="366" t="s">
        <v>88</v>
      </c>
      <c r="AK17" s="366"/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296"/>
      <c r="E18" s="265"/>
      <c r="F18" s="194"/>
      <c r="G18" s="194"/>
      <c r="H18" s="340"/>
      <c r="I18" s="320"/>
      <c r="J18" s="194"/>
      <c r="K18" s="265"/>
      <c r="L18" s="265"/>
      <c r="M18" s="331"/>
      <c r="N18" s="194"/>
      <c r="O18" s="194"/>
      <c r="P18" s="194"/>
      <c r="Q18" s="291"/>
      <c r="R18" s="265"/>
      <c r="S18" s="265"/>
      <c r="T18" s="194"/>
      <c r="U18" s="201"/>
      <c r="V18" s="194"/>
      <c r="W18" s="194"/>
      <c r="X18" s="194"/>
      <c r="Y18" s="265"/>
      <c r="Z18" s="265"/>
      <c r="AA18" s="194"/>
      <c r="AB18" s="290"/>
      <c r="AC18" s="194"/>
      <c r="AD18" s="194"/>
      <c r="AE18" s="290"/>
      <c r="AF18" s="265"/>
      <c r="AG18" s="238"/>
      <c r="AH18" s="188"/>
      <c r="AI18" s="368"/>
      <c r="AJ18" s="366" t="s">
        <v>88</v>
      </c>
      <c r="AK18" s="366"/>
    </row>
    <row r="19" spans="1:37" ht="15" customHeight="1" thickBot="1" x14ac:dyDescent="0.4">
      <c r="A19" s="228" t="s">
        <v>93</v>
      </c>
      <c r="B19" s="314" t="s">
        <v>679</v>
      </c>
      <c r="C19" s="211" t="s">
        <v>678</v>
      </c>
      <c r="D19" s="296"/>
      <c r="E19" s="265"/>
      <c r="F19" s="194"/>
      <c r="G19" s="194"/>
      <c r="H19" s="340"/>
      <c r="I19" s="320"/>
      <c r="J19" s="194"/>
      <c r="K19" s="265"/>
      <c r="L19" s="265"/>
      <c r="M19" s="331"/>
      <c r="N19" s="194"/>
      <c r="O19" s="194"/>
      <c r="P19" s="194"/>
      <c r="Q19" s="291"/>
      <c r="R19" s="265"/>
      <c r="S19" s="265"/>
      <c r="T19" s="194"/>
      <c r="U19" s="201"/>
      <c r="V19" s="194"/>
      <c r="W19" s="194"/>
      <c r="X19" s="194"/>
      <c r="Y19" s="265"/>
      <c r="Z19" s="265"/>
      <c r="AA19" s="194"/>
      <c r="AB19" s="290"/>
      <c r="AC19" s="194"/>
      <c r="AD19" s="194"/>
      <c r="AE19" s="290"/>
      <c r="AF19" s="265"/>
      <c r="AG19" s="238"/>
      <c r="AH19" s="188"/>
      <c r="AI19" s="368"/>
      <c r="AJ19" s="366" t="s">
        <v>88</v>
      </c>
      <c r="AK19" s="366"/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296"/>
      <c r="E20" s="265"/>
      <c r="F20" s="194"/>
      <c r="G20" s="194"/>
      <c r="H20" s="340"/>
      <c r="I20" s="320"/>
      <c r="J20" s="194"/>
      <c r="K20" s="265"/>
      <c r="L20" s="265"/>
      <c r="M20" s="331"/>
      <c r="N20" s="194"/>
      <c r="O20" s="194"/>
      <c r="P20" s="194"/>
      <c r="Q20" s="291"/>
      <c r="R20" s="265"/>
      <c r="S20" s="265"/>
      <c r="T20" s="194"/>
      <c r="U20" s="201"/>
      <c r="V20" s="194"/>
      <c r="W20" s="194"/>
      <c r="X20" s="194"/>
      <c r="Y20" s="265"/>
      <c r="Z20" s="265"/>
      <c r="AA20" s="194"/>
      <c r="AB20" s="290"/>
      <c r="AC20" s="194"/>
      <c r="AD20" s="194"/>
      <c r="AE20" s="290"/>
      <c r="AF20" s="265"/>
      <c r="AG20" s="238"/>
      <c r="AH20" s="188"/>
      <c r="AI20" s="368"/>
      <c r="AJ20" s="366" t="s">
        <v>88</v>
      </c>
      <c r="AK20" s="366"/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296"/>
      <c r="E21" s="265"/>
      <c r="F21" s="194"/>
      <c r="G21" s="194"/>
      <c r="H21" s="340"/>
      <c r="I21" s="320"/>
      <c r="J21" s="194"/>
      <c r="K21" s="265"/>
      <c r="L21" s="265"/>
      <c r="M21" s="331"/>
      <c r="N21" s="194"/>
      <c r="O21" s="194"/>
      <c r="P21" s="194"/>
      <c r="Q21" s="291"/>
      <c r="R21" s="265"/>
      <c r="S21" s="265"/>
      <c r="T21" s="194"/>
      <c r="U21" s="201"/>
      <c r="V21" s="194"/>
      <c r="W21" s="194"/>
      <c r="X21" s="194"/>
      <c r="Y21" s="265"/>
      <c r="Z21" s="265"/>
      <c r="AA21" s="194"/>
      <c r="AB21" s="290"/>
      <c r="AC21" s="194"/>
      <c r="AD21" s="194"/>
      <c r="AE21" s="290"/>
      <c r="AF21" s="265"/>
      <c r="AG21" s="238"/>
      <c r="AH21" s="188"/>
      <c r="AI21" s="368"/>
      <c r="AJ21" s="366" t="s">
        <v>88</v>
      </c>
      <c r="AK21" s="366"/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296"/>
      <c r="E22" s="265"/>
      <c r="F22" s="194"/>
      <c r="G22" s="194"/>
      <c r="H22" s="340"/>
      <c r="I22" s="320"/>
      <c r="J22" s="194"/>
      <c r="K22" s="265"/>
      <c r="L22" s="265"/>
      <c r="M22" s="331"/>
      <c r="N22" s="194"/>
      <c r="O22" s="194"/>
      <c r="P22" s="194"/>
      <c r="Q22" s="291"/>
      <c r="R22" s="265"/>
      <c r="S22" s="265"/>
      <c r="T22" s="194"/>
      <c r="U22" s="201"/>
      <c r="V22" s="194"/>
      <c r="W22" s="194"/>
      <c r="X22" s="194"/>
      <c r="Y22" s="265"/>
      <c r="Z22" s="265"/>
      <c r="AA22" s="194"/>
      <c r="AB22" s="290"/>
      <c r="AC22" s="194"/>
      <c r="AD22" s="194"/>
      <c r="AE22" s="290"/>
      <c r="AF22" s="265"/>
      <c r="AG22" s="238"/>
      <c r="AH22" s="188"/>
      <c r="AI22" s="368"/>
      <c r="AJ22" s="366" t="s">
        <v>88</v>
      </c>
      <c r="AK22" s="366"/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296"/>
      <c r="E23" s="265"/>
      <c r="F23" s="194"/>
      <c r="G23" s="194"/>
      <c r="H23" s="340"/>
      <c r="I23" s="320"/>
      <c r="J23" s="194"/>
      <c r="K23" s="265"/>
      <c r="L23" s="265"/>
      <c r="M23" s="331"/>
      <c r="N23" s="194"/>
      <c r="O23" s="194"/>
      <c r="P23" s="194"/>
      <c r="Q23" s="291"/>
      <c r="R23" s="265"/>
      <c r="S23" s="265"/>
      <c r="T23" s="194"/>
      <c r="U23" s="201"/>
      <c r="V23" s="194"/>
      <c r="W23" s="194"/>
      <c r="X23" s="194"/>
      <c r="Y23" s="265"/>
      <c r="Z23" s="265"/>
      <c r="AA23" s="194"/>
      <c r="AB23" s="290"/>
      <c r="AC23" s="194"/>
      <c r="AD23" s="194"/>
      <c r="AE23" s="290"/>
      <c r="AF23" s="265"/>
      <c r="AG23" s="238"/>
      <c r="AH23" s="188"/>
      <c r="AI23" s="368"/>
      <c r="AJ23" s="366" t="s">
        <v>88</v>
      </c>
      <c r="AK23" s="366"/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296"/>
      <c r="E24" s="265"/>
      <c r="F24" s="194"/>
      <c r="G24" s="194"/>
      <c r="H24" s="340"/>
      <c r="I24" s="320"/>
      <c r="J24" s="194"/>
      <c r="K24" s="265"/>
      <c r="L24" s="265"/>
      <c r="M24" s="331"/>
      <c r="N24" s="194"/>
      <c r="O24" s="194"/>
      <c r="P24" s="194"/>
      <c r="Q24" s="291"/>
      <c r="R24" s="265"/>
      <c r="S24" s="265"/>
      <c r="T24" s="194"/>
      <c r="U24" s="201"/>
      <c r="V24" s="194"/>
      <c r="W24" s="194"/>
      <c r="X24" s="194"/>
      <c r="Y24" s="265"/>
      <c r="Z24" s="265"/>
      <c r="AA24" s="194"/>
      <c r="AB24" s="290"/>
      <c r="AC24" s="194"/>
      <c r="AD24" s="194"/>
      <c r="AE24" s="290"/>
      <c r="AF24" s="265"/>
      <c r="AG24" s="238"/>
      <c r="AH24" s="188"/>
      <c r="AI24" s="368"/>
      <c r="AJ24" s="366" t="s">
        <v>88</v>
      </c>
      <c r="AK24" s="366"/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296"/>
      <c r="E25" s="265"/>
      <c r="F25" s="194"/>
      <c r="G25" s="194"/>
      <c r="H25" s="340"/>
      <c r="I25" s="320"/>
      <c r="J25" s="194"/>
      <c r="K25" s="265"/>
      <c r="L25" s="265"/>
      <c r="M25" s="331"/>
      <c r="N25" s="194"/>
      <c r="O25" s="194"/>
      <c r="P25" s="194"/>
      <c r="Q25" s="291"/>
      <c r="R25" s="265"/>
      <c r="S25" s="265"/>
      <c r="T25" s="194"/>
      <c r="U25" s="201"/>
      <c r="V25" s="194"/>
      <c r="W25" s="194"/>
      <c r="X25" s="194"/>
      <c r="Y25" s="265"/>
      <c r="Z25" s="265"/>
      <c r="AA25" s="194"/>
      <c r="AB25" s="290"/>
      <c r="AC25" s="194"/>
      <c r="AD25" s="194"/>
      <c r="AE25" s="290"/>
      <c r="AF25" s="265"/>
      <c r="AG25" s="238"/>
      <c r="AH25" s="188"/>
      <c r="AI25" s="368"/>
      <c r="AJ25" s="366" t="s">
        <v>88</v>
      </c>
      <c r="AK25" s="366"/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296"/>
      <c r="E26" s="265"/>
      <c r="F26" s="194"/>
      <c r="G26" s="194"/>
      <c r="H26" s="340"/>
      <c r="I26" s="320"/>
      <c r="J26" s="194"/>
      <c r="K26" s="265"/>
      <c r="L26" s="265"/>
      <c r="M26" s="331"/>
      <c r="N26" s="194"/>
      <c r="O26" s="194"/>
      <c r="P26" s="194"/>
      <c r="Q26" s="291"/>
      <c r="R26" s="265"/>
      <c r="S26" s="265"/>
      <c r="T26" s="194"/>
      <c r="U26" s="201"/>
      <c r="V26" s="194"/>
      <c r="W26" s="194"/>
      <c r="X26" s="194"/>
      <c r="Y26" s="265"/>
      <c r="Z26" s="265"/>
      <c r="AA26" s="194"/>
      <c r="AB26" s="290"/>
      <c r="AC26" s="194"/>
      <c r="AD26" s="194"/>
      <c r="AE26" s="290"/>
      <c r="AF26" s="265"/>
      <c r="AG26" s="238"/>
      <c r="AH26" s="188"/>
      <c r="AI26" s="368"/>
      <c r="AJ26" s="366" t="s">
        <v>88</v>
      </c>
      <c r="AK26" s="366"/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296"/>
      <c r="E27" s="265"/>
      <c r="F27" s="194"/>
      <c r="G27" s="194"/>
      <c r="H27" s="340"/>
      <c r="I27" s="320"/>
      <c r="J27" s="194"/>
      <c r="K27" s="265"/>
      <c r="L27" s="265"/>
      <c r="M27" s="331"/>
      <c r="N27" s="194"/>
      <c r="O27" s="194"/>
      <c r="P27" s="194"/>
      <c r="Q27" s="291"/>
      <c r="R27" s="265"/>
      <c r="S27" s="265"/>
      <c r="T27" s="194"/>
      <c r="U27" s="201"/>
      <c r="V27" s="194"/>
      <c r="W27" s="194"/>
      <c r="X27" s="194"/>
      <c r="Y27" s="265"/>
      <c r="Z27" s="265"/>
      <c r="AA27" s="194"/>
      <c r="AB27" s="290"/>
      <c r="AC27" s="194"/>
      <c r="AD27" s="194"/>
      <c r="AE27" s="290"/>
      <c r="AF27" s="265"/>
      <c r="AG27" s="238"/>
      <c r="AH27" s="188"/>
      <c r="AI27" s="368"/>
      <c r="AJ27" s="366" t="s">
        <v>88</v>
      </c>
      <c r="AK27" s="366"/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296"/>
      <c r="E28" s="265"/>
      <c r="F28" s="194"/>
      <c r="G28" s="194"/>
      <c r="H28" s="340"/>
      <c r="I28" s="320"/>
      <c r="J28" s="194"/>
      <c r="K28" s="265"/>
      <c r="L28" s="265"/>
      <c r="M28" s="331"/>
      <c r="N28" s="194"/>
      <c r="O28" s="194"/>
      <c r="P28" s="194"/>
      <c r="Q28" s="291"/>
      <c r="R28" s="265"/>
      <c r="S28" s="265"/>
      <c r="T28" s="194"/>
      <c r="U28" s="201"/>
      <c r="V28" s="194"/>
      <c r="W28" s="194"/>
      <c r="X28" s="194"/>
      <c r="Y28" s="265"/>
      <c r="Z28" s="265"/>
      <c r="AA28" s="194"/>
      <c r="AB28" s="290"/>
      <c r="AC28" s="194"/>
      <c r="AD28" s="194"/>
      <c r="AE28" s="290"/>
      <c r="AF28" s="265"/>
      <c r="AG28" s="238"/>
      <c r="AH28" s="188"/>
      <c r="AI28" s="368"/>
      <c r="AJ28" s="366" t="s">
        <v>88</v>
      </c>
      <c r="AK28" s="366"/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296"/>
      <c r="E29" s="265"/>
      <c r="F29" s="194"/>
      <c r="G29" s="194"/>
      <c r="H29" s="340"/>
      <c r="I29" s="320"/>
      <c r="J29" s="194"/>
      <c r="K29" s="265"/>
      <c r="L29" s="265"/>
      <c r="M29" s="331"/>
      <c r="N29" s="194"/>
      <c r="O29" s="194"/>
      <c r="P29" s="194"/>
      <c r="Q29" s="291"/>
      <c r="R29" s="265"/>
      <c r="S29" s="265"/>
      <c r="T29" s="194"/>
      <c r="U29" s="201"/>
      <c r="V29" s="194"/>
      <c r="W29" s="194"/>
      <c r="X29" s="194"/>
      <c r="Y29" s="265"/>
      <c r="Z29" s="265"/>
      <c r="AA29" s="194"/>
      <c r="AB29" s="290"/>
      <c r="AC29" s="194"/>
      <c r="AD29" s="194"/>
      <c r="AE29" s="290"/>
      <c r="AF29" s="265"/>
      <c r="AG29" s="238"/>
      <c r="AH29" s="188"/>
      <c r="AI29" s="368"/>
      <c r="AJ29" s="366" t="s">
        <v>88</v>
      </c>
      <c r="AK29" s="366"/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296"/>
      <c r="E30" s="265"/>
      <c r="F30" s="194"/>
      <c r="G30" s="201"/>
      <c r="H30" s="340"/>
      <c r="I30" s="320"/>
      <c r="J30" s="194"/>
      <c r="K30" s="265"/>
      <c r="L30" s="265"/>
      <c r="M30" s="331"/>
      <c r="N30" s="194"/>
      <c r="O30" s="194"/>
      <c r="P30" s="194"/>
      <c r="Q30" s="291"/>
      <c r="R30" s="265"/>
      <c r="S30" s="265"/>
      <c r="T30" s="194"/>
      <c r="U30" s="201"/>
      <c r="V30" s="194"/>
      <c r="W30" s="194"/>
      <c r="X30" s="194"/>
      <c r="Y30" s="265"/>
      <c r="Z30" s="265"/>
      <c r="AA30" s="194"/>
      <c r="AB30" s="290"/>
      <c r="AC30" s="194"/>
      <c r="AD30" s="194"/>
      <c r="AE30" s="290"/>
      <c r="AF30" s="265"/>
      <c r="AG30" s="238"/>
      <c r="AH30" s="188"/>
      <c r="AI30" s="368"/>
      <c r="AJ30" s="366" t="s">
        <v>88</v>
      </c>
      <c r="AK30" s="366"/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296"/>
      <c r="E31" s="265"/>
      <c r="F31" s="194"/>
      <c r="G31" s="201"/>
      <c r="H31" s="340"/>
      <c r="I31" s="320"/>
      <c r="J31" s="194"/>
      <c r="K31" s="265"/>
      <c r="L31" s="265"/>
      <c r="M31" s="331"/>
      <c r="N31" s="194"/>
      <c r="O31" s="194"/>
      <c r="P31" s="194"/>
      <c r="Q31" s="291"/>
      <c r="R31" s="265"/>
      <c r="S31" s="265"/>
      <c r="T31" s="194"/>
      <c r="U31" s="201"/>
      <c r="V31" s="194"/>
      <c r="W31" s="194"/>
      <c r="X31" s="194"/>
      <c r="Y31" s="265"/>
      <c r="Z31" s="265"/>
      <c r="AA31" s="194"/>
      <c r="AB31" s="290"/>
      <c r="AC31" s="194"/>
      <c r="AD31" s="194"/>
      <c r="AE31" s="290"/>
      <c r="AF31" s="265"/>
      <c r="AG31" s="238"/>
      <c r="AH31" s="188"/>
      <c r="AI31" s="368"/>
      <c r="AJ31" s="366" t="s">
        <v>88</v>
      </c>
      <c r="AK31" s="366"/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265"/>
      <c r="E32" s="265"/>
      <c r="F32" s="194"/>
      <c r="G32" s="201"/>
      <c r="H32" s="340"/>
      <c r="I32" s="320"/>
      <c r="J32" s="194"/>
      <c r="K32" s="265"/>
      <c r="L32" s="265"/>
      <c r="M32" s="331"/>
      <c r="N32" s="194"/>
      <c r="O32" s="194"/>
      <c r="P32" s="194"/>
      <c r="Q32" s="291"/>
      <c r="R32" s="265"/>
      <c r="S32" s="265"/>
      <c r="T32" s="194"/>
      <c r="U32" s="201"/>
      <c r="V32" s="194"/>
      <c r="W32" s="194"/>
      <c r="X32" s="194"/>
      <c r="Y32" s="265"/>
      <c r="Z32" s="265"/>
      <c r="AA32" s="194"/>
      <c r="AB32" s="290"/>
      <c r="AC32" s="194"/>
      <c r="AD32" s="194"/>
      <c r="AE32" s="290"/>
      <c r="AF32" s="265"/>
      <c r="AG32" s="238"/>
      <c r="AH32" s="188"/>
      <c r="AI32" s="368"/>
      <c r="AJ32" s="366" t="s">
        <v>88</v>
      </c>
      <c r="AK32" s="366"/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296"/>
      <c r="E33" s="265"/>
      <c r="F33" s="194"/>
      <c r="G33" s="201"/>
      <c r="H33" s="340"/>
      <c r="I33" s="320"/>
      <c r="J33" s="194"/>
      <c r="K33" s="265"/>
      <c r="L33" s="265"/>
      <c r="M33" s="331"/>
      <c r="N33" s="194"/>
      <c r="O33" s="194"/>
      <c r="P33" s="194"/>
      <c r="Q33" s="291"/>
      <c r="R33" s="265"/>
      <c r="S33" s="265"/>
      <c r="T33" s="194"/>
      <c r="U33" s="201"/>
      <c r="V33" s="194"/>
      <c r="W33" s="194"/>
      <c r="X33" s="194"/>
      <c r="Y33" s="265"/>
      <c r="Z33" s="265"/>
      <c r="AA33" s="194"/>
      <c r="AB33" s="290"/>
      <c r="AC33" s="194"/>
      <c r="AD33" s="194"/>
      <c r="AE33" s="290"/>
      <c r="AF33" s="265"/>
      <c r="AG33" s="238"/>
      <c r="AH33" s="188"/>
      <c r="AI33" s="368"/>
      <c r="AJ33" s="366" t="s">
        <v>88</v>
      </c>
      <c r="AK33" s="366"/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296"/>
      <c r="E34" s="265"/>
      <c r="F34" s="194"/>
      <c r="G34" s="201"/>
      <c r="H34" s="340"/>
      <c r="I34" s="320"/>
      <c r="J34" s="194"/>
      <c r="K34" s="265"/>
      <c r="L34" s="265"/>
      <c r="M34" s="331"/>
      <c r="N34" s="194"/>
      <c r="O34" s="194"/>
      <c r="P34" s="194"/>
      <c r="Q34" s="291"/>
      <c r="R34" s="265"/>
      <c r="S34" s="265"/>
      <c r="T34" s="194"/>
      <c r="U34" s="201"/>
      <c r="V34" s="194"/>
      <c r="W34" s="194"/>
      <c r="X34" s="194"/>
      <c r="Y34" s="265"/>
      <c r="Z34" s="265"/>
      <c r="AA34" s="194"/>
      <c r="AB34" s="290"/>
      <c r="AC34" s="194"/>
      <c r="AD34" s="194"/>
      <c r="AE34" s="290"/>
      <c r="AF34" s="265"/>
      <c r="AG34" s="238"/>
      <c r="AH34" s="188"/>
      <c r="AI34" s="368"/>
      <c r="AJ34" s="366" t="s">
        <v>88</v>
      </c>
      <c r="AK34" s="366"/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296"/>
      <c r="E35" s="265"/>
      <c r="F35" s="194"/>
      <c r="G35" s="201"/>
      <c r="H35" s="340"/>
      <c r="I35" s="320"/>
      <c r="J35" s="194"/>
      <c r="K35" s="265"/>
      <c r="L35" s="265"/>
      <c r="M35" s="331"/>
      <c r="N35" s="194"/>
      <c r="O35" s="194"/>
      <c r="P35" s="194"/>
      <c r="Q35" s="291"/>
      <c r="R35" s="265"/>
      <c r="S35" s="265"/>
      <c r="T35" s="194"/>
      <c r="U35" s="194"/>
      <c r="V35" s="194"/>
      <c r="W35" s="194"/>
      <c r="X35" s="194"/>
      <c r="Y35" s="265"/>
      <c r="Z35" s="265"/>
      <c r="AA35" s="194"/>
      <c r="AB35" s="290"/>
      <c r="AC35" s="194"/>
      <c r="AD35" s="194"/>
      <c r="AE35" s="290"/>
      <c r="AF35" s="265"/>
      <c r="AG35" s="238"/>
      <c r="AH35" s="188"/>
      <c r="AI35" s="368"/>
      <c r="AJ35" s="366" t="s">
        <v>88</v>
      </c>
      <c r="AK35" s="366"/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296"/>
      <c r="E36" s="265"/>
      <c r="F36" s="194"/>
      <c r="G36" s="201"/>
      <c r="H36" s="340"/>
      <c r="I36" s="320"/>
      <c r="J36" s="194"/>
      <c r="K36" s="265"/>
      <c r="L36" s="265"/>
      <c r="M36" s="331"/>
      <c r="N36" s="201"/>
      <c r="O36" s="194"/>
      <c r="P36" s="194"/>
      <c r="Q36" s="291"/>
      <c r="R36" s="265"/>
      <c r="S36" s="265"/>
      <c r="T36" s="194"/>
      <c r="U36" s="194"/>
      <c r="V36" s="194"/>
      <c r="W36" s="194"/>
      <c r="X36" s="194"/>
      <c r="Y36" s="265"/>
      <c r="Z36" s="265"/>
      <c r="AA36" s="194"/>
      <c r="AB36" s="290"/>
      <c r="AC36" s="194"/>
      <c r="AD36" s="194"/>
      <c r="AE36" s="290"/>
      <c r="AF36" s="265"/>
      <c r="AG36" s="238"/>
      <c r="AH36" s="188"/>
      <c r="AI36" s="368"/>
      <c r="AJ36" s="366" t="s">
        <v>88</v>
      </c>
      <c r="AK36" s="366"/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296"/>
      <c r="E37" s="265"/>
      <c r="F37" s="194"/>
      <c r="G37" s="194"/>
      <c r="H37" s="340"/>
      <c r="I37" s="320"/>
      <c r="J37" s="194"/>
      <c r="K37" s="265"/>
      <c r="L37" s="265"/>
      <c r="M37" s="331"/>
      <c r="N37" s="194"/>
      <c r="O37" s="194"/>
      <c r="P37" s="194"/>
      <c r="Q37" s="291"/>
      <c r="R37" s="265"/>
      <c r="S37" s="265"/>
      <c r="T37" s="194"/>
      <c r="U37" s="201"/>
      <c r="V37" s="194"/>
      <c r="W37" s="194"/>
      <c r="X37" s="194"/>
      <c r="Y37" s="265"/>
      <c r="Z37" s="265"/>
      <c r="AA37" s="194"/>
      <c r="AB37" s="290"/>
      <c r="AC37" s="194"/>
      <c r="AD37" s="194"/>
      <c r="AE37" s="290"/>
      <c r="AF37" s="265"/>
      <c r="AG37" s="238"/>
      <c r="AH37" s="188"/>
      <c r="AI37" s="368"/>
      <c r="AJ37" s="366" t="s">
        <v>794</v>
      </c>
      <c r="AK37" s="366"/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296"/>
      <c r="E38" s="265"/>
      <c r="F38" s="194"/>
      <c r="G38" s="194"/>
      <c r="H38" s="340"/>
      <c r="I38" s="320"/>
      <c r="J38" s="194"/>
      <c r="K38" s="265"/>
      <c r="L38" s="265"/>
      <c r="M38" s="331"/>
      <c r="N38" s="194"/>
      <c r="O38" s="194"/>
      <c r="P38" s="194"/>
      <c r="Q38" s="291"/>
      <c r="R38" s="265"/>
      <c r="S38" s="265"/>
      <c r="T38" s="194"/>
      <c r="U38" s="201"/>
      <c r="V38" s="194"/>
      <c r="W38" s="194"/>
      <c r="X38" s="194"/>
      <c r="Y38" s="265"/>
      <c r="Z38" s="265"/>
      <c r="AA38" s="194"/>
      <c r="AB38" s="290"/>
      <c r="AC38" s="194"/>
      <c r="AD38" s="194"/>
      <c r="AE38" s="290"/>
      <c r="AF38" s="265"/>
      <c r="AG38" s="238"/>
      <c r="AH38" s="188"/>
      <c r="AI38" s="368"/>
      <c r="AJ38" s="366" t="s">
        <v>794</v>
      </c>
      <c r="AK38" s="366"/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296"/>
      <c r="E39" s="265"/>
      <c r="F39" s="194"/>
      <c r="G39" s="201"/>
      <c r="H39" s="194"/>
      <c r="I39" s="194"/>
      <c r="J39" s="194"/>
      <c r="K39" s="265"/>
      <c r="L39" s="340"/>
      <c r="M39" s="320"/>
      <c r="N39" s="201"/>
      <c r="O39" s="331"/>
      <c r="P39" s="194"/>
      <c r="Q39" s="194"/>
      <c r="R39" s="265"/>
      <c r="S39" s="265"/>
      <c r="T39" s="194"/>
      <c r="U39" s="291"/>
      <c r="V39" s="194"/>
      <c r="W39" s="194"/>
      <c r="X39" s="194"/>
      <c r="Y39" s="265"/>
      <c r="Z39" s="265"/>
      <c r="AA39" s="194"/>
      <c r="AB39" s="290"/>
      <c r="AC39" s="194"/>
      <c r="AD39" s="194"/>
      <c r="AE39" s="290"/>
      <c r="AF39" s="265"/>
      <c r="AG39" s="238"/>
      <c r="AH39" s="188"/>
      <c r="AI39" s="368"/>
      <c r="AJ39" s="366" t="s">
        <v>795</v>
      </c>
      <c r="AK39" s="366"/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296"/>
      <c r="E40" s="265"/>
      <c r="F40" s="194"/>
      <c r="G40" s="201"/>
      <c r="H40" s="194"/>
      <c r="I40" s="194"/>
      <c r="J40" s="194"/>
      <c r="K40" s="265"/>
      <c r="L40" s="340"/>
      <c r="M40" s="320"/>
      <c r="N40" s="201"/>
      <c r="O40" s="331"/>
      <c r="P40" s="194"/>
      <c r="Q40" s="194"/>
      <c r="R40" s="265"/>
      <c r="S40" s="265"/>
      <c r="T40" s="194"/>
      <c r="U40" s="291"/>
      <c r="V40" s="194"/>
      <c r="W40" s="194"/>
      <c r="X40" s="194"/>
      <c r="Y40" s="265"/>
      <c r="Z40" s="265"/>
      <c r="AA40" s="194"/>
      <c r="AB40" s="290"/>
      <c r="AC40" s="194"/>
      <c r="AD40" s="194"/>
      <c r="AE40" s="290"/>
      <c r="AF40" s="265"/>
      <c r="AG40" s="238"/>
      <c r="AH40" s="188"/>
      <c r="AI40" s="368"/>
      <c r="AJ40" s="366" t="s">
        <v>795</v>
      </c>
      <c r="AK40" s="366"/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296"/>
      <c r="E41" s="265"/>
      <c r="F41" s="194"/>
      <c r="G41" s="201"/>
      <c r="H41" s="194"/>
      <c r="I41" s="194"/>
      <c r="J41" s="194"/>
      <c r="K41" s="265"/>
      <c r="L41" s="265"/>
      <c r="M41" s="340"/>
      <c r="N41" s="354"/>
      <c r="O41" s="194"/>
      <c r="P41" s="331"/>
      <c r="Q41" s="194"/>
      <c r="R41" s="265"/>
      <c r="S41" s="265"/>
      <c r="T41" s="194"/>
      <c r="U41" s="194"/>
      <c r="V41" s="291"/>
      <c r="W41" s="194"/>
      <c r="X41" s="194"/>
      <c r="Y41" s="265"/>
      <c r="Z41" s="265"/>
      <c r="AA41" s="194"/>
      <c r="AB41" s="290"/>
      <c r="AC41" s="194"/>
      <c r="AD41" s="194"/>
      <c r="AE41" s="290"/>
      <c r="AF41" s="265"/>
      <c r="AG41" s="238"/>
      <c r="AH41" s="188"/>
      <c r="AI41" s="368"/>
      <c r="AJ41" s="366" t="s">
        <v>796</v>
      </c>
      <c r="AK41" s="366"/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296"/>
      <c r="E42" s="265"/>
      <c r="F42" s="194"/>
      <c r="G42" s="201"/>
      <c r="H42" s="194"/>
      <c r="I42" s="194"/>
      <c r="J42" s="194"/>
      <c r="K42" s="265"/>
      <c r="L42" s="265"/>
      <c r="M42" s="340"/>
      <c r="N42" s="354"/>
      <c r="O42" s="194"/>
      <c r="P42" s="331"/>
      <c r="Q42" s="194"/>
      <c r="R42" s="265"/>
      <c r="S42" s="265"/>
      <c r="T42" s="194"/>
      <c r="U42" s="194"/>
      <c r="V42" s="291"/>
      <c r="W42" s="194"/>
      <c r="X42" s="194"/>
      <c r="Y42" s="265"/>
      <c r="Z42" s="265"/>
      <c r="AA42" s="194"/>
      <c r="AB42" s="290"/>
      <c r="AC42" s="194"/>
      <c r="AD42" s="194"/>
      <c r="AE42" s="290"/>
      <c r="AF42" s="265"/>
      <c r="AG42" s="238"/>
      <c r="AH42" s="188"/>
      <c r="AI42" s="368"/>
      <c r="AJ42" s="366" t="s">
        <v>796</v>
      </c>
      <c r="AK42" s="366"/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296"/>
      <c r="E43" s="265"/>
      <c r="F43" s="194"/>
      <c r="G43" s="194"/>
      <c r="H43" s="194"/>
      <c r="I43" s="194"/>
      <c r="J43" s="194"/>
      <c r="K43" s="265"/>
      <c r="L43" s="265"/>
      <c r="M43" s="340"/>
      <c r="N43" s="354"/>
      <c r="O43" s="194"/>
      <c r="P43" s="331"/>
      <c r="Q43" s="194"/>
      <c r="R43" s="265"/>
      <c r="S43" s="265"/>
      <c r="T43" s="194"/>
      <c r="U43" s="194"/>
      <c r="V43" s="291"/>
      <c r="W43" s="194"/>
      <c r="X43" s="194"/>
      <c r="Y43" s="265"/>
      <c r="Z43" s="265"/>
      <c r="AA43" s="194"/>
      <c r="AB43" s="290"/>
      <c r="AC43" s="194"/>
      <c r="AD43" s="194"/>
      <c r="AE43" s="290"/>
      <c r="AF43" s="265"/>
      <c r="AG43" s="238"/>
      <c r="AH43" s="188"/>
      <c r="AI43" s="368"/>
      <c r="AJ43" s="366" t="s">
        <v>796</v>
      </c>
      <c r="AK43" s="366"/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296"/>
      <c r="E44" s="265"/>
      <c r="F44" s="194"/>
      <c r="G44" s="201"/>
      <c r="H44" s="194"/>
      <c r="I44" s="194"/>
      <c r="J44" s="194"/>
      <c r="K44" s="265"/>
      <c r="L44" s="265"/>
      <c r="M44" s="340"/>
      <c r="N44" s="354"/>
      <c r="O44" s="194"/>
      <c r="P44" s="331"/>
      <c r="Q44" s="194"/>
      <c r="R44" s="265"/>
      <c r="S44" s="265"/>
      <c r="T44" s="194"/>
      <c r="U44" s="194"/>
      <c r="V44" s="291"/>
      <c r="W44" s="194"/>
      <c r="X44" s="194"/>
      <c r="Y44" s="265"/>
      <c r="Z44" s="265"/>
      <c r="AA44" s="194"/>
      <c r="AB44" s="290"/>
      <c r="AC44" s="194"/>
      <c r="AD44" s="194"/>
      <c r="AE44" s="290"/>
      <c r="AF44" s="265"/>
      <c r="AG44" s="238"/>
      <c r="AH44" s="188"/>
      <c r="AI44" s="368"/>
      <c r="AJ44" s="366" t="s">
        <v>796</v>
      </c>
      <c r="AK44" s="366"/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265"/>
      <c r="E45" s="265"/>
      <c r="F45" s="194"/>
      <c r="G45" s="201"/>
      <c r="H45" s="194"/>
      <c r="I45" s="194"/>
      <c r="J45" s="194"/>
      <c r="K45" s="265"/>
      <c r="L45" s="265"/>
      <c r="M45" s="194"/>
      <c r="N45" s="350"/>
      <c r="O45" s="320"/>
      <c r="P45" s="194"/>
      <c r="Q45" s="331"/>
      <c r="R45" s="265"/>
      <c r="S45" s="265"/>
      <c r="T45" s="194"/>
      <c r="U45" s="194"/>
      <c r="V45" s="194"/>
      <c r="W45" s="291"/>
      <c r="X45" s="194"/>
      <c r="Y45" s="265"/>
      <c r="Z45" s="265"/>
      <c r="AA45" s="194"/>
      <c r="AB45" s="290"/>
      <c r="AC45" s="194"/>
      <c r="AD45" s="194"/>
      <c r="AE45" s="290"/>
      <c r="AF45" s="265"/>
      <c r="AG45" s="238"/>
      <c r="AH45" s="188"/>
      <c r="AI45" s="368"/>
      <c r="AJ45" s="366" t="s">
        <v>757</v>
      </c>
      <c r="AK45" s="366"/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296"/>
      <c r="E46" s="265"/>
      <c r="F46" s="194"/>
      <c r="G46" s="201"/>
      <c r="H46" s="194"/>
      <c r="I46" s="194"/>
      <c r="J46" s="194"/>
      <c r="K46" s="265"/>
      <c r="L46" s="265"/>
      <c r="M46" s="194"/>
      <c r="N46" s="350"/>
      <c r="O46" s="320"/>
      <c r="P46" s="194"/>
      <c r="Q46" s="331"/>
      <c r="R46" s="265"/>
      <c r="S46" s="265"/>
      <c r="T46" s="194"/>
      <c r="U46" s="194"/>
      <c r="V46" s="194"/>
      <c r="W46" s="291"/>
      <c r="X46" s="194"/>
      <c r="Y46" s="265"/>
      <c r="Z46" s="265"/>
      <c r="AA46" s="194"/>
      <c r="AB46" s="290"/>
      <c r="AC46" s="194"/>
      <c r="AD46" s="194"/>
      <c r="AE46" s="290"/>
      <c r="AF46" s="265"/>
      <c r="AG46" s="238"/>
      <c r="AH46" s="188"/>
      <c r="AI46" s="368"/>
      <c r="AJ46" s="366" t="s">
        <v>757</v>
      </c>
      <c r="AK46" s="366"/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296"/>
      <c r="E47" s="265"/>
      <c r="F47" s="194"/>
      <c r="G47" s="201"/>
      <c r="H47" s="194"/>
      <c r="I47" s="194"/>
      <c r="J47" s="194"/>
      <c r="K47" s="265"/>
      <c r="L47" s="265"/>
      <c r="M47" s="194"/>
      <c r="N47" s="350"/>
      <c r="O47" s="320"/>
      <c r="P47" s="194"/>
      <c r="Q47" s="331"/>
      <c r="R47" s="265"/>
      <c r="S47" s="265"/>
      <c r="T47" s="194"/>
      <c r="U47" s="194"/>
      <c r="V47" s="194"/>
      <c r="W47" s="291"/>
      <c r="X47" s="194"/>
      <c r="Y47" s="265"/>
      <c r="Z47" s="265"/>
      <c r="AA47" s="194"/>
      <c r="AB47" s="290"/>
      <c r="AC47" s="194"/>
      <c r="AD47" s="194"/>
      <c r="AE47" s="290"/>
      <c r="AF47" s="265"/>
      <c r="AG47" s="238"/>
      <c r="AH47" s="188"/>
      <c r="AI47" s="368"/>
      <c r="AJ47" s="366" t="s">
        <v>757</v>
      </c>
      <c r="AK47" s="366"/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296"/>
      <c r="E48" s="265"/>
      <c r="F48" s="194"/>
      <c r="G48" s="194"/>
      <c r="H48" s="194"/>
      <c r="I48" s="194"/>
      <c r="J48" s="194"/>
      <c r="K48" s="265"/>
      <c r="L48" s="265"/>
      <c r="M48" s="194"/>
      <c r="N48" s="201"/>
      <c r="O48" s="340"/>
      <c r="P48" s="320"/>
      <c r="Q48" s="194"/>
      <c r="R48" s="265"/>
      <c r="S48" s="265"/>
      <c r="T48" s="331"/>
      <c r="U48" s="201"/>
      <c r="V48" s="194"/>
      <c r="W48" s="194"/>
      <c r="X48" s="291"/>
      <c r="Y48" s="265"/>
      <c r="Z48" s="265"/>
      <c r="AA48" s="194"/>
      <c r="AB48" s="290"/>
      <c r="AC48" s="194"/>
      <c r="AD48" s="194"/>
      <c r="AE48" s="290"/>
      <c r="AF48" s="265"/>
      <c r="AG48" s="238"/>
      <c r="AH48" s="188"/>
      <c r="AI48" s="368"/>
      <c r="AJ48" s="366" t="s">
        <v>30</v>
      </c>
      <c r="AK48" s="366"/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296"/>
      <c r="E49" s="265"/>
      <c r="F49" s="194"/>
      <c r="G49" s="201"/>
      <c r="H49" s="194"/>
      <c r="I49" s="194"/>
      <c r="J49" s="194"/>
      <c r="K49" s="265"/>
      <c r="L49" s="265"/>
      <c r="M49" s="194"/>
      <c r="N49" s="201"/>
      <c r="O49" s="340"/>
      <c r="P49" s="320"/>
      <c r="Q49" s="194"/>
      <c r="R49" s="265"/>
      <c r="S49" s="265"/>
      <c r="T49" s="331"/>
      <c r="U49" s="201"/>
      <c r="V49" s="194"/>
      <c r="W49" s="194"/>
      <c r="X49" s="291"/>
      <c r="Y49" s="265"/>
      <c r="Z49" s="265"/>
      <c r="AA49" s="194"/>
      <c r="AB49" s="290"/>
      <c r="AC49" s="194"/>
      <c r="AD49" s="194"/>
      <c r="AE49" s="290"/>
      <c r="AF49" s="265"/>
      <c r="AG49" s="238"/>
      <c r="AH49" s="188"/>
      <c r="AI49" s="368"/>
      <c r="AJ49" s="366" t="s">
        <v>30</v>
      </c>
      <c r="AK49" s="366"/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296"/>
      <c r="E50" s="265"/>
      <c r="F50" s="194"/>
      <c r="G50" s="194"/>
      <c r="H50" s="194"/>
      <c r="I50" s="194"/>
      <c r="J50" s="194"/>
      <c r="K50" s="265"/>
      <c r="L50" s="265"/>
      <c r="M50" s="194"/>
      <c r="N50" s="201"/>
      <c r="O50" s="340"/>
      <c r="P50" s="320"/>
      <c r="Q50" s="194"/>
      <c r="R50" s="265"/>
      <c r="S50" s="265"/>
      <c r="T50" s="331"/>
      <c r="U50" s="201"/>
      <c r="V50" s="194"/>
      <c r="W50" s="194"/>
      <c r="X50" s="291"/>
      <c r="Y50" s="265"/>
      <c r="Z50" s="265"/>
      <c r="AA50" s="194"/>
      <c r="AB50" s="290"/>
      <c r="AC50" s="194"/>
      <c r="AD50" s="194"/>
      <c r="AE50" s="290"/>
      <c r="AF50" s="265"/>
      <c r="AG50" s="238"/>
      <c r="AH50" s="188"/>
      <c r="AI50" s="368"/>
      <c r="AJ50" s="366" t="s">
        <v>30</v>
      </c>
      <c r="AK50" s="366"/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296"/>
      <c r="E51" s="265"/>
      <c r="F51" s="194"/>
      <c r="G51" s="194"/>
      <c r="H51" s="194"/>
      <c r="I51" s="194"/>
      <c r="J51" s="194"/>
      <c r="K51" s="265"/>
      <c r="L51" s="265"/>
      <c r="M51" s="194"/>
      <c r="N51" s="201"/>
      <c r="O51" s="340"/>
      <c r="P51" s="320"/>
      <c r="Q51" s="194"/>
      <c r="R51" s="265"/>
      <c r="S51" s="265"/>
      <c r="T51" s="331"/>
      <c r="U51" s="194"/>
      <c r="V51" s="194"/>
      <c r="W51" s="194"/>
      <c r="X51" s="291"/>
      <c r="Y51" s="265"/>
      <c r="Z51" s="265"/>
      <c r="AA51" s="194"/>
      <c r="AB51" s="290"/>
      <c r="AC51" s="194"/>
      <c r="AD51" s="194"/>
      <c r="AE51" s="290"/>
      <c r="AF51" s="265"/>
      <c r="AG51" s="238"/>
      <c r="AH51" s="188"/>
      <c r="AI51" s="368"/>
      <c r="AJ51" s="366" t="s">
        <v>157</v>
      </c>
      <c r="AK51" s="366"/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296"/>
      <c r="E52" s="265"/>
      <c r="F52" s="194"/>
      <c r="G52" s="194"/>
      <c r="H52" s="194"/>
      <c r="I52" s="194"/>
      <c r="J52" s="194"/>
      <c r="K52" s="265"/>
      <c r="L52" s="265"/>
      <c r="M52" s="194"/>
      <c r="N52" s="201"/>
      <c r="O52" s="340"/>
      <c r="P52" s="320"/>
      <c r="Q52" s="194"/>
      <c r="R52" s="265"/>
      <c r="S52" s="265"/>
      <c r="T52" s="331"/>
      <c r="U52" s="194"/>
      <c r="V52" s="194"/>
      <c r="W52" s="194"/>
      <c r="X52" s="291"/>
      <c r="Y52" s="265"/>
      <c r="Z52" s="265"/>
      <c r="AA52" s="194"/>
      <c r="AB52" s="290"/>
      <c r="AC52" s="194"/>
      <c r="AD52" s="194"/>
      <c r="AE52" s="290"/>
      <c r="AF52" s="265"/>
      <c r="AG52" s="238"/>
      <c r="AH52" s="188"/>
      <c r="AI52" s="368"/>
      <c r="AJ52" s="366" t="s">
        <v>157</v>
      </c>
      <c r="AK52" s="366"/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296"/>
      <c r="E53" s="265"/>
      <c r="F53" s="194"/>
      <c r="G53" s="194"/>
      <c r="H53" s="194"/>
      <c r="I53" s="194"/>
      <c r="J53" s="194"/>
      <c r="K53" s="265"/>
      <c r="L53" s="265"/>
      <c r="M53" s="194"/>
      <c r="N53" s="201"/>
      <c r="O53" s="340"/>
      <c r="P53" s="320"/>
      <c r="Q53" s="194"/>
      <c r="R53" s="265"/>
      <c r="S53" s="265"/>
      <c r="T53" s="331"/>
      <c r="U53" s="194"/>
      <c r="V53" s="194"/>
      <c r="W53" s="194"/>
      <c r="X53" s="291"/>
      <c r="Y53" s="265"/>
      <c r="Z53" s="265"/>
      <c r="AA53" s="194"/>
      <c r="AB53" s="290"/>
      <c r="AC53" s="194"/>
      <c r="AD53" s="194"/>
      <c r="AE53" s="290"/>
      <c r="AF53" s="265"/>
      <c r="AG53" s="238"/>
      <c r="AH53" s="188"/>
      <c r="AI53" s="368"/>
      <c r="AJ53" s="366" t="s">
        <v>157</v>
      </c>
      <c r="AK53" s="366"/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296"/>
      <c r="E54" s="265"/>
      <c r="F54" s="194"/>
      <c r="G54" s="194"/>
      <c r="H54" s="194"/>
      <c r="I54" s="194"/>
      <c r="J54" s="194"/>
      <c r="K54" s="265"/>
      <c r="L54" s="265"/>
      <c r="M54" s="194"/>
      <c r="N54" s="201"/>
      <c r="O54" s="340"/>
      <c r="P54" s="320"/>
      <c r="Q54" s="194"/>
      <c r="R54" s="265"/>
      <c r="S54" s="265"/>
      <c r="T54" s="331"/>
      <c r="U54" s="194"/>
      <c r="V54" s="194"/>
      <c r="W54" s="194"/>
      <c r="X54" s="291"/>
      <c r="Y54" s="265"/>
      <c r="Z54" s="265"/>
      <c r="AA54" s="194"/>
      <c r="AB54" s="290"/>
      <c r="AC54" s="194"/>
      <c r="AD54" s="194"/>
      <c r="AE54" s="290"/>
      <c r="AF54" s="265"/>
      <c r="AG54" s="238"/>
      <c r="AH54" s="188"/>
      <c r="AI54" s="368"/>
      <c r="AJ54" s="366" t="s">
        <v>157</v>
      </c>
      <c r="AK54" s="366"/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296"/>
      <c r="E55" s="265"/>
      <c r="F55" s="194"/>
      <c r="G55" s="201"/>
      <c r="H55" s="194"/>
      <c r="I55" s="194"/>
      <c r="J55" s="194"/>
      <c r="K55" s="265"/>
      <c r="L55" s="265"/>
      <c r="M55" s="194"/>
      <c r="N55" s="201"/>
      <c r="O55" s="194"/>
      <c r="P55" s="340"/>
      <c r="Q55" s="320"/>
      <c r="R55" s="265"/>
      <c r="S55" s="265"/>
      <c r="T55" s="194"/>
      <c r="U55" s="331"/>
      <c r="V55" s="194"/>
      <c r="W55" s="194"/>
      <c r="X55" s="194"/>
      <c r="Y55" s="265"/>
      <c r="Z55" s="265"/>
      <c r="AA55" s="291"/>
      <c r="AB55" s="290"/>
      <c r="AC55" s="194"/>
      <c r="AD55" s="194"/>
      <c r="AE55" s="290"/>
      <c r="AF55" s="265"/>
      <c r="AG55" s="238"/>
      <c r="AH55" s="188"/>
      <c r="AI55" s="368"/>
      <c r="AJ55" s="366" t="s">
        <v>797</v>
      </c>
      <c r="AK55" s="366"/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296"/>
      <c r="E56" s="265"/>
      <c r="F56" s="194"/>
      <c r="G56" s="201"/>
      <c r="H56" s="194"/>
      <c r="I56" s="194"/>
      <c r="J56" s="194"/>
      <c r="K56" s="265"/>
      <c r="L56" s="265"/>
      <c r="M56" s="194"/>
      <c r="N56" s="201"/>
      <c r="O56" s="194"/>
      <c r="P56" s="340"/>
      <c r="Q56" s="320"/>
      <c r="R56" s="265"/>
      <c r="S56" s="265"/>
      <c r="T56" s="194"/>
      <c r="U56" s="331"/>
      <c r="V56" s="194"/>
      <c r="W56" s="194"/>
      <c r="X56" s="194"/>
      <c r="Y56" s="265"/>
      <c r="Z56" s="265"/>
      <c r="AA56" s="291"/>
      <c r="AB56" s="290"/>
      <c r="AC56" s="194"/>
      <c r="AD56" s="194"/>
      <c r="AE56" s="290"/>
      <c r="AF56" s="265"/>
      <c r="AG56" s="238"/>
      <c r="AH56" s="188"/>
      <c r="AI56" s="368"/>
      <c r="AJ56" s="366" t="s">
        <v>797</v>
      </c>
      <c r="AK56" s="366"/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296"/>
      <c r="E57" s="265"/>
      <c r="F57" s="194"/>
      <c r="G57" s="201"/>
      <c r="H57" s="194"/>
      <c r="I57" s="194"/>
      <c r="J57" s="194"/>
      <c r="K57" s="265"/>
      <c r="L57" s="265"/>
      <c r="M57" s="194"/>
      <c r="N57" s="201"/>
      <c r="O57" s="194"/>
      <c r="P57" s="340"/>
      <c r="Q57" s="320"/>
      <c r="R57" s="265"/>
      <c r="S57" s="265"/>
      <c r="T57" s="194"/>
      <c r="U57" s="331"/>
      <c r="V57" s="194"/>
      <c r="W57" s="194"/>
      <c r="X57" s="194"/>
      <c r="Y57" s="265"/>
      <c r="Z57" s="265"/>
      <c r="AA57" s="291"/>
      <c r="AB57" s="290"/>
      <c r="AC57" s="194"/>
      <c r="AD57" s="194"/>
      <c r="AE57" s="290"/>
      <c r="AF57" s="265"/>
      <c r="AG57" s="238"/>
      <c r="AH57" s="188"/>
      <c r="AI57" s="368"/>
      <c r="AJ57" s="366" t="s">
        <v>797</v>
      </c>
      <c r="AK57" s="366"/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296"/>
      <c r="E58" s="265"/>
      <c r="F58" s="194"/>
      <c r="G58" s="201"/>
      <c r="H58" s="194"/>
      <c r="I58" s="194"/>
      <c r="J58" s="194"/>
      <c r="K58" s="265"/>
      <c r="L58" s="265"/>
      <c r="M58" s="194"/>
      <c r="N58" s="201"/>
      <c r="O58" s="194"/>
      <c r="P58" s="194"/>
      <c r="Q58" s="194"/>
      <c r="R58" s="265"/>
      <c r="S58" s="340"/>
      <c r="T58" s="320"/>
      <c r="U58" s="194"/>
      <c r="V58" s="331"/>
      <c r="W58" s="194"/>
      <c r="X58" s="194"/>
      <c r="Y58" s="265"/>
      <c r="Z58" s="265"/>
      <c r="AA58" s="194"/>
      <c r="AB58" s="347"/>
      <c r="AC58" s="194"/>
      <c r="AD58" s="194"/>
      <c r="AE58" s="290"/>
      <c r="AF58" s="265"/>
      <c r="AG58" s="238"/>
      <c r="AH58" s="188"/>
      <c r="AI58" s="368"/>
      <c r="AJ58" s="366" t="s">
        <v>751</v>
      </c>
      <c r="AK58" s="366"/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265"/>
      <c r="E59" s="265"/>
      <c r="F59" s="194"/>
      <c r="G59" s="201"/>
      <c r="H59" s="194"/>
      <c r="I59" s="194"/>
      <c r="J59" s="194"/>
      <c r="K59" s="265"/>
      <c r="L59" s="265"/>
      <c r="M59" s="194"/>
      <c r="N59" s="201"/>
      <c r="O59" s="194"/>
      <c r="P59" s="194"/>
      <c r="Q59" s="194"/>
      <c r="R59" s="265"/>
      <c r="S59" s="265"/>
      <c r="T59" s="340"/>
      <c r="U59" s="320"/>
      <c r="V59" s="194"/>
      <c r="W59" s="331"/>
      <c r="X59" s="194"/>
      <c r="Y59" s="265"/>
      <c r="Z59" s="265"/>
      <c r="AA59" s="194"/>
      <c r="AB59" s="290"/>
      <c r="AC59" s="291"/>
      <c r="AD59" s="194"/>
      <c r="AE59" s="290"/>
      <c r="AF59" s="265"/>
      <c r="AG59" s="238"/>
      <c r="AH59" s="188"/>
      <c r="AI59" s="368"/>
      <c r="AJ59" s="366" t="s">
        <v>798</v>
      </c>
      <c r="AK59" s="366"/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296"/>
      <c r="E60" s="265"/>
      <c r="F60" s="194"/>
      <c r="G60" s="201"/>
      <c r="H60" s="194"/>
      <c r="I60" s="194"/>
      <c r="J60" s="194"/>
      <c r="K60" s="265"/>
      <c r="L60" s="265"/>
      <c r="M60" s="194"/>
      <c r="N60" s="201"/>
      <c r="O60" s="194"/>
      <c r="P60" s="194"/>
      <c r="Q60" s="194"/>
      <c r="R60" s="265"/>
      <c r="S60" s="265"/>
      <c r="T60" s="194"/>
      <c r="U60" s="194"/>
      <c r="V60" s="194"/>
      <c r="W60" s="340"/>
      <c r="X60" s="320"/>
      <c r="Y60" s="265"/>
      <c r="Z60" s="265"/>
      <c r="AB60" s="345"/>
      <c r="AC60" s="194"/>
      <c r="AD60" s="194"/>
      <c r="AE60" s="290"/>
      <c r="AF60" s="265"/>
      <c r="AG60" s="238"/>
      <c r="AH60" s="286"/>
      <c r="AI60" s="368"/>
      <c r="AJ60" s="366" t="s">
        <v>87</v>
      </c>
      <c r="AK60" s="366"/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296"/>
      <c r="E61" s="265"/>
      <c r="F61" s="194"/>
      <c r="G61" s="194"/>
      <c r="H61" s="194"/>
      <c r="I61" s="194"/>
      <c r="J61" s="194"/>
      <c r="K61" s="265"/>
      <c r="L61" s="265"/>
      <c r="M61" s="194"/>
      <c r="N61" s="201"/>
      <c r="O61" s="194"/>
      <c r="P61" s="194"/>
      <c r="Q61" s="194"/>
      <c r="R61" s="265"/>
      <c r="S61" s="265"/>
      <c r="T61" s="194"/>
      <c r="U61" s="201"/>
      <c r="V61" s="194"/>
      <c r="W61" s="340"/>
      <c r="X61" s="320"/>
      <c r="Y61" s="265"/>
      <c r="Z61" s="265"/>
      <c r="AA61" s="194"/>
      <c r="AB61" s="345"/>
      <c r="AC61" s="194"/>
      <c r="AD61" s="194"/>
      <c r="AE61" s="290"/>
      <c r="AF61" s="265"/>
      <c r="AG61" s="238"/>
      <c r="AH61" s="286"/>
      <c r="AI61" s="368"/>
      <c r="AJ61" s="366" t="s">
        <v>800</v>
      </c>
      <c r="AK61" s="366"/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296"/>
      <c r="E62" s="265"/>
      <c r="F62" s="194"/>
      <c r="G62" s="201"/>
      <c r="H62" s="194"/>
      <c r="I62" s="194"/>
      <c r="J62" s="194"/>
      <c r="K62" s="265"/>
      <c r="L62" s="265"/>
      <c r="M62" s="194"/>
      <c r="N62" s="201"/>
      <c r="O62" s="194"/>
      <c r="P62" s="194"/>
      <c r="Q62" s="194"/>
      <c r="R62" s="265"/>
      <c r="S62" s="265"/>
      <c r="T62" s="194"/>
      <c r="U62" s="201"/>
      <c r="V62" s="194"/>
      <c r="W62" s="340"/>
      <c r="X62" s="320"/>
      <c r="Y62" s="265"/>
      <c r="Z62" s="265"/>
      <c r="AA62" s="194"/>
      <c r="AB62" s="345"/>
      <c r="AC62" s="194"/>
      <c r="AD62" s="194"/>
      <c r="AE62" s="290"/>
      <c r="AF62" s="265"/>
      <c r="AG62" s="238"/>
      <c r="AH62" s="286"/>
      <c r="AI62" s="368"/>
      <c r="AJ62" s="366" t="s">
        <v>87</v>
      </c>
      <c r="AK62" s="366"/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296"/>
      <c r="E63" s="265"/>
      <c r="F63" s="194"/>
      <c r="G63" s="201"/>
      <c r="H63" s="194"/>
      <c r="I63" s="194"/>
      <c r="J63" s="194"/>
      <c r="K63" s="265"/>
      <c r="L63" s="265"/>
      <c r="M63" s="194"/>
      <c r="N63" s="201"/>
      <c r="O63" s="194"/>
      <c r="P63" s="194"/>
      <c r="Q63" s="194"/>
      <c r="R63" s="265"/>
      <c r="S63" s="265"/>
      <c r="T63" s="194"/>
      <c r="U63" s="201"/>
      <c r="V63" s="194"/>
      <c r="W63" s="340"/>
      <c r="X63" s="320"/>
      <c r="Y63" s="265"/>
      <c r="Z63" s="265"/>
      <c r="AA63" s="194"/>
      <c r="AB63" s="345"/>
      <c r="AC63" s="194"/>
      <c r="AD63" s="194"/>
      <c r="AE63" s="290"/>
      <c r="AF63" s="265"/>
      <c r="AG63" s="238"/>
      <c r="AH63" s="286"/>
      <c r="AI63" s="368"/>
      <c r="AJ63" s="366" t="s">
        <v>87</v>
      </c>
      <c r="AK63" s="366"/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296"/>
      <c r="E64" s="265"/>
      <c r="F64" s="194"/>
      <c r="G64" s="201"/>
      <c r="H64" s="194"/>
      <c r="I64" s="194"/>
      <c r="J64" s="194"/>
      <c r="K64" s="265"/>
      <c r="L64" s="265"/>
      <c r="M64" s="194"/>
      <c r="N64" s="201"/>
      <c r="O64" s="194"/>
      <c r="P64" s="194"/>
      <c r="Q64" s="194"/>
      <c r="R64" s="265"/>
      <c r="S64" s="265"/>
      <c r="T64" s="194"/>
      <c r="U64" s="201"/>
      <c r="V64" s="194"/>
      <c r="W64" s="340"/>
      <c r="X64" s="320"/>
      <c r="Y64" s="265"/>
      <c r="Z64" s="265"/>
      <c r="AA64" s="194"/>
      <c r="AB64" s="345"/>
      <c r="AC64" s="194"/>
      <c r="AD64" s="194"/>
      <c r="AE64" s="290"/>
      <c r="AF64" s="265"/>
      <c r="AG64" s="238"/>
      <c r="AH64" s="286"/>
      <c r="AI64" s="368"/>
      <c r="AJ64" s="366" t="s">
        <v>87</v>
      </c>
      <c r="AK64" s="366"/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296"/>
      <c r="E65" s="265"/>
      <c r="F65" s="194"/>
      <c r="G65" s="201"/>
      <c r="H65" s="194"/>
      <c r="I65" s="194"/>
      <c r="J65" s="194"/>
      <c r="K65" s="265"/>
      <c r="L65" s="265"/>
      <c r="M65" s="194"/>
      <c r="N65" s="194"/>
      <c r="O65" s="194"/>
      <c r="P65" s="194"/>
      <c r="Q65" s="194"/>
      <c r="R65" s="265"/>
      <c r="S65" s="265"/>
      <c r="T65" s="194"/>
      <c r="U65" s="201"/>
      <c r="V65" s="194"/>
      <c r="W65" s="340"/>
      <c r="X65" s="320"/>
      <c r="Y65" s="265"/>
      <c r="Z65" s="265"/>
      <c r="AA65" s="194"/>
      <c r="AB65" s="345"/>
      <c r="AC65" s="194"/>
      <c r="AD65" s="194"/>
      <c r="AE65" s="290"/>
      <c r="AF65" s="265"/>
      <c r="AG65" s="238"/>
      <c r="AH65" s="286"/>
      <c r="AI65" s="368"/>
      <c r="AJ65" s="366" t="s">
        <v>87</v>
      </c>
      <c r="AK65" s="366"/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296"/>
      <c r="E66" s="265"/>
      <c r="F66" s="194"/>
      <c r="G66" s="201"/>
      <c r="H66" s="194"/>
      <c r="I66" s="194"/>
      <c r="J66" s="194"/>
      <c r="K66" s="265"/>
      <c r="L66" s="265"/>
      <c r="M66" s="194"/>
      <c r="N66" s="194"/>
      <c r="O66" s="194"/>
      <c r="P66" s="194"/>
      <c r="Q66" s="194"/>
      <c r="R66" s="265"/>
      <c r="S66" s="265"/>
      <c r="T66" s="194"/>
      <c r="U66" s="201"/>
      <c r="V66" s="194"/>
      <c r="W66" s="340"/>
      <c r="X66" s="320"/>
      <c r="Y66" s="265"/>
      <c r="Z66" s="265"/>
      <c r="AA66" s="194"/>
      <c r="AB66" s="345"/>
      <c r="AC66" s="194"/>
      <c r="AD66" s="194"/>
      <c r="AE66" s="290"/>
      <c r="AF66" s="265"/>
      <c r="AG66" s="238"/>
      <c r="AH66" s="286"/>
      <c r="AI66" s="368"/>
      <c r="AJ66" s="366" t="s">
        <v>87</v>
      </c>
      <c r="AK66" s="366"/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265"/>
      <c r="E67" s="265"/>
      <c r="F67" s="194"/>
      <c r="G67" s="201"/>
      <c r="H67" s="194"/>
      <c r="I67" s="194"/>
      <c r="J67" s="194"/>
      <c r="K67" s="265"/>
      <c r="L67" s="265"/>
      <c r="M67" s="194"/>
      <c r="N67" s="201"/>
      <c r="O67" s="194"/>
      <c r="P67" s="194"/>
      <c r="Q67" s="194"/>
      <c r="R67" s="265"/>
      <c r="S67" s="265"/>
      <c r="T67" s="194"/>
      <c r="U67" s="194"/>
      <c r="V67" s="194"/>
      <c r="W67" s="340"/>
      <c r="X67" s="320"/>
      <c r="Y67" s="265"/>
      <c r="Z67" s="265"/>
      <c r="AA67" s="194"/>
      <c r="AB67" s="345"/>
      <c r="AC67" s="194"/>
      <c r="AD67" s="194"/>
      <c r="AE67" s="290"/>
      <c r="AF67" s="265"/>
      <c r="AG67" s="238"/>
      <c r="AH67" s="286"/>
      <c r="AI67" s="368"/>
      <c r="AJ67" s="366" t="s">
        <v>87</v>
      </c>
      <c r="AK67" s="366"/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296"/>
      <c r="E68" s="265"/>
      <c r="F68" s="194"/>
      <c r="G68" s="201"/>
      <c r="H68" s="194"/>
      <c r="I68" s="194"/>
      <c r="J68" s="194"/>
      <c r="K68" s="265"/>
      <c r="L68" s="265"/>
      <c r="M68" s="194"/>
      <c r="N68" s="201"/>
      <c r="O68" s="194"/>
      <c r="P68" s="194"/>
      <c r="Q68" s="194"/>
      <c r="R68" s="265"/>
      <c r="S68" s="265"/>
      <c r="T68" s="194"/>
      <c r="U68" s="194"/>
      <c r="V68" s="194"/>
      <c r="W68" s="340"/>
      <c r="X68" s="320"/>
      <c r="Y68" s="265"/>
      <c r="Z68" s="265"/>
      <c r="AA68" s="194"/>
      <c r="AB68" s="345"/>
      <c r="AC68" s="194"/>
      <c r="AD68" s="194"/>
      <c r="AE68" s="290"/>
      <c r="AF68" s="265"/>
      <c r="AG68" s="238"/>
      <c r="AH68" s="286"/>
      <c r="AI68" s="368"/>
      <c r="AJ68" s="366" t="s">
        <v>87</v>
      </c>
      <c r="AK68" s="366"/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296"/>
      <c r="E69" s="265"/>
      <c r="F69" s="194"/>
      <c r="G69" s="201"/>
      <c r="H69" s="194"/>
      <c r="I69" s="194"/>
      <c r="J69" s="194"/>
      <c r="K69" s="265"/>
      <c r="L69" s="265"/>
      <c r="M69" s="194"/>
      <c r="N69" s="201"/>
      <c r="O69" s="194"/>
      <c r="P69" s="194"/>
      <c r="Q69" s="194"/>
      <c r="R69" s="265"/>
      <c r="S69" s="265"/>
      <c r="T69" s="194"/>
      <c r="U69" s="194"/>
      <c r="V69" s="194"/>
      <c r="W69" s="340"/>
      <c r="X69" s="320"/>
      <c r="Y69" s="265"/>
      <c r="Z69" s="265"/>
      <c r="AA69" s="194"/>
      <c r="AB69" s="345"/>
      <c r="AC69" s="194"/>
      <c r="AD69" s="194"/>
      <c r="AE69" s="290"/>
      <c r="AF69" s="265"/>
      <c r="AG69" s="238"/>
      <c r="AH69" s="286"/>
      <c r="AI69" s="368"/>
      <c r="AJ69" s="366" t="s">
        <v>87</v>
      </c>
      <c r="AK69" s="366"/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296"/>
      <c r="E70" s="265"/>
      <c r="F70" s="194"/>
      <c r="G70" s="201"/>
      <c r="H70" s="194"/>
      <c r="I70" s="194"/>
      <c r="J70" s="194"/>
      <c r="K70" s="265"/>
      <c r="L70" s="265"/>
      <c r="M70" s="194"/>
      <c r="N70" s="201"/>
      <c r="O70" s="194"/>
      <c r="P70" s="194"/>
      <c r="Q70" s="194"/>
      <c r="R70" s="265"/>
      <c r="S70" s="265"/>
      <c r="T70" s="194"/>
      <c r="U70" s="201"/>
      <c r="V70" s="194"/>
      <c r="W70" s="340"/>
      <c r="X70" s="320"/>
      <c r="Y70" s="265"/>
      <c r="Z70" s="265"/>
      <c r="AA70" s="194"/>
      <c r="AB70" s="345"/>
      <c r="AC70" s="194"/>
      <c r="AD70" s="194"/>
      <c r="AE70" s="290"/>
      <c r="AF70" s="265"/>
      <c r="AG70" s="238"/>
      <c r="AH70" s="286"/>
      <c r="AI70" s="368"/>
      <c r="AJ70" s="366" t="s">
        <v>87</v>
      </c>
      <c r="AK70" s="366"/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296"/>
      <c r="E71" s="265"/>
      <c r="F71" s="194"/>
      <c r="G71" s="201"/>
      <c r="H71" s="194"/>
      <c r="I71" s="194"/>
      <c r="J71" s="194"/>
      <c r="K71" s="265"/>
      <c r="L71" s="265"/>
      <c r="M71" s="194"/>
      <c r="N71" s="201"/>
      <c r="O71" s="194"/>
      <c r="P71" s="194"/>
      <c r="Q71" s="194"/>
      <c r="R71" s="265"/>
      <c r="S71" s="265"/>
      <c r="T71" s="194"/>
      <c r="U71" s="201"/>
      <c r="V71" s="194"/>
      <c r="W71" s="340"/>
      <c r="X71" s="320"/>
      <c r="Y71" s="265"/>
      <c r="Z71" s="265"/>
      <c r="AA71" s="194"/>
      <c r="AB71" s="345"/>
      <c r="AC71" s="194"/>
      <c r="AD71" s="194"/>
      <c r="AE71" s="290"/>
      <c r="AF71" s="265"/>
      <c r="AG71" s="238"/>
      <c r="AH71" s="286"/>
      <c r="AI71" s="368"/>
      <c r="AJ71" s="366" t="s">
        <v>87</v>
      </c>
      <c r="AK71" s="366"/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296"/>
      <c r="E72" s="265"/>
      <c r="F72" s="194"/>
      <c r="G72" s="194"/>
      <c r="H72" s="291"/>
      <c r="I72" s="194"/>
      <c r="J72" s="194"/>
      <c r="K72" s="265"/>
      <c r="L72" s="265"/>
      <c r="M72" s="194"/>
      <c r="N72" s="194"/>
      <c r="O72" s="194"/>
      <c r="P72" s="194"/>
      <c r="Q72" s="194"/>
      <c r="R72" s="265"/>
      <c r="S72" s="265"/>
      <c r="T72" s="194"/>
      <c r="U72" s="201"/>
      <c r="V72" s="194"/>
      <c r="W72" s="194"/>
      <c r="X72" s="194"/>
      <c r="Y72" s="265"/>
      <c r="Z72" s="265"/>
      <c r="AA72" s="194"/>
      <c r="AB72" s="290"/>
      <c r="AC72" s="340"/>
      <c r="AD72" s="320"/>
      <c r="AE72" s="290"/>
      <c r="AF72" s="265"/>
      <c r="AG72" s="265"/>
      <c r="AH72" s="331"/>
      <c r="AI72" s="369"/>
      <c r="AJ72" s="366" t="s">
        <v>788</v>
      </c>
      <c r="AK72" s="366"/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10" priority="8" operator="equal">
      <formula>"U"</formula>
    </cfRule>
  </conditionalFormatting>
  <conditionalFormatting sqref="N12:N17">
    <cfRule type="cellIs" dxfId="109" priority="1" operator="equal">
      <formula>"U"</formula>
    </cfRule>
  </conditionalFormatting>
  <conditionalFormatting sqref="N36">
    <cfRule type="cellIs" dxfId="108" priority="6" operator="equal">
      <formula>"U"</formula>
    </cfRule>
  </conditionalFormatting>
  <conditionalFormatting sqref="U48:U50">
    <cfRule type="cellIs" dxfId="107" priority="4" operator="equal">
      <formula>"U"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2D82A-CC62-4C6D-A18B-3D89053D2574}">
  <dimension ref="A1:AK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X1" sqref="X1:X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4" width="3.54296875" customWidth="1"/>
    <col min="35" max="35" width="8.453125" customWidth="1"/>
    <col min="36" max="36" width="24.1796875" customWidth="1"/>
  </cols>
  <sheetData>
    <row r="1" spans="1:37" ht="15" thickBot="1" x14ac:dyDescent="0.4">
      <c r="A1" s="295" t="s">
        <v>266</v>
      </c>
      <c r="B1" s="450" t="s">
        <v>802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7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7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367"/>
      <c r="AI3" s="364" t="s">
        <v>787</v>
      </c>
      <c r="AJ3" s="365"/>
      <c r="AK3" s="214"/>
    </row>
    <row r="4" spans="1:37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201"/>
      <c r="H4" s="265"/>
      <c r="I4" s="265"/>
      <c r="J4" s="291"/>
      <c r="K4" s="194"/>
      <c r="L4" s="194"/>
      <c r="M4" s="194"/>
      <c r="N4" s="194"/>
      <c r="O4" s="265"/>
      <c r="P4" s="265"/>
      <c r="Q4" s="194"/>
      <c r="R4" s="194"/>
      <c r="S4" s="194"/>
      <c r="T4" s="194"/>
      <c r="U4" s="201"/>
      <c r="V4" s="265"/>
      <c r="W4" s="265"/>
      <c r="X4" s="194"/>
      <c r="Y4" s="194"/>
      <c r="Z4" s="194"/>
      <c r="AA4" s="194"/>
      <c r="AB4" s="290"/>
      <c r="AC4" s="265"/>
      <c r="AD4" s="265"/>
      <c r="AE4" s="349"/>
      <c r="AF4" s="320"/>
      <c r="AG4" s="188"/>
      <c r="AH4" s="368"/>
      <c r="AI4" s="366" t="s">
        <v>789</v>
      </c>
      <c r="AJ4" s="366"/>
    </row>
    <row r="5" spans="1:37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194"/>
      <c r="H5" s="265"/>
      <c r="I5" s="265"/>
      <c r="J5" s="194"/>
      <c r="K5" s="291"/>
      <c r="L5" s="194"/>
      <c r="M5" s="194"/>
      <c r="N5" s="194"/>
      <c r="O5" s="265"/>
      <c r="P5" s="265"/>
      <c r="Q5" s="194"/>
      <c r="R5" s="194"/>
      <c r="S5" s="194"/>
      <c r="T5" s="194"/>
      <c r="U5" s="194"/>
      <c r="V5" s="265"/>
      <c r="W5" s="265"/>
      <c r="X5" s="194"/>
      <c r="Y5" s="194"/>
      <c r="Z5" s="194"/>
      <c r="AA5" s="194"/>
      <c r="AB5" s="290"/>
      <c r="AC5" s="265"/>
      <c r="AD5" s="265"/>
      <c r="AE5" s="290"/>
      <c r="AF5" s="340"/>
      <c r="AG5" s="338"/>
      <c r="AH5" s="368"/>
      <c r="AI5" s="366" t="s">
        <v>790</v>
      </c>
      <c r="AJ5" s="366"/>
    </row>
    <row r="6" spans="1:37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194"/>
      <c r="H6" s="265"/>
      <c r="I6" s="265"/>
      <c r="J6" s="194"/>
      <c r="K6" s="291"/>
      <c r="L6" s="194"/>
      <c r="M6" s="194"/>
      <c r="N6" s="194"/>
      <c r="O6" s="265"/>
      <c r="P6" s="265"/>
      <c r="Q6" s="194"/>
      <c r="R6" s="194"/>
      <c r="S6" s="194"/>
      <c r="T6" s="194"/>
      <c r="U6" s="194"/>
      <c r="V6" s="265"/>
      <c r="W6" s="265"/>
      <c r="X6" s="194"/>
      <c r="Y6" s="194"/>
      <c r="Z6" s="194"/>
      <c r="AA6" s="194"/>
      <c r="AB6" s="290"/>
      <c r="AC6" s="265"/>
      <c r="AD6" s="265"/>
      <c r="AE6" s="290"/>
      <c r="AF6" s="340"/>
      <c r="AG6" s="338"/>
      <c r="AH6" s="368"/>
      <c r="AI6" s="366" t="s">
        <v>790</v>
      </c>
      <c r="AJ6" s="366"/>
    </row>
    <row r="7" spans="1:37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265"/>
      <c r="I7" s="265"/>
      <c r="J7" s="194"/>
      <c r="K7" s="194"/>
      <c r="L7" s="194"/>
      <c r="M7" s="291"/>
      <c r="N7" s="194"/>
      <c r="O7" s="265"/>
      <c r="P7" s="265"/>
      <c r="Q7" s="194"/>
      <c r="R7" s="194"/>
      <c r="S7" s="194"/>
      <c r="T7" s="194"/>
      <c r="U7" s="201"/>
      <c r="V7" s="265"/>
      <c r="W7" s="265"/>
      <c r="X7" s="194"/>
      <c r="Y7" s="194"/>
      <c r="Z7" s="194"/>
      <c r="AA7" s="194"/>
      <c r="AB7" s="290"/>
      <c r="AC7" s="265"/>
      <c r="AD7" s="265"/>
      <c r="AE7" s="290"/>
      <c r="AF7" s="194"/>
      <c r="AG7" s="339"/>
      <c r="AH7" s="368"/>
      <c r="AI7" s="366" t="s">
        <v>791</v>
      </c>
      <c r="AJ7" s="366"/>
    </row>
    <row r="8" spans="1:37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265"/>
      <c r="I8" s="265"/>
      <c r="J8" s="194"/>
      <c r="K8" s="194"/>
      <c r="L8" s="194"/>
      <c r="M8" s="291"/>
      <c r="N8" s="194"/>
      <c r="O8" s="265"/>
      <c r="P8" s="265"/>
      <c r="Q8" s="194"/>
      <c r="R8" s="194"/>
      <c r="S8" s="194"/>
      <c r="T8" s="194"/>
      <c r="U8" s="201"/>
      <c r="V8" s="265"/>
      <c r="W8" s="265"/>
      <c r="X8" s="194"/>
      <c r="Y8" s="194"/>
      <c r="Z8" s="194"/>
      <c r="AA8" s="194"/>
      <c r="AB8" s="290"/>
      <c r="AC8" s="265"/>
      <c r="AD8" s="265"/>
      <c r="AE8" s="290"/>
      <c r="AF8" s="194"/>
      <c r="AG8" s="339"/>
      <c r="AH8" s="368"/>
      <c r="AI8" s="366" t="s">
        <v>791</v>
      </c>
      <c r="AJ8" s="366"/>
    </row>
    <row r="9" spans="1:37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265"/>
      <c r="I9" s="265"/>
      <c r="J9" s="194"/>
      <c r="K9" s="194"/>
      <c r="L9" s="194"/>
      <c r="M9" s="291"/>
      <c r="N9" s="194"/>
      <c r="O9" s="265"/>
      <c r="P9" s="265"/>
      <c r="Q9" s="194"/>
      <c r="R9" s="194"/>
      <c r="S9" s="194"/>
      <c r="T9" s="194"/>
      <c r="U9" s="201"/>
      <c r="V9" s="265"/>
      <c r="W9" s="265"/>
      <c r="X9" s="194"/>
      <c r="Y9" s="194"/>
      <c r="Z9" s="194"/>
      <c r="AA9" s="194"/>
      <c r="AB9" s="290"/>
      <c r="AC9" s="265"/>
      <c r="AD9" s="265"/>
      <c r="AE9" s="290"/>
      <c r="AF9" s="194"/>
      <c r="AG9" s="339"/>
      <c r="AH9" s="368"/>
      <c r="AI9" s="366" t="s">
        <v>791</v>
      </c>
      <c r="AJ9" s="366"/>
    </row>
    <row r="10" spans="1:37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265"/>
      <c r="I10" s="265"/>
      <c r="J10" s="194"/>
      <c r="K10" s="194"/>
      <c r="L10" s="194"/>
      <c r="M10" s="291"/>
      <c r="N10" s="194"/>
      <c r="O10" s="265"/>
      <c r="P10" s="265"/>
      <c r="Q10" s="194"/>
      <c r="R10" s="194"/>
      <c r="S10" s="194"/>
      <c r="T10" s="194"/>
      <c r="U10" s="201"/>
      <c r="V10" s="265"/>
      <c r="W10" s="265"/>
      <c r="X10" s="194"/>
      <c r="Y10" s="194"/>
      <c r="Z10" s="194"/>
      <c r="AA10" s="194"/>
      <c r="AB10" s="290"/>
      <c r="AC10" s="265"/>
      <c r="AD10" s="265"/>
      <c r="AE10" s="290"/>
      <c r="AF10" s="194"/>
      <c r="AG10" s="339"/>
      <c r="AH10" s="368"/>
      <c r="AI10" s="366" t="s">
        <v>791</v>
      </c>
      <c r="AJ10" s="366"/>
    </row>
    <row r="11" spans="1:37" ht="15" thickBot="1" x14ac:dyDescent="0.4">
      <c r="A11" s="228" t="s">
        <v>93</v>
      </c>
      <c r="B11" s="313" t="s">
        <v>690</v>
      </c>
      <c r="C11" s="195" t="s">
        <v>689</v>
      </c>
      <c r="D11" s="290"/>
      <c r="E11" s="340"/>
      <c r="F11" s="320"/>
      <c r="G11" s="201"/>
      <c r="H11" s="265"/>
      <c r="I11" s="265"/>
      <c r="J11" s="331"/>
      <c r="K11" s="194"/>
      <c r="L11" s="194"/>
      <c r="M11" s="194"/>
      <c r="N11" s="291"/>
      <c r="O11" s="265"/>
      <c r="P11" s="265"/>
      <c r="Q11" s="194"/>
      <c r="R11" s="194"/>
      <c r="S11" s="194"/>
      <c r="T11" s="194"/>
      <c r="U11" s="201"/>
      <c r="V11" s="265"/>
      <c r="W11" s="265"/>
      <c r="X11" s="194"/>
      <c r="Y11" s="194"/>
      <c r="Z11" s="194"/>
      <c r="AA11" s="194"/>
      <c r="AB11" s="290"/>
      <c r="AC11" s="265"/>
      <c r="AD11" s="265"/>
      <c r="AE11" s="290"/>
      <c r="AF11" s="194"/>
      <c r="AG11" s="188"/>
      <c r="AH11" s="368"/>
      <c r="AI11" s="366" t="s">
        <v>792</v>
      </c>
      <c r="AJ11" s="366"/>
    </row>
    <row r="12" spans="1:37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340"/>
      <c r="G12" s="354"/>
      <c r="H12" s="265"/>
      <c r="I12" s="265"/>
      <c r="J12" s="194"/>
      <c r="K12" s="331"/>
      <c r="L12" s="194"/>
      <c r="M12" s="194"/>
      <c r="N12" s="201"/>
      <c r="O12" s="265"/>
      <c r="P12" s="265"/>
      <c r="Q12" s="291"/>
      <c r="R12" s="194"/>
      <c r="S12" s="194"/>
      <c r="T12" s="194"/>
      <c r="U12" s="194"/>
      <c r="V12" s="265"/>
      <c r="W12" s="265"/>
      <c r="X12" s="194"/>
      <c r="Y12" s="194"/>
      <c r="Z12" s="194"/>
      <c r="AA12" s="194"/>
      <c r="AB12" s="290"/>
      <c r="AC12" s="265"/>
      <c r="AD12" s="265"/>
      <c r="AE12" s="290"/>
      <c r="AF12" s="194"/>
      <c r="AG12" s="188"/>
      <c r="AH12" s="368"/>
      <c r="AI12" s="366" t="s">
        <v>793</v>
      </c>
      <c r="AJ12" s="366"/>
    </row>
    <row r="13" spans="1:37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340"/>
      <c r="G13" s="354"/>
      <c r="H13" s="265"/>
      <c r="I13" s="265"/>
      <c r="J13" s="194"/>
      <c r="K13" s="331"/>
      <c r="L13" s="194"/>
      <c r="M13" s="194"/>
      <c r="N13" s="201"/>
      <c r="O13" s="265"/>
      <c r="P13" s="265"/>
      <c r="Q13" s="291"/>
      <c r="R13" s="194"/>
      <c r="S13" s="194"/>
      <c r="T13" s="194"/>
      <c r="U13" s="194"/>
      <c r="V13" s="265"/>
      <c r="W13" s="265"/>
      <c r="X13" s="194"/>
      <c r="Y13" s="194"/>
      <c r="Z13" s="194"/>
      <c r="AA13" s="194"/>
      <c r="AB13" s="290"/>
      <c r="AC13" s="265"/>
      <c r="AD13" s="265"/>
      <c r="AE13" s="290"/>
      <c r="AF13" s="194"/>
      <c r="AG13" s="188"/>
      <c r="AH13" s="368"/>
      <c r="AI13" s="366" t="s">
        <v>793</v>
      </c>
      <c r="AJ13" s="366"/>
    </row>
    <row r="14" spans="1:37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340"/>
      <c r="G14" s="320"/>
      <c r="H14" s="265"/>
      <c r="I14" s="265"/>
      <c r="J14" s="194"/>
      <c r="K14" s="331"/>
      <c r="L14" s="194"/>
      <c r="M14" s="194"/>
      <c r="N14" s="201"/>
      <c r="O14" s="265"/>
      <c r="P14" s="265"/>
      <c r="Q14" s="291"/>
      <c r="R14" s="194"/>
      <c r="S14" s="194"/>
      <c r="T14" s="194"/>
      <c r="U14" s="201"/>
      <c r="V14" s="265"/>
      <c r="W14" s="265"/>
      <c r="X14" s="194"/>
      <c r="Y14" s="194"/>
      <c r="Z14" s="194"/>
      <c r="AA14" s="194"/>
      <c r="AB14" s="290"/>
      <c r="AC14" s="265"/>
      <c r="AD14" s="265"/>
      <c r="AE14" s="290"/>
      <c r="AF14" s="194"/>
      <c r="AG14" s="188"/>
      <c r="AH14" s="368"/>
      <c r="AI14" s="366" t="s">
        <v>793</v>
      </c>
      <c r="AJ14" s="366"/>
    </row>
    <row r="15" spans="1:37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340"/>
      <c r="G15" s="354"/>
      <c r="H15" s="265"/>
      <c r="I15" s="265"/>
      <c r="J15" s="194"/>
      <c r="K15" s="331"/>
      <c r="L15" s="194"/>
      <c r="M15" s="194"/>
      <c r="N15" s="201"/>
      <c r="O15" s="265"/>
      <c r="P15" s="265"/>
      <c r="Q15" s="291"/>
      <c r="R15" s="194"/>
      <c r="S15" s="194"/>
      <c r="T15" s="194"/>
      <c r="U15" s="201"/>
      <c r="V15" s="265"/>
      <c r="W15" s="265"/>
      <c r="X15" s="194"/>
      <c r="Y15" s="194"/>
      <c r="Z15" s="194"/>
      <c r="AA15" s="194"/>
      <c r="AB15" s="290"/>
      <c r="AC15" s="265"/>
      <c r="AD15" s="265"/>
      <c r="AE15" s="290"/>
      <c r="AF15" s="194"/>
      <c r="AG15" s="188"/>
      <c r="AH15" s="368"/>
      <c r="AI15" s="366" t="s">
        <v>793</v>
      </c>
      <c r="AJ15" s="366"/>
    </row>
    <row r="16" spans="1:37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194"/>
      <c r="H16" s="265"/>
      <c r="I16" s="340"/>
      <c r="J16" s="320"/>
      <c r="K16" s="194"/>
      <c r="L16" s="346"/>
      <c r="M16" s="194"/>
      <c r="N16" s="201"/>
      <c r="O16" s="265"/>
      <c r="P16" s="265"/>
      <c r="Q16" s="194"/>
      <c r="R16" s="291"/>
      <c r="S16" s="194"/>
      <c r="T16" s="194"/>
      <c r="U16" s="201"/>
      <c r="V16" s="265"/>
      <c r="W16" s="265"/>
      <c r="X16" s="194"/>
      <c r="Y16" s="194"/>
      <c r="Z16" s="194"/>
      <c r="AA16" s="194"/>
      <c r="AB16" s="290"/>
      <c r="AC16" s="265"/>
      <c r="AD16" s="265"/>
      <c r="AE16" s="290"/>
      <c r="AF16" s="194"/>
      <c r="AG16" s="188"/>
      <c r="AH16" s="368"/>
      <c r="AI16" s="366" t="s">
        <v>88</v>
      </c>
      <c r="AJ16" s="366"/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194"/>
      <c r="H17" s="265"/>
      <c r="I17" s="340"/>
      <c r="J17" s="320"/>
      <c r="K17" s="194"/>
      <c r="L17" s="331"/>
      <c r="M17" s="194"/>
      <c r="N17" s="201"/>
      <c r="O17" s="265"/>
      <c r="P17" s="265"/>
      <c r="Q17" s="194"/>
      <c r="R17" s="291"/>
      <c r="S17" s="194"/>
      <c r="T17" s="194"/>
      <c r="U17" s="201"/>
      <c r="V17" s="265"/>
      <c r="W17" s="265"/>
      <c r="X17" s="194"/>
      <c r="Y17" s="194"/>
      <c r="Z17" s="194"/>
      <c r="AA17" s="194"/>
      <c r="AB17" s="290"/>
      <c r="AC17" s="265"/>
      <c r="AD17" s="265"/>
      <c r="AE17" s="290"/>
      <c r="AF17" s="194"/>
      <c r="AG17" s="188"/>
      <c r="AH17" s="368"/>
      <c r="AI17" s="366" t="s">
        <v>88</v>
      </c>
      <c r="AJ17" s="366"/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194"/>
      <c r="H18" s="265"/>
      <c r="I18" s="340"/>
      <c r="J18" s="320"/>
      <c r="K18" s="194"/>
      <c r="L18" s="331"/>
      <c r="M18" s="194"/>
      <c r="N18" s="194"/>
      <c r="O18" s="265"/>
      <c r="P18" s="265"/>
      <c r="Q18" s="194"/>
      <c r="R18" s="291"/>
      <c r="S18" s="194"/>
      <c r="T18" s="194"/>
      <c r="U18" s="201"/>
      <c r="V18" s="265"/>
      <c r="W18" s="265"/>
      <c r="X18" s="194"/>
      <c r="Y18" s="194"/>
      <c r="Z18" s="194"/>
      <c r="AA18" s="194"/>
      <c r="AB18" s="290"/>
      <c r="AC18" s="265"/>
      <c r="AD18" s="265"/>
      <c r="AE18" s="290"/>
      <c r="AF18" s="194"/>
      <c r="AG18" s="188"/>
      <c r="AH18" s="368"/>
      <c r="AI18" s="366" t="s">
        <v>88</v>
      </c>
      <c r="AJ18" s="366"/>
    </row>
    <row r="19" spans="1:36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194"/>
      <c r="H19" s="265"/>
      <c r="I19" s="340"/>
      <c r="J19" s="320"/>
      <c r="K19" s="194"/>
      <c r="L19" s="331"/>
      <c r="M19" s="194"/>
      <c r="N19" s="194"/>
      <c r="O19" s="265"/>
      <c r="P19" s="265"/>
      <c r="Q19" s="194"/>
      <c r="R19" s="291"/>
      <c r="S19" s="194"/>
      <c r="T19" s="194"/>
      <c r="U19" s="201"/>
      <c r="V19" s="265"/>
      <c r="W19" s="265"/>
      <c r="X19" s="194"/>
      <c r="Y19" s="194"/>
      <c r="Z19" s="194"/>
      <c r="AA19" s="194"/>
      <c r="AB19" s="290"/>
      <c r="AC19" s="265"/>
      <c r="AD19" s="265"/>
      <c r="AE19" s="290"/>
      <c r="AF19" s="194"/>
      <c r="AG19" s="188"/>
      <c r="AH19" s="368"/>
      <c r="AI19" s="366" t="s">
        <v>88</v>
      </c>
      <c r="AJ19" s="366"/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194"/>
      <c r="H20" s="265"/>
      <c r="I20" s="340"/>
      <c r="J20" s="320"/>
      <c r="K20" s="194"/>
      <c r="L20" s="331"/>
      <c r="M20" s="194"/>
      <c r="N20" s="194"/>
      <c r="O20" s="265"/>
      <c r="P20" s="265"/>
      <c r="Q20" s="194"/>
      <c r="R20" s="291"/>
      <c r="S20" s="194"/>
      <c r="T20" s="194"/>
      <c r="U20" s="201"/>
      <c r="V20" s="265"/>
      <c r="W20" s="265"/>
      <c r="X20" s="194"/>
      <c r="Y20" s="194"/>
      <c r="Z20" s="194"/>
      <c r="AA20" s="194"/>
      <c r="AB20" s="290"/>
      <c r="AC20" s="265"/>
      <c r="AD20" s="265"/>
      <c r="AE20" s="290"/>
      <c r="AF20" s="194"/>
      <c r="AG20" s="188"/>
      <c r="AH20" s="368"/>
      <c r="AI20" s="366" t="s">
        <v>88</v>
      </c>
      <c r="AJ20" s="366"/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194"/>
      <c r="H21" s="265"/>
      <c r="I21" s="340"/>
      <c r="J21" s="320"/>
      <c r="K21" s="194"/>
      <c r="L21" s="331"/>
      <c r="M21" s="194"/>
      <c r="N21" s="194"/>
      <c r="O21" s="265"/>
      <c r="P21" s="265"/>
      <c r="Q21" s="194"/>
      <c r="R21" s="291"/>
      <c r="S21" s="194"/>
      <c r="T21" s="194"/>
      <c r="U21" s="201"/>
      <c r="V21" s="265"/>
      <c r="W21" s="265"/>
      <c r="X21" s="194"/>
      <c r="Y21" s="194"/>
      <c r="Z21" s="194"/>
      <c r="AA21" s="194"/>
      <c r="AB21" s="290"/>
      <c r="AC21" s="265"/>
      <c r="AD21" s="265"/>
      <c r="AE21" s="290"/>
      <c r="AF21" s="194"/>
      <c r="AG21" s="188"/>
      <c r="AH21" s="368"/>
      <c r="AI21" s="366" t="s">
        <v>88</v>
      </c>
      <c r="AJ21" s="366"/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194"/>
      <c r="H22" s="265"/>
      <c r="I22" s="340"/>
      <c r="J22" s="320"/>
      <c r="K22" s="194"/>
      <c r="L22" s="331"/>
      <c r="M22" s="194"/>
      <c r="N22" s="194"/>
      <c r="O22" s="265"/>
      <c r="P22" s="265"/>
      <c r="Q22" s="194"/>
      <c r="R22" s="291"/>
      <c r="S22" s="194"/>
      <c r="T22" s="194"/>
      <c r="U22" s="201"/>
      <c r="V22" s="265"/>
      <c r="W22" s="265"/>
      <c r="X22" s="194"/>
      <c r="Y22" s="194"/>
      <c r="Z22" s="194"/>
      <c r="AA22" s="194"/>
      <c r="AB22" s="290"/>
      <c r="AC22" s="265"/>
      <c r="AD22" s="265"/>
      <c r="AE22" s="290"/>
      <c r="AF22" s="194"/>
      <c r="AG22" s="188"/>
      <c r="AH22" s="368"/>
      <c r="AI22" s="366" t="s">
        <v>88</v>
      </c>
      <c r="AJ22" s="366"/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194"/>
      <c r="H23" s="265"/>
      <c r="I23" s="340"/>
      <c r="J23" s="320"/>
      <c r="K23" s="194"/>
      <c r="L23" s="331"/>
      <c r="M23" s="194"/>
      <c r="N23" s="194"/>
      <c r="O23" s="265"/>
      <c r="P23" s="265"/>
      <c r="Q23" s="194"/>
      <c r="R23" s="291"/>
      <c r="S23" s="194"/>
      <c r="T23" s="194"/>
      <c r="U23" s="201"/>
      <c r="V23" s="265"/>
      <c r="W23" s="265"/>
      <c r="X23" s="194"/>
      <c r="Y23" s="194"/>
      <c r="Z23" s="194"/>
      <c r="AA23" s="194"/>
      <c r="AB23" s="290"/>
      <c r="AC23" s="265"/>
      <c r="AD23" s="265"/>
      <c r="AE23" s="290"/>
      <c r="AF23" s="194"/>
      <c r="AG23" s="188"/>
      <c r="AH23" s="368"/>
      <c r="AI23" s="366" t="s">
        <v>88</v>
      </c>
      <c r="AJ23" s="366"/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194"/>
      <c r="H24" s="265"/>
      <c r="I24" s="340"/>
      <c r="J24" s="320"/>
      <c r="K24" s="194"/>
      <c r="L24" s="331"/>
      <c r="M24" s="194"/>
      <c r="N24" s="194"/>
      <c r="O24" s="265"/>
      <c r="P24" s="265"/>
      <c r="Q24" s="194"/>
      <c r="R24" s="291"/>
      <c r="S24" s="194"/>
      <c r="T24" s="194"/>
      <c r="U24" s="201"/>
      <c r="V24" s="265"/>
      <c r="W24" s="265"/>
      <c r="X24" s="194"/>
      <c r="Y24" s="194"/>
      <c r="Z24" s="194"/>
      <c r="AA24" s="194"/>
      <c r="AB24" s="290"/>
      <c r="AC24" s="265"/>
      <c r="AD24" s="265"/>
      <c r="AE24" s="290"/>
      <c r="AF24" s="194"/>
      <c r="AG24" s="188"/>
      <c r="AH24" s="368"/>
      <c r="AI24" s="366" t="s">
        <v>88</v>
      </c>
      <c r="AJ24" s="366"/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194"/>
      <c r="H25" s="265"/>
      <c r="I25" s="340"/>
      <c r="J25" s="320"/>
      <c r="K25" s="194"/>
      <c r="L25" s="331"/>
      <c r="M25" s="194"/>
      <c r="N25" s="194"/>
      <c r="O25" s="265"/>
      <c r="P25" s="265"/>
      <c r="Q25" s="194"/>
      <c r="R25" s="291"/>
      <c r="S25" s="194"/>
      <c r="T25" s="194"/>
      <c r="U25" s="201"/>
      <c r="V25" s="265"/>
      <c r="W25" s="265"/>
      <c r="X25" s="194"/>
      <c r="Y25" s="194"/>
      <c r="Z25" s="194"/>
      <c r="AA25" s="194"/>
      <c r="AB25" s="290"/>
      <c r="AC25" s="265"/>
      <c r="AD25" s="265"/>
      <c r="AE25" s="290"/>
      <c r="AF25" s="194"/>
      <c r="AG25" s="188"/>
      <c r="AH25" s="368"/>
      <c r="AI25" s="366" t="s">
        <v>88</v>
      </c>
      <c r="AJ25" s="366"/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194"/>
      <c r="H26" s="265"/>
      <c r="I26" s="340"/>
      <c r="J26" s="320"/>
      <c r="K26" s="194"/>
      <c r="L26" s="331"/>
      <c r="M26" s="194"/>
      <c r="N26" s="194"/>
      <c r="O26" s="265"/>
      <c r="P26" s="265"/>
      <c r="Q26" s="194"/>
      <c r="R26" s="291"/>
      <c r="S26" s="194"/>
      <c r="T26" s="194"/>
      <c r="U26" s="201"/>
      <c r="V26" s="265"/>
      <c r="W26" s="265"/>
      <c r="X26" s="194"/>
      <c r="Y26" s="194"/>
      <c r="Z26" s="194"/>
      <c r="AA26" s="194"/>
      <c r="AB26" s="290"/>
      <c r="AC26" s="265"/>
      <c r="AD26" s="265"/>
      <c r="AE26" s="290"/>
      <c r="AF26" s="194"/>
      <c r="AG26" s="188"/>
      <c r="AH26" s="368"/>
      <c r="AI26" s="366" t="s">
        <v>88</v>
      </c>
      <c r="AJ26" s="366"/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194"/>
      <c r="H27" s="265"/>
      <c r="I27" s="340"/>
      <c r="J27" s="320"/>
      <c r="K27" s="194"/>
      <c r="L27" s="331"/>
      <c r="M27" s="194"/>
      <c r="N27" s="194"/>
      <c r="O27" s="265"/>
      <c r="P27" s="265"/>
      <c r="Q27" s="194"/>
      <c r="R27" s="291"/>
      <c r="S27" s="194"/>
      <c r="T27" s="194"/>
      <c r="U27" s="201"/>
      <c r="V27" s="265"/>
      <c r="W27" s="265"/>
      <c r="X27" s="194"/>
      <c r="Y27" s="194"/>
      <c r="Z27" s="194"/>
      <c r="AA27" s="194"/>
      <c r="AB27" s="290"/>
      <c r="AC27" s="265"/>
      <c r="AD27" s="265"/>
      <c r="AE27" s="290"/>
      <c r="AF27" s="194"/>
      <c r="AG27" s="188"/>
      <c r="AH27" s="368"/>
      <c r="AI27" s="366" t="s">
        <v>88</v>
      </c>
      <c r="AJ27" s="366"/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194"/>
      <c r="H28" s="265"/>
      <c r="I28" s="340"/>
      <c r="J28" s="320"/>
      <c r="K28" s="194"/>
      <c r="L28" s="331"/>
      <c r="M28" s="194"/>
      <c r="N28" s="194"/>
      <c r="O28" s="265"/>
      <c r="P28" s="265"/>
      <c r="Q28" s="194"/>
      <c r="R28" s="291"/>
      <c r="S28" s="194"/>
      <c r="T28" s="194"/>
      <c r="U28" s="201"/>
      <c r="V28" s="265"/>
      <c r="W28" s="265"/>
      <c r="X28" s="194"/>
      <c r="Y28" s="194"/>
      <c r="Z28" s="194"/>
      <c r="AA28" s="194"/>
      <c r="AB28" s="290"/>
      <c r="AC28" s="265"/>
      <c r="AD28" s="265"/>
      <c r="AE28" s="290"/>
      <c r="AF28" s="194"/>
      <c r="AG28" s="188"/>
      <c r="AH28" s="368"/>
      <c r="AI28" s="366" t="s">
        <v>88</v>
      </c>
      <c r="AJ28" s="366"/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194"/>
      <c r="H29" s="265"/>
      <c r="I29" s="340"/>
      <c r="J29" s="320"/>
      <c r="K29" s="194"/>
      <c r="L29" s="331"/>
      <c r="M29" s="194"/>
      <c r="N29" s="194"/>
      <c r="O29" s="265"/>
      <c r="P29" s="265"/>
      <c r="Q29" s="194"/>
      <c r="R29" s="291"/>
      <c r="S29" s="194"/>
      <c r="T29" s="194"/>
      <c r="U29" s="201"/>
      <c r="V29" s="265"/>
      <c r="W29" s="265"/>
      <c r="X29" s="194"/>
      <c r="Y29" s="194"/>
      <c r="Z29" s="194"/>
      <c r="AA29" s="194"/>
      <c r="AB29" s="290"/>
      <c r="AC29" s="265"/>
      <c r="AD29" s="265"/>
      <c r="AE29" s="290"/>
      <c r="AF29" s="194"/>
      <c r="AG29" s="188"/>
      <c r="AH29" s="368"/>
      <c r="AI29" s="366" t="s">
        <v>88</v>
      </c>
      <c r="AJ29" s="366"/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201"/>
      <c r="H30" s="265"/>
      <c r="I30" s="340"/>
      <c r="J30" s="320"/>
      <c r="K30" s="194"/>
      <c r="L30" s="331"/>
      <c r="M30" s="194"/>
      <c r="N30" s="194"/>
      <c r="O30" s="265"/>
      <c r="P30" s="265"/>
      <c r="Q30" s="194"/>
      <c r="R30" s="291"/>
      <c r="S30" s="194"/>
      <c r="T30" s="194"/>
      <c r="U30" s="201"/>
      <c r="V30" s="265"/>
      <c r="W30" s="265"/>
      <c r="X30" s="194"/>
      <c r="Y30" s="194"/>
      <c r="Z30" s="194"/>
      <c r="AA30" s="194"/>
      <c r="AB30" s="290"/>
      <c r="AC30" s="265"/>
      <c r="AD30" s="265"/>
      <c r="AE30" s="290"/>
      <c r="AF30" s="194"/>
      <c r="AG30" s="188"/>
      <c r="AH30" s="368"/>
      <c r="AI30" s="366" t="s">
        <v>88</v>
      </c>
      <c r="AJ30" s="366"/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201"/>
      <c r="H31" s="265"/>
      <c r="I31" s="340"/>
      <c r="J31" s="320"/>
      <c r="K31" s="194"/>
      <c r="L31" s="331"/>
      <c r="M31" s="194"/>
      <c r="N31" s="194"/>
      <c r="O31" s="265"/>
      <c r="P31" s="265"/>
      <c r="Q31" s="194"/>
      <c r="R31" s="291"/>
      <c r="S31" s="194"/>
      <c r="T31" s="194"/>
      <c r="U31" s="201"/>
      <c r="V31" s="265"/>
      <c r="W31" s="265"/>
      <c r="X31" s="194"/>
      <c r="Y31" s="194"/>
      <c r="Z31" s="194"/>
      <c r="AA31" s="194"/>
      <c r="AB31" s="290"/>
      <c r="AC31" s="265"/>
      <c r="AD31" s="265"/>
      <c r="AE31" s="290"/>
      <c r="AF31" s="194"/>
      <c r="AG31" s="188"/>
      <c r="AH31" s="368"/>
      <c r="AI31" s="366" t="s">
        <v>88</v>
      </c>
      <c r="AJ31" s="366"/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201"/>
      <c r="H32" s="265"/>
      <c r="I32" s="340"/>
      <c r="J32" s="320"/>
      <c r="K32" s="194"/>
      <c r="L32" s="331"/>
      <c r="M32" s="194"/>
      <c r="N32" s="194"/>
      <c r="O32" s="265"/>
      <c r="P32" s="265"/>
      <c r="Q32" s="194"/>
      <c r="R32" s="291"/>
      <c r="S32" s="194"/>
      <c r="T32" s="194"/>
      <c r="U32" s="201"/>
      <c r="V32" s="265"/>
      <c r="W32" s="265"/>
      <c r="X32" s="194"/>
      <c r="Y32" s="194"/>
      <c r="Z32" s="194"/>
      <c r="AA32" s="194"/>
      <c r="AB32" s="290"/>
      <c r="AC32" s="265"/>
      <c r="AD32" s="265"/>
      <c r="AE32" s="290"/>
      <c r="AF32" s="194"/>
      <c r="AG32" s="188"/>
      <c r="AH32" s="368"/>
      <c r="AI32" s="366" t="s">
        <v>88</v>
      </c>
      <c r="AJ32" s="366"/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201"/>
      <c r="H33" s="265"/>
      <c r="I33" s="340"/>
      <c r="J33" s="320"/>
      <c r="K33" s="194"/>
      <c r="L33" s="331"/>
      <c r="M33" s="194"/>
      <c r="N33" s="194"/>
      <c r="O33" s="265"/>
      <c r="P33" s="265"/>
      <c r="Q33" s="194"/>
      <c r="R33" s="291"/>
      <c r="S33" s="194"/>
      <c r="T33" s="194"/>
      <c r="U33" s="201"/>
      <c r="V33" s="265"/>
      <c r="W33" s="265"/>
      <c r="X33" s="194"/>
      <c r="Y33" s="194"/>
      <c r="Z33" s="194"/>
      <c r="AA33" s="194"/>
      <c r="AB33" s="290"/>
      <c r="AC33" s="265"/>
      <c r="AD33" s="265"/>
      <c r="AE33" s="290"/>
      <c r="AF33" s="194"/>
      <c r="AG33" s="188"/>
      <c r="AH33" s="368"/>
      <c r="AI33" s="366" t="s">
        <v>88</v>
      </c>
      <c r="AJ33" s="366"/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201"/>
      <c r="H34" s="265"/>
      <c r="I34" s="340"/>
      <c r="J34" s="320"/>
      <c r="K34" s="194"/>
      <c r="L34" s="331"/>
      <c r="M34" s="194"/>
      <c r="N34" s="194"/>
      <c r="O34" s="265"/>
      <c r="P34" s="265"/>
      <c r="Q34" s="194"/>
      <c r="R34" s="291"/>
      <c r="S34" s="194"/>
      <c r="T34" s="194"/>
      <c r="U34" s="201"/>
      <c r="V34" s="265"/>
      <c r="W34" s="265"/>
      <c r="X34" s="194"/>
      <c r="Y34" s="194"/>
      <c r="Z34" s="194"/>
      <c r="AA34" s="194"/>
      <c r="AB34" s="290"/>
      <c r="AC34" s="265"/>
      <c r="AD34" s="265"/>
      <c r="AE34" s="290"/>
      <c r="AF34" s="194"/>
      <c r="AG34" s="188"/>
      <c r="AH34" s="368"/>
      <c r="AI34" s="366" t="s">
        <v>88</v>
      </c>
      <c r="AJ34" s="366"/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201"/>
      <c r="H35" s="265"/>
      <c r="I35" s="340"/>
      <c r="J35" s="320"/>
      <c r="K35" s="194"/>
      <c r="L35" s="331"/>
      <c r="M35" s="194"/>
      <c r="N35" s="194"/>
      <c r="O35" s="265"/>
      <c r="P35" s="265"/>
      <c r="Q35" s="194"/>
      <c r="R35" s="291"/>
      <c r="S35" s="194"/>
      <c r="T35" s="194"/>
      <c r="U35" s="194"/>
      <c r="V35" s="265"/>
      <c r="W35" s="265"/>
      <c r="X35" s="194"/>
      <c r="Y35" s="194"/>
      <c r="Z35" s="194"/>
      <c r="AA35" s="194"/>
      <c r="AB35" s="290"/>
      <c r="AC35" s="265"/>
      <c r="AD35" s="265"/>
      <c r="AE35" s="290"/>
      <c r="AF35" s="194"/>
      <c r="AG35" s="188"/>
      <c r="AH35" s="368"/>
      <c r="AI35" s="366" t="s">
        <v>88</v>
      </c>
      <c r="AJ35" s="366"/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201"/>
      <c r="H36" s="265"/>
      <c r="I36" s="340"/>
      <c r="J36" s="320"/>
      <c r="K36" s="194"/>
      <c r="L36" s="331"/>
      <c r="M36" s="194"/>
      <c r="N36" s="201"/>
      <c r="O36" s="265"/>
      <c r="P36" s="265"/>
      <c r="Q36" s="194"/>
      <c r="R36" s="291"/>
      <c r="S36" s="194"/>
      <c r="T36" s="194"/>
      <c r="U36" s="194"/>
      <c r="V36" s="265"/>
      <c r="W36" s="265"/>
      <c r="X36" s="194"/>
      <c r="Y36" s="194"/>
      <c r="Z36" s="194"/>
      <c r="AA36" s="194"/>
      <c r="AB36" s="290"/>
      <c r="AC36" s="265"/>
      <c r="AD36" s="265"/>
      <c r="AE36" s="290"/>
      <c r="AF36" s="194"/>
      <c r="AG36" s="188"/>
      <c r="AH36" s="368"/>
      <c r="AI36" s="366" t="s">
        <v>88</v>
      </c>
      <c r="AJ36" s="366"/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194"/>
      <c r="H37" s="265"/>
      <c r="I37" s="265"/>
      <c r="J37" s="340"/>
      <c r="K37" s="320"/>
      <c r="L37" s="194"/>
      <c r="M37" s="331"/>
      <c r="N37" s="194"/>
      <c r="O37" s="265"/>
      <c r="P37" s="265"/>
      <c r="Q37" s="194"/>
      <c r="R37" s="194"/>
      <c r="S37" s="291"/>
      <c r="T37" s="194"/>
      <c r="U37" s="201"/>
      <c r="V37" s="265"/>
      <c r="W37" s="265"/>
      <c r="X37" s="194"/>
      <c r="Y37" s="194"/>
      <c r="Z37" s="194"/>
      <c r="AA37" s="194"/>
      <c r="AB37" s="290"/>
      <c r="AC37" s="265"/>
      <c r="AD37" s="265"/>
      <c r="AE37" s="290"/>
      <c r="AF37" s="194"/>
      <c r="AG37" s="188"/>
      <c r="AH37" s="368"/>
      <c r="AI37" s="366" t="s">
        <v>794</v>
      </c>
      <c r="AJ37" s="366"/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194"/>
      <c r="H38" s="265"/>
      <c r="I38" s="265"/>
      <c r="J38" s="340"/>
      <c r="K38" s="320"/>
      <c r="L38" s="194"/>
      <c r="M38" s="331"/>
      <c r="N38" s="194"/>
      <c r="O38" s="265"/>
      <c r="P38" s="265"/>
      <c r="Q38" s="194"/>
      <c r="R38" s="194"/>
      <c r="S38" s="291"/>
      <c r="T38" s="194"/>
      <c r="U38" s="201"/>
      <c r="V38" s="265"/>
      <c r="W38" s="265"/>
      <c r="X38" s="194"/>
      <c r="Y38" s="194"/>
      <c r="Z38" s="194"/>
      <c r="AA38" s="194"/>
      <c r="AB38" s="290"/>
      <c r="AC38" s="265"/>
      <c r="AD38" s="265"/>
      <c r="AE38" s="290"/>
      <c r="AF38" s="194"/>
      <c r="AG38" s="188"/>
      <c r="AH38" s="368"/>
      <c r="AI38" s="366" t="s">
        <v>794</v>
      </c>
      <c r="AJ38" s="366"/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201"/>
      <c r="H39" s="265"/>
      <c r="I39" s="265"/>
      <c r="J39" s="194"/>
      <c r="K39" s="194"/>
      <c r="L39" s="340"/>
      <c r="M39" s="320"/>
      <c r="N39" s="201"/>
      <c r="O39" s="265"/>
      <c r="P39" s="265"/>
      <c r="Q39" s="331"/>
      <c r="R39" s="194"/>
      <c r="S39" s="194"/>
      <c r="T39" s="194"/>
      <c r="U39" s="291"/>
      <c r="V39" s="265"/>
      <c r="W39" s="265"/>
      <c r="X39" s="194"/>
      <c r="Y39" s="194"/>
      <c r="Z39" s="194"/>
      <c r="AA39" s="194"/>
      <c r="AB39" s="290"/>
      <c r="AC39" s="265"/>
      <c r="AD39" s="265"/>
      <c r="AE39" s="290"/>
      <c r="AF39" s="194"/>
      <c r="AG39" s="188"/>
      <c r="AH39" s="368"/>
      <c r="AI39" s="366" t="s">
        <v>795</v>
      </c>
      <c r="AJ39" s="366"/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201"/>
      <c r="H40" s="265"/>
      <c r="I40" s="265"/>
      <c r="J40" s="194"/>
      <c r="K40" s="194"/>
      <c r="L40" s="340"/>
      <c r="M40" s="320"/>
      <c r="N40" s="201"/>
      <c r="O40" s="265"/>
      <c r="P40" s="265"/>
      <c r="Q40" s="331"/>
      <c r="R40" s="194"/>
      <c r="S40" s="194"/>
      <c r="T40" s="194"/>
      <c r="U40" s="291"/>
      <c r="V40" s="265"/>
      <c r="W40" s="265"/>
      <c r="X40" s="194"/>
      <c r="Y40" s="194"/>
      <c r="Z40" s="194"/>
      <c r="AA40" s="194"/>
      <c r="AB40" s="290"/>
      <c r="AC40" s="265"/>
      <c r="AD40" s="265"/>
      <c r="AE40" s="290"/>
      <c r="AF40" s="194"/>
      <c r="AG40" s="188"/>
      <c r="AH40" s="368"/>
      <c r="AI40" s="366" t="s">
        <v>795</v>
      </c>
      <c r="AJ40" s="366"/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201"/>
      <c r="H41" s="265"/>
      <c r="I41" s="265"/>
      <c r="J41" s="194"/>
      <c r="K41" s="194"/>
      <c r="L41" s="340"/>
      <c r="M41" s="320"/>
      <c r="N41" s="201"/>
      <c r="O41" s="265"/>
      <c r="P41" s="265"/>
      <c r="Q41" s="331"/>
      <c r="R41" s="194"/>
      <c r="S41" s="194"/>
      <c r="T41" s="194"/>
      <c r="U41" s="291"/>
      <c r="V41" s="265"/>
      <c r="W41" s="265"/>
      <c r="X41" s="194"/>
      <c r="Y41" s="194"/>
      <c r="Z41" s="194"/>
      <c r="AA41" s="194"/>
      <c r="AB41" s="290"/>
      <c r="AC41" s="265"/>
      <c r="AD41" s="265"/>
      <c r="AE41" s="290"/>
      <c r="AF41" s="194"/>
      <c r="AG41" s="188"/>
      <c r="AH41" s="368"/>
      <c r="AI41" s="366" t="s">
        <v>796</v>
      </c>
      <c r="AJ41" s="366"/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201"/>
      <c r="H42" s="265"/>
      <c r="I42" s="265"/>
      <c r="J42" s="194"/>
      <c r="K42" s="194"/>
      <c r="L42" s="340"/>
      <c r="M42" s="320"/>
      <c r="N42" s="201"/>
      <c r="O42" s="265"/>
      <c r="P42" s="265"/>
      <c r="Q42" s="331"/>
      <c r="R42" s="194"/>
      <c r="S42" s="194"/>
      <c r="T42" s="194"/>
      <c r="U42" s="291"/>
      <c r="V42" s="265"/>
      <c r="W42" s="265"/>
      <c r="X42" s="194"/>
      <c r="Y42" s="194"/>
      <c r="Z42" s="194"/>
      <c r="AA42" s="194"/>
      <c r="AB42" s="290"/>
      <c r="AC42" s="265"/>
      <c r="AD42" s="265"/>
      <c r="AE42" s="290"/>
      <c r="AF42" s="194"/>
      <c r="AG42" s="188"/>
      <c r="AH42" s="368"/>
      <c r="AI42" s="366" t="s">
        <v>796</v>
      </c>
      <c r="AJ42" s="366"/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194"/>
      <c r="H43" s="265"/>
      <c r="I43" s="265"/>
      <c r="J43" s="194"/>
      <c r="K43" s="194"/>
      <c r="L43" s="340"/>
      <c r="M43" s="320"/>
      <c r="N43" s="201"/>
      <c r="O43" s="265"/>
      <c r="P43" s="265"/>
      <c r="Q43" s="331"/>
      <c r="R43" s="194"/>
      <c r="S43" s="194"/>
      <c r="T43" s="194"/>
      <c r="U43" s="291"/>
      <c r="V43" s="265"/>
      <c r="W43" s="265"/>
      <c r="X43" s="194"/>
      <c r="Y43" s="194"/>
      <c r="Z43" s="194"/>
      <c r="AA43" s="194"/>
      <c r="AB43" s="290"/>
      <c r="AC43" s="265"/>
      <c r="AD43" s="265"/>
      <c r="AE43" s="290"/>
      <c r="AF43" s="194"/>
      <c r="AG43" s="188"/>
      <c r="AH43" s="368"/>
      <c r="AI43" s="366" t="s">
        <v>796</v>
      </c>
      <c r="AJ43" s="366"/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201"/>
      <c r="H44" s="265"/>
      <c r="I44" s="265"/>
      <c r="J44" s="194"/>
      <c r="K44" s="194"/>
      <c r="L44" s="340"/>
      <c r="M44" s="320"/>
      <c r="N44" s="201"/>
      <c r="O44" s="265"/>
      <c r="P44" s="265"/>
      <c r="Q44" s="331"/>
      <c r="R44" s="194"/>
      <c r="S44" s="194"/>
      <c r="T44" s="194"/>
      <c r="U44" s="291"/>
      <c r="V44" s="265"/>
      <c r="W44" s="265"/>
      <c r="X44" s="194"/>
      <c r="Y44" s="194"/>
      <c r="Z44" s="194"/>
      <c r="AA44" s="194"/>
      <c r="AB44" s="290"/>
      <c r="AC44" s="265"/>
      <c r="AD44" s="265"/>
      <c r="AE44" s="290"/>
      <c r="AF44" s="194"/>
      <c r="AG44" s="188"/>
      <c r="AH44" s="368"/>
      <c r="AI44" s="366" t="s">
        <v>796</v>
      </c>
      <c r="AJ44" s="366"/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201"/>
      <c r="H45" s="265"/>
      <c r="I45" s="265"/>
      <c r="J45" s="194"/>
      <c r="K45" s="194"/>
      <c r="L45" s="340"/>
      <c r="M45" s="320"/>
      <c r="N45" s="201"/>
      <c r="O45" s="265"/>
      <c r="P45" s="265"/>
      <c r="Q45" s="331"/>
      <c r="R45" s="194"/>
      <c r="S45" s="194"/>
      <c r="T45" s="194"/>
      <c r="U45" s="291"/>
      <c r="V45" s="265"/>
      <c r="W45" s="265"/>
      <c r="X45" s="194"/>
      <c r="Y45" s="194"/>
      <c r="Z45" s="194"/>
      <c r="AA45" s="194"/>
      <c r="AB45" s="290"/>
      <c r="AC45" s="265"/>
      <c r="AD45" s="265"/>
      <c r="AE45" s="290"/>
      <c r="AF45" s="194"/>
      <c r="AG45" s="188"/>
      <c r="AH45" s="368"/>
      <c r="AI45" s="366" t="s">
        <v>757</v>
      </c>
      <c r="AJ45" s="366"/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201"/>
      <c r="H46" s="265"/>
      <c r="I46" s="265"/>
      <c r="J46" s="194"/>
      <c r="K46" s="194"/>
      <c r="L46" s="340"/>
      <c r="M46" s="320"/>
      <c r="N46" s="201"/>
      <c r="O46" s="265"/>
      <c r="P46" s="265"/>
      <c r="Q46" s="331"/>
      <c r="R46" s="194"/>
      <c r="S46" s="194"/>
      <c r="T46" s="194"/>
      <c r="U46" s="291"/>
      <c r="V46" s="265"/>
      <c r="W46" s="265"/>
      <c r="X46" s="194"/>
      <c r="Y46" s="194"/>
      <c r="Z46" s="194"/>
      <c r="AA46" s="194"/>
      <c r="AB46" s="290"/>
      <c r="AC46" s="265"/>
      <c r="AD46" s="265"/>
      <c r="AE46" s="290"/>
      <c r="AF46" s="194"/>
      <c r="AG46" s="188"/>
      <c r="AH46" s="368"/>
      <c r="AI46" s="366" t="s">
        <v>757</v>
      </c>
      <c r="AJ46" s="366"/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201"/>
      <c r="H47" s="265"/>
      <c r="I47" s="265"/>
      <c r="J47" s="194"/>
      <c r="K47" s="194"/>
      <c r="L47" s="340"/>
      <c r="M47" s="320"/>
      <c r="N47" s="201"/>
      <c r="O47" s="265"/>
      <c r="P47" s="265"/>
      <c r="Q47" s="331"/>
      <c r="R47" s="194"/>
      <c r="S47" s="194"/>
      <c r="T47" s="194"/>
      <c r="U47" s="291"/>
      <c r="V47" s="265"/>
      <c r="W47" s="265"/>
      <c r="X47" s="194"/>
      <c r="Y47" s="194"/>
      <c r="Z47" s="194"/>
      <c r="AA47" s="194"/>
      <c r="AB47" s="290"/>
      <c r="AC47" s="265"/>
      <c r="AD47" s="265"/>
      <c r="AE47" s="290"/>
      <c r="AF47" s="194"/>
      <c r="AG47" s="188"/>
      <c r="AH47" s="368"/>
      <c r="AI47" s="366" t="s">
        <v>757</v>
      </c>
      <c r="AJ47" s="366"/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194"/>
      <c r="H48" s="265"/>
      <c r="I48" s="265"/>
      <c r="J48" s="194"/>
      <c r="K48" s="194"/>
      <c r="L48" s="194"/>
      <c r="M48" s="194"/>
      <c r="N48" s="201"/>
      <c r="O48" s="265"/>
      <c r="P48" s="340"/>
      <c r="Q48" s="320"/>
      <c r="R48" s="194"/>
      <c r="S48" s="331"/>
      <c r="T48" s="194"/>
      <c r="U48" s="201"/>
      <c r="V48" s="265"/>
      <c r="W48" s="265"/>
      <c r="X48" s="194"/>
      <c r="Y48" s="291"/>
      <c r="Z48" s="194"/>
      <c r="AA48" s="194"/>
      <c r="AB48" s="290"/>
      <c r="AC48" s="265"/>
      <c r="AD48" s="265"/>
      <c r="AE48" s="290"/>
      <c r="AF48" s="194"/>
      <c r="AG48" s="188"/>
      <c r="AH48" s="368"/>
      <c r="AI48" s="366" t="s">
        <v>30</v>
      </c>
      <c r="AJ48" s="366"/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201"/>
      <c r="H49" s="265"/>
      <c r="I49" s="265"/>
      <c r="J49" s="194"/>
      <c r="K49" s="194"/>
      <c r="L49" s="194"/>
      <c r="M49" s="194"/>
      <c r="N49" s="201"/>
      <c r="O49" s="265"/>
      <c r="P49" s="340"/>
      <c r="Q49" s="320"/>
      <c r="R49" s="194"/>
      <c r="S49" s="331"/>
      <c r="T49" s="194"/>
      <c r="U49" s="201"/>
      <c r="V49" s="265"/>
      <c r="W49" s="265"/>
      <c r="X49" s="194"/>
      <c r="Y49" s="291"/>
      <c r="Z49" s="194"/>
      <c r="AA49" s="194"/>
      <c r="AB49" s="290"/>
      <c r="AC49" s="265"/>
      <c r="AD49" s="265"/>
      <c r="AE49" s="290"/>
      <c r="AF49" s="194"/>
      <c r="AG49" s="188"/>
      <c r="AH49" s="368"/>
      <c r="AI49" s="366" t="s">
        <v>30</v>
      </c>
      <c r="AJ49" s="366"/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194"/>
      <c r="H50" s="265"/>
      <c r="I50" s="265"/>
      <c r="J50" s="194"/>
      <c r="K50" s="194"/>
      <c r="L50" s="194"/>
      <c r="M50" s="194"/>
      <c r="N50" s="201"/>
      <c r="O50" s="265"/>
      <c r="P50" s="340"/>
      <c r="Q50" s="320"/>
      <c r="R50" s="194"/>
      <c r="S50" s="331"/>
      <c r="T50" s="194"/>
      <c r="U50" s="201"/>
      <c r="V50" s="265"/>
      <c r="W50" s="265"/>
      <c r="X50" s="194"/>
      <c r="Y50" s="291"/>
      <c r="Z50" s="194"/>
      <c r="AA50" s="194"/>
      <c r="AB50" s="290"/>
      <c r="AC50" s="265"/>
      <c r="AD50" s="265"/>
      <c r="AE50" s="290"/>
      <c r="AF50" s="194"/>
      <c r="AG50" s="188"/>
      <c r="AH50" s="368"/>
      <c r="AI50" s="366" t="s">
        <v>30</v>
      </c>
      <c r="AJ50" s="366"/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194"/>
      <c r="H51" s="265"/>
      <c r="I51" s="265"/>
      <c r="J51" s="194"/>
      <c r="K51" s="194"/>
      <c r="L51" s="194"/>
      <c r="M51" s="194"/>
      <c r="N51" s="201"/>
      <c r="O51" s="265"/>
      <c r="P51" s="265"/>
      <c r="Q51" s="340"/>
      <c r="R51" s="320"/>
      <c r="S51" s="194"/>
      <c r="T51" s="331"/>
      <c r="U51" s="194"/>
      <c r="V51" s="265"/>
      <c r="W51" s="265"/>
      <c r="X51" s="194"/>
      <c r="Y51" s="194"/>
      <c r="Z51" s="291"/>
      <c r="AA51" s="194"/>
      <c r="AB51" s="290"/>
      <c r="AC51" s="265"/>
      <c r="AD51" s="265"/>
      <c r="AE51" s="290"/>
      <c r="AF51" s="194"/>
      <c r="AG51" s="188"/>
      <c r="AH51" s="368"/>
      <c r="AI51" s="366" t="s">
        <v>157</v>
      </c>
      <c r="AJ51" s="366"/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194"/>
      <c r="H52" s="265"/>
      <c r="I52" s="265"/>
      <c r="J52" s="194"/>
      <c r="K52" s="194"/>
      <c r="L52" s="194"/>
      <c r="M52" s="194"/>
      <c r="N52" s="201"/>
      <c r="O52" s="265"/>
      <c r="P52" s="265"/>
      <c r="Q52" s="340"/>
      <c r="R52" s="320"/>
      <c r="S52" s="194"/>
      <c r="T52" s="331"/>
      <c r="U52" s="194"/>
      <c r="V52" s="265"/>
      <c r="W52" s="265"/>
      <c r="X52" s="194"/>
      <c r="Y52" s="194"/>
      <c r="Z52" s="291"/>
      <c r="AA52" s="194"/>
      <c r="AB52" s="290"/>
      <c r="AC52" s="265"/>
      <c r="AD52" s="265"/>
      <c r="AE52" s="290"/>
      <c r="AF52" s="194"/>
      <c r="AG52" s="188"/>
      <c r="AH52" s="368"/>
      <c r="AI52" s="366" t="s">
        <v>157</v>
      </c>
      <c r="AJ52" s="366"/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194"/>
      <c r="H53" s="265"/>
      <c r="I53" s="265"/>
      <c r="J53" s="194"/>
      <c r="K53" s="194"/>
      <c r="L53" s="194"/>
      <c r="M53" s="194"/>
      <c r="N53" s="201"/>
      <c r="O53" s="265"/>
      <c r="P53" s="265"/>
      <c r="Q53" s="340"/>
      <c r="R53" s="320"/>
      <c r="S53" s="194"/>
      <c r="T53" s="331"/>
      <c r="U53" s="194"/>
      <c r="V53" s="265"/>
      <c r="W53" s="265"/>
      <c r="X53" s="194"/>
      <c r="Y53" s="194"/>
      <c r="Z53" s="291"/>
      <c r="AA53" s="194"/>
      <c r="AB53" s="290"/>
      <c r="AC53" s="265"/>
      <c r="AD53" s="265"/>
      <c r="AE53" s="290"/>
      <c r="AF53" s="194"/>
      <c r="AG53" s="188"/>
      <c r="AH53" s="368"/>
      <c r="AI53" s="366" t="s">
        <v>157</v>
      </c>
      <c r="AJ53" s="366"/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194"/>
      <c r="H54" s="265"/>
      <c r="I54" s="265"/>
      <c r="J54" s="194"/>
      <c r="K54" s="194"/>
      <c r="L54" s="194"/>
      <c r="M54" s="194"/>
      <c r="N54" s="201"/>
      <c r="O54" s="265"/>
      <c r="P54" s="265"/>
      <c r="Q54" s="340"/>
      <c r="R54" s="320"/>
      <c r="S54" s="194"/>
      <c r="T54" s="331"/>
      <c r="U54" s="194"/>
      <c r="V54" s="265"/>
      <c r="W54" s="265"/>
      <c r="X54" s="194"/>
      <c r="Y54" s="194"/>
      <c r="Z54" s="291"/>
      <c r="AA54" s="194"/>
      <c r="AB54" s="290"/>
      <c r="AC54" s="265"/>
      <c r="AD54" s="265"/>
      <c r="AE54" s="290"/>
      <c r="AF54" s="194"/>
      <c r="AG54" s="188"/>
      <c r="AH54" s="368"/>
      <c r="AI54" s="366" t="s">
        <v>157</v>
      </c>
      <c r="AJ54" s="366"/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201"/>
      <c r="H55" s="265"/>
      <c r="I55" s="265"/>
      <c r="J55" s="194"/>
      <c r="K55" s="194"/>
      <c r="L55" s="194"/>
      <c r="M55" s="194"/>
      <c r="N55" s="201"/>
      <c r="O55" s="265"/>
      <c r="P55" s="265"/>
      <c r="Q55" s="194"/>
      <c r="R55" s="340"/>
      <c r="S55" s="320"/>
      <c r="T55" s="194"/>
      <c r="U55" s="331"/>
      <c r="V55" s="265"/>
      <c r="W55" s="265"/>
      <c r="X55" s="194"/>
      <c r="Y55" s="194"/>
      <c r="Z55" s="194"/>
      <c r="AA55" s="291"/>
      <c r="AB55" s="290"/>
      <c r="AC55" s="265"/>
      <c r="AD55" s="265"/>
      <c r="AE55" s="290"/>
      <c r="AF55" s="194"/>
      <c r="AG55" s="188"/>
      <c r="AH55" s="368"/>
      <c r="AI55" s="366" t="s">
        <v>797</v>
      </c>
      <c r="AJ55" s="366"/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201"/>
      <c r="H56" s="265"/>
      <c r="I56" s="265"/>
      <c r="J56" s="194"/>
      <c r="K56" s="194"/>
      <c r="L56" s="194"/>
      <c r="M56" s="194"/>
      <c r="N56" s="201"/>
      <c r="O56" s="265"/>
      <c r="P56" s="265"/>
      <c r="Q56" s="194"/>
      <c r="R56" s="340"/>
      <c r="S56" s="320"/>
      <c r="T56" s="194"/>
      <c r="U56" s="331"/>
      <c r="V56" s="265"/>
      <c r="W56" s="265"/>
      <c r="X56" s="194"/>
      <c r="Y56" s="194"/>
      <c r="Z56" s="194"/>
      <c r="AA56" s="291"/>
      <c r="AB56" s="290"/>
      <c r="AC56" s="265"/>
      <c r="AD56" s="265"/>
      <c r="AE56" s="290"/>
      <c r="AF56" s="194"/>
      <c r="AG56" s="188"/>
      <c r="AH56" s="368"/>
      <c r="AI56" s="366" t="s">
        <v>797</v>
      </c>
      <c r="AJ56" s="366"/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201"/>
      <c r="H57" s="265"/>
      <c r="I57" s="265"/>
      <c r="J57" s="194"/>
      <c r="K57" s="194"/>
      <c r="L57" s="194"/>
      <c r="M57" s="194"/>
      <c r="N57" s="201"/>
      <c r="O57" s="265"/>
      <c r="P57" s="265"/>
      <c r="Q57" s="194"/>
      <c r="R57" s="340"/>
      <c r="S57" s="320"/>
      <c r="T57" s="194"/>
      <c r="U57" s="331"/>
      <c r="V57" s="265"/>
      <c r="W57" s="265"/>
      <c r="X57" s="194"/>
      <c r="Y57" s="194"/>
      <c r="Z57" s="194"/>
      <c r="AA57" s="291"/>
      <c r="AB57" s="290"/>
      <c r="AC57" s="265"/>
      <c r="AD57" s="265"/>
      <c r="AE57" s="290"/>
      <c r="AF57" s="194"/>
      <c r="AG57" s="188"/>
      <c r="AH57" s="368"/>
      <c r="AI57" s="366" t="s">
        <v>797</v>
      </c>
      <c r="AJ57" s="366"/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201"/>
      <c r="H58" s="265"/>
      <c r="I58" s="265"/>
      <c r="J58" s="194"/>
      <c r="K58" s="194"/>
      <c r="L58" s="194"/>
      <c r="M58" s="194"/>
      <c r="N58" s="201"/>
      <c r="O58" s="265"/>
      <c r="P58" s="265"/>
      <c r="Q58" s="194"/>
      <c r="R58" s="194"/>
      <c r="S58" s="340"/>
      <c r="T58" s="320"/>
      <c r="U58" s="194"/>
      <c r="V58" s="265"/>
      <c r="W58" s="265"/>
      <c r="X58" s="331"/>
      <c r="Y58" s="194"/>
      <c r="Z58" s="194"/>
      <c r="AA58" s="194"/>
      <c r="AB58" s="347"/>
      <c r="AC58" s="265"/>
      <c r="AD58" s="265"/>
      <c r="AE58" s="290"/>
      <c r="AF58" s="194"/>
      <c r="AG58" s="188"/>
      <c r="AH58" s="368"/>
      <c r="AI58" s="366" t="s">
        <v>751</v>
      </c>
      <c r="AJ58" s="366"/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201"/>
      <c r="H59" s="265"/>
      <c r="I59" s="265"/>
      <c r="J59" s="194"/>
      <c r="K59" s="194"/>
      <c r="L59" s="194"/>
      <c r="M59" s="194"/>
      <c r="N59" s="201"/>
      <c r="O59" s="265"/>
      <c r="P59" s="265"/>
      <c r="Q59" s="194"/>
      <c r="R59" s="194"/>
      <c r="S59" s="340"/>
      <c r="T59" s="320"/>
      <c r="U59" s="194"/>
      <c r="V59" s="265"/>
      <c r="W59" s="265"/>
      <c r="X59" s="331"/>
      <c r="Y59" s="194"/>
      <c r="Z59" s="194"/>
      <c r="AA59" s="194"/>
      <c r="AB59" s="347"/>
      <c r="AC59" s="265"/>
      <c r="AD59" s="265"/>
      <c r="AE59" s="290"/>
      <c r="AF59" s="194"/>
      <c r="AG59" s="188"/>
      <c r="AH59" s="368"/>
      <c r="AI59" s="366" t="s">
        <v>798</v>
      </c>
      <c r="AJ59" s="366"/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201"/>
      <c r="H60" s="265"/>
      <c r="I60" s="265"/>
      <c r="J60" s="194"/>
      <c r="K60" s="194"/>
      <c r="L60" s="194"/>
      <c r="M60" s="194"/>
      <c r="N60" s="201"/>
      <c r="O60" s="265"/>
      <c r="P60" s="265"/>
      <c r="Q60" s="194"/>
      <c r="R60" s="194"/>
      <c r="S60" s="194"/>
      <c r="T60" s="194"/>
      <c r="U60" s="194"/>
      <c r="V60" s="265"/>
      <c r="W60" s="265"/>
      <c r="X60" s="340"/>
      <c r="Y60" s="320"/>
      <c r="Z60" s="194"/>
      <c r="AA60" s="375"/>
      <c r="AB60" s="290"/>
      <c r="AC60" s="265"/>
      <c r="AD60" s="265"/>
      <c r="AE60" s="290"/>
      <c r="AF60" s="194"/>
      <c r="AG60" s="286"/>
      <c r="AH60" s="368"/>
      <c r="AI60" s="366" t="s">
        <v>87</v>
      </c>
      <c r="AJ60" s="366"/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194"/>
      <c r="H61" s="265"/>
      <c r="I61" s="265"/>
      <c r="J61" s="194"/>
      <c r="K61" s="194"/>
      <c r="L61" s="194"/>
      <c r="M61" s="194"/>
      <c r="N61" s="201"/>
      <c r="O61" s="265"/>
      <c r="P61" s="265"/>
      <c r="Q61" s="194"/>
      <c r="R61" s="194"/>
      <c r="S61" s="194"/>
      <c r="T61" s="194"/>
      <c r="U61" s="201"/>
      <c r="V61" s="265"/>
      <c r="W61" s="265"/>
      <c r="X61" s="340"/>
      <c r="Y61" s="320"/>
      <c r="Z61" s="194"/>
      <c r="AA61" s="331"/>
      <c r="AB61" s="290"/>
      <c r="AC61" s="265"/>
      <c r="AD61" s="265"/>
      <c r="AE61" s="290"/>
      <c r="AF61" s="194"/>
      <c r="AG61" s="286"/>
      <c r="AH61" s="368"/>
      <c r="AI61" s="366" t="s">
        <v>800</v>
      </c>
      <c r="AJ61" s="366"/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201"/>
      <c r="H62" s="265"/>
      <c r="I62" s="265"/>
      <c r="J62" s="194"/>
      <c r="K62" s="194"/>
      <c r="L62" s="194"/>
      <c r="M62" s="194"/>
      <c r="N62" s="201"/>
      <c r="O62" s="265"/>
      <c r="P62" s="265"/>
      <c r="Q62" s="194"/>
      <c r="R62" s="194"/>
      <c r="S62" s="194"/>
      <c r="T62" s="194"/>
      <c r="U62" s="201"/>
      <c r="V62" s="265"/>
      <c r="W62" s="265"/>
      <c r="X62" s="340"/>
      <c r="Y62" s="320"/>
      <c r="Z62" s="194"/>
      <c r="AA62" s="331"/>
      <c r="AB62" s="290"/>
      <c r="AC62" s="265"/>
      <c r="AD62" s="265"/>
      <c r="AE62" s="290"/>
      <c r="AF62" s="194"/>
      <c r="AG62" s="286"/>
      <c r="AH62" s="368"/>
      <c r="AI62" s="366" t="s">
        <v>87</v>
      </c>
      <c r="AJ62" s="366"/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201"/>
      <c r="H63" s="265"/>
      <c r="I63" s="265"/>
      <c r="J63" s="194"/>
      <c r="K63" s="194"/>
      <c r="L63" s="194"/>
      <c r="M63" s="194"/>
      <c r="N63" s="201"/>
      <c r="O63" s="265"/>
      <c r="P63" s="265"/>
      <c r="Q63" s="194"/>
      <c r="R63" s="194"/>
      <c r="S63" s="194"/>
      <c r="T63" s="194"/>
      <c r="U63" s="201"/>
      <c r="V63" s="265"/>
      <c r="W63" s="265"/>
      <c r="X63" s="340"/>
      <c r="Y63" s="320"/>
      <c r="Z63" s="194"/>
      <c r="AA63" s="331"/>
      <c r="AB63" s="290"/>
      <c r="AC63" s="265"/>
      <c r="AD63" s="265"/>
      <c r="AE63" s="290"/>
      <c r="AF63" s="194"/>
      <c r="AG63" s="286"/>
      <c r="AH63" s="368"/>
      <c r="AI63" s="366" t="s">
        <v>87</v>
      </c>
      <c r="AJ63" s="366"/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201"/>
      <c r="H64" s="265"/>
      <c r="I64" s="265"/>
      <c r="J64" s="194"/>
      <c r="K64" s="194"/>
      <c r="L64" s="194"/>
      <c r="M64" s="194"/>
      <c r="N64" s="201"/>
      <c r="O64" s="265"/>
      <c r="P64" s="265"/>
      <c r="Q64" s="194"/>
      <c r="R64" s="194"/>
      <c r="S64" s="194"/>
      <c r="T64" s="194"/>
      <c r="U64" s="201"/>
      <c r="V64" s="265"/>
      <c r="W64" s="265"/>
      <c r="X64" s="340"/>
      <c r="Y64" s="320"/>
      <c r="Z64" s="194"/>
      <c r="AA64" s="331"/>
      <c r="AB64" s="290"/>
      <c r="AC64" s="265"/>
      <c r="AD64" s="265"/>
      <c r="AE64" s="290"/>
      <c r="AF64" s="194"/>
      <c r="AG64" s="286"/>
      <c r="AH64" s="368"/>
      <c r="AI64" s="366" t="s">
        <v>87</v>
      </c>
      <c r="AJ64" s="366"/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201"/>
      <c r="H65" s="265"/>
      <c r="I65" s="265"/>
      <c r="J65" s="194"/>
      <c r="K65" s="194"/>
      <c r="L65" s="194"/>
      <c r="M65" s="194"/>
      <c r="N65" s="194"/>
      <c r="O65" s="265"/>
      <c r="P65" s="265"/>
      <c r="Q65" s="194"/>
      <c r="R65" s="194"/>
      <c r="S65" s="194"/>
      <c r="T65" s="194"/>
      <c r="U65" s="201"/>
      <c r="V65" s="265"/>
      <c r="W65" s="265"/>
      <c r="X65" s="340"/>
      <c r="Y65" s="320"/>
      <c r="Z65" s="194"/>
      <c r="AA65" s="331"/>
      <c r="AB65" s="290"/>
      <c r="AC65" s="265"/>
      <c r="AD65" s="265"/>
      <c r="AE65" s="290"/>
      <c r="AF65" s="194"/>
      <c r="AG65" s="286"/>
      <c r="AH65" s="368"/>
      <c r="AI65" s="366" t="s">
        <v>87</v>
      </c>
      <c r="AJ65" s="366"/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201"/>
      <c r="H66" s="265"/>
      <c r="I66" s="265"/>
      <c r="J66" s="194"/>
      <c r="K66" s="194"/>
      <c r="L66" s="194"/>
      <c r="M66" s="194"/>
      <c r="N66" s="194"/>
      <c r="O66" s="265"/>
      <c r="P66" s="265"/>
      <c r="Q66" s="194"/>
      <c r="R66" s="194"/>
      <c r="S66" s="194"/>
      <c r="T66" s="194"/>
      <c r="U66" s="201"/>
      <c r="V66" s="265"/>
      <c r="W66" s="265"/>
      <c r="X66" s="340"/>
      <c r="Y66" s="320"/>
      <c r="Z66" s="194"/>
      <c r="AA66" s="331"/>
      <c r="AB66" s="290"/>
      <c r="AC66" s="265"/>
      <c r="AD66" s="265"/>
      <c r="AE66" s="290"/>
      <c r="AF66" s="194"/>
      <c r="AG66" s="286"/>
      <c r="AH66" s="368"/>
      <c r="AI66" s="366" t="s">
        <v>87</v>
      </c>
      <c r="AJ66" s="366"/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201"/>
      <c r="H67" s="265"/>
      <c r="I67" s="265"/>
      <c r="J67" s="194"/>
      <c r="K67" s="194"/>
      <c r="L67" s="194"/>
      <c r="M67" s="194"/>
      <c r="N67" s="201"/>
      <c r="O67" s="265"/>
      <c r="P67" s="265"/>
      <c r="Q67" s="194"/>
      <c r="R67" s="194"/>
      <c r="S67" s="194"/>
      <c r="T67" s="194"/>
      <c r="U67" s="194"/>
      <c r="V67" s="265"/>
      <c r="W67" s="265"/>
      <c r="X67" s="340"/>
      <c r="Y67" s="320"/>
      <c r="Z67" s="194"/>
      <c r="AA67" s="331"/>
      <c r="AB67" s="290"/>
      <c r="AC67" s="265"/>
      <c r="AD67" s="265"/>
      <c r="AE67" s="290"/>
      <c r="AF67" s="194"/>
      <c r="AG67" s="286"/>
      <c r="AH67" s="368"/>
      <c r="AI67" s="366" t="s">
        <v>87</v>
      </c>
      <c r="AJ67" s="366"/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201"/>
      <c r="H68" s="265"/>
      <c r="I68" s="265"/>
      <c r="J68" s="194"/>
      <c r="K68" s="194"/>
      <c r="L68" s="194"/>
      <c r="M68" s="194"/>
      <c r="N68" s="201"/>
      <c r="O68" s="265"/>
      <c r="P68" s="265"/>
      <c r="Q68" s="194"/>
      <c r="R68" s="194"/>
      <c r="S68" s="194"/>
      <c r="T68" s="194"/>
      <c r="U68" s="194"/>
      <c r="V68" s="265"/>
      <c r="W68" s="265"/>
      <c r="X68" s="340"/>
      <c r="Y68" s="320"/>
      <c r="Z68" s="194"/>
      <c r="AA68" s="331"/>
      <c r="AB68" s="290"/>
      <c r="AC68" s="265"/>
      <c r="AD68" s="265"/>
      <c r="AE68" s="290"/>
      <c r="AF68" s="194"/>
      <c r="AG68" s="286"/>
      <c r="AH68" s="368"/>
      <c r="AI68" s="366" t="s">
        <v>87</v>
      </c>
      <c r="AJ68" s="366"/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201"/>
      <c r="H69" s="265"/>
      <c r="I69" s="265"/>
      <c r="J69" s="194"/>
      <c r="K69" s="194"/>
      <c r="L69" s="194"/>
      <c r="M69" s="194"/>
      <c r="N69" s="201"/>
      <c r="O69" s="265"/>
      <c r="P69" s="265"/>
      <c r="Q69" s="194"/>
      <c r="R69" s="194"/>
      <c r="S69" s="194"/>
      <c r="T69" s="194"/>
      <c r="U69" s="194"/>
      <c r="V69" s="265"/>
      <c r="W69" s="265"/>
      <c r="X69" s="340"/>
      <c r="Y69" s="320"/>
      <c r="Z69" s="194"/>
      <c r="AA69" s="331"/>
      <c r="AB69" s="290"/>
      <c r="AC69" s="265"/>
      <c r="AD69" s="265"/>
      <c r="AE69" s="290"/>
      <c r="AF69" s="194"/>
      <c r="AG69" s="286"/>
      <c r="AH69" s="368"/>
      <c r="AI69" s="366" t="s">
        <v>87</v>
      </c>
      <c r="AJ69" s="366"/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201"/>
      <c r="H70" s="265"/>
      <c r="I70" s="265"/>
      <c r="J70" s="194"/>
      <c r="K70" s="194"/>
      <c r="L70" s="194"/>
      <c r="M70" s="194"/>
      <c r="N70" s="201"/>
      <c r="O70" s="265"/>
      <c r="P70" s="265"/>
      <c r="Q70" s="194"/>
      <c r="R70" s="194"/>
      <c r="S70" s="194"/>
      <c r="T70" s="194"/>
      <c r="U70" s="201"/>
      <c r="V70" s="265"/>
      <c r="W70" s="265"/>
      <c r="X70" s="340"/>
      <c r="Y70" s="320"/>
      <c r="Z70" s="194"/>
      <c r="AA70" s="331"/>
      <c r="AB70" s="290"/>
      <c r="AC70" s="265"/>
      <c r="AD70" s="265"/>
      <c r="AE70" s="290"/>
      <c r="AF70" s="194"/>
      <c r="AG70" s="286"/>
      <c r="AH70" s="368"/>
      <c r="AI70" s="366" t="s">
        <v>87</v>
      </c>
      <c r="AJ70" s="366"/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201"/>
      <c r="H71" s="265"/>
      <c r="I71" s="265"/>
      <c r="J71" s="194"/>
      <c r="K71" s="194"/>
      <c r="L71" s="194"/>
      <c r="M71" s="194"/>
      <c r="N71" s="201"/>
      <c r="O71" s="265"/>
      <c r="P71" s="265"/>
      <c r="Q71" s="194"/>
      <c r="R71" s="194"/>
      <c r="S71" s="194"/>
      <c r="T71" s="194"/>
      <c r="U71" s="201"/>
      <c r="V71" s="265"/>
      <c r="W71" s="265"/>
      <c r="X71" s="340"/>
      <c r="Y71" s="320"/>
      <c r="Z71" s="194"/>
      <c r="AA71" s="331"/>
      <c r="AB71" s="290"/>
      <c r="AC71" s="265"/>
      <c r="AD71" s="265"/>
      <c r="AE71" s="290"/>
      <c r="AF71" s="194"/>
      <c r="AG71" s="286"/>
      <c r="AH71" s="368"/>
      <c r="AI71" s="366" t="s">
        <v>87</v>
      </c>
      <c r="AJ71" s="366"/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194"/>
      <c r="G72" s="291"/>
      <c r="H72" s="265"/>
      <c r="I72" s="265"/>
      <c r="J72" s="194"/>
      <c r="K72" s="194"/>
      <c r="L72" s="194"/>
      <c r="M72" s="194"/>
      <c r="N72" s="194"/>
      <c r="O72" s="265"/>
      <c r="P72" s="265"/>
      <c r="Q72" s="194"/>
      <c r="R72" s="194"/>
      <c r="S72" s="194"/>
      <c r="T72" s="194"/>
      <c r="U72" s="201"/>
      <c r="V72" s="265"/>
      <c r="W72" s="265"/>
      <c r="X72" s="194"/>
      <c r="Y72" s="194"/>
      <c r="Z72" s="194"/>
      <c r="AA72" s="340"/>
      <c r="AB72" s="321"/>
      <c r="AC72" s="265"/>
      <c r="AD72" s="265"/>
      <c r="AE72" s="290"/>
      <c r="AF72" s="331"/>
      <c r="AG72" s="194"/>
      <c r="AH72" s="369"/>
      <c r="AI72" s="366" t="s">
        <v>788</v>
      </c>
      <c r="AJ72" s="366"/>
    </row>
    <row r="73" spans="1:36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06" priority="8" operator="equal">
      <formula>"U"</formula>
    </cfRule>
  </conditionalFormatting>
  <conditionalFormatting sqref="N12:N17">
    <cfRule type="cellIs" dxfId="105" priority="1" operator="equal">
      <formula>"U"</formula>
    </cfRule>
  </conditionalFormatting>
  <conditionalFormatting sqref="N36">
    <cfRule type="cellIs" dxfId="104" priority="6" operator="equal">
      <formula>"U"</formula>
    </cfRule>
  </conditionalFormatting>
  <conditionalFormatting sqref="U48:U50">
    <cfRule type="cellIs" dxfId="103" priority="4" operator="equal">
      <formula>"U"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E022F-7354-4263-8E48-4C686C2F6308}">
  <dimension ref="A1:AL73"/>
  <sheetViews>
    <sheetView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A55" sqref="A55:XFD55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  <col min="36" max="36" width="8.453125" customWidth="1"/>
    <col min="37" max="37" width="24.1796875" customWidth="1"/>
  </cols>
  <sheetData>
    <row r="1" spans="1:38" ht="15" thickBot="1" x14ac:dyDescent="0.4">
      <c r="A1" s="295" t="s">
        <v>266</v>
      </c>
      <c r="B1" s="450" t="s">
        <v>802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/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365"/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265"/>
      <c r="G4" s="344"/>
      <c r="H4" s="194"/>
      <c r="I4" s="194"/>
      <c r="J4" s="291"/>
      <c r="K4" s="194"/>
      <c r="L4" s="194"/>
      <c r="M4" s="265"/>
      <c r="N4" s="265"/>
      <c r="O4" s="194"/>
      <c r="P4" s="194"/>
      <c r="Q4" s="194"/>
      <c r="R4" s="194"/>
      <c r="S4" s="194"/>
      <c r="T4" s="265"/>
      <c r="U4" s="344"/>
      <c r="V4" s="194"/>
      <c r="W4" s="194"/>
      <c r="X4" s="194"/>
      <c r="Y4" s="194"/>
      <c r="Z4" s="194"/>
      <c r="AA4" s="265"/>
      <c r="AB4" s="296"/>
      <c r="AC4" s="343"/>
      <c r="AD4" s="340"/>
      <c r="AE4" s="321"/>
      <c r="AF4" s="194"/>
      <c r="AG4" s="335"/>
      <c r="AH4" s="238"/>
      <c r="AI4" s="368"/>
      <c r="AJ4" s="366" t="s">
        <v>789</v>
      </c>
      <c r="AK4" s="366"/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265"/>
      <c r="G5" s="265"/>
      <c r="H5" s="194"/>
      <c r="I5" s="194"/>
      <c r="J5" s="194"/>
      <c r="K5" s="291"/>
      <c r="L5" s="194"/>
      <c r="M5" s="265"/>
      <c r="N5" s="265"/>
      <c r="O5" s="194"/>
      <c r="P5" s="194"/>
      <c r="Q5" s="194"/>
      <c r="R5" s="194"/>
      <c r="S5" s="194"/>
      <c r="T5" s="265"/>
      <c r="U5" s="265"/>
      <c r="V5" s="194"/>
      <c r="W5" s="194"/>
      <c r="X5" s="194"/>
      <c r="Y5" s="194"/>
      <c r="Z5" s="194"/>
      <c r="AA5" s="265"/>
      <c r="AB5" s="296"/>
      <c r="AC5" s="343"/>
      <c r="AD5" s="340"/>
      <c r="AE5" s="321"/>
      <c r="AF5" s="194"/>
      <c r="AG5" s="335"/>
      <c r="AH5" s="238"/>
      <c r="AI5" s="368"/>
      <c r="AJ5" s="366" t="s">
        <v>790</v>
      </c>
      <c r="AK5" s="366"/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265"/>
      <c r="G6" s="265"/>
      <c r="H6" s="194"/>
      <c r="I6" s="194"/>
      <c r="J6" s="194"/>
      <c r="K6" s="291"/>
      <c r="L6" s="194"/>
      <c r="M6" s="265"/>
      <c r="N6" s="265"/>
      <c r="O6" s="194"/>
      <c r="P6" s="194"/>
      <c r="Q6" s="194"/>
      <c r="R6" s="194"/>
      <c r="S6" s="194"/>
      <c r="T6" s="265"/>
      <c r="U6" s="265"/>
      <c r="V6" s="194"/>
      <c r="W6" s="194"/>
      <c r="X6" s="194"/>
      <c r="Y6" s="194"/>
      <c r="Z6" s="194"/>
      <c r="AA6" s="265"/>
      <c r="AB6" s="296"/>
      <c r="AC6" s="343"/>
      <c r="AD6" s="340"/>
      <c r="AE6" s="321"/>
      <c r="AF6" s="194"/>
      <c r="AG6" s="335"/>
      <c r="AH6" s="238"/>
      <c r="AI6" s="368"/>
      <c r="AJ6" s="366" t="s">
        <v>790</v>
      </c>
      <c r="AK6" s="366"/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321"/>
      <c r="E7" s="194"/>
      <c r="F7" s="265"/>
      <c r="G7" s="265"/>
      <c r="H7" s="331"/>
      <c r="I7" s="194"/>
      <c r="J7" s="194"/>
      <c r="K7" s="194"/>
      <c r="L7" s="291"/>
      <c r="M7" s="265"/>
      <c r="N7" s="265"/>
      <c r="O7" s="194"/>
      <c r="P7" s="194"/>
      <c r="Q7" s="194"/>
      <c r="R7" s="194"/>
      <c r="S7" s="194"/>
      <c r="T7" s="265"/>
      <c r="U7" s="344"/>
      <c r="V7" s="194"/>
      <c r="W7" s="194"/>
      <c r="X7" s="194"/>
      <c r="Y7" s="194"/>
      <c r="Z7" s="194"/>
      <c r="AA7" s="265"/>
      <c r="AB7" s="296"/>
      <c r="AC7" s="343"/>
      <c r="AD7" s="343"/>
      <c r="AE7" s="290"/>
      <c r="AF7" s="340"/>
      <c r="AG7" s="338"/>
      <c r="AH7" s="238"/>
      <c r="AI7" s="368"/>
      <c r="AJ7" s="366" t="s">
        <v>791</v>
      </c>
      <c r="AK7" s="366"/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321"/>
      <c r="E8" s="194"/>
      <c r="F8" s="265"/>
      <c r="G8" s="265"/>
      <c r="H8" s="331"/>
      <c r="I8" s="194"/>
      <c r="J8" s="194"/>
      <c r="K8" s="194"/>
      <c r="L8" s="291"/>
      <c r="M8" s="265"/>
      <c r="N8" s="265"/>
      <c r="O8" s="194"/>
      <c r="P8" s="194"/>
      <c r="Q8" s="194"/>
      <c r="R8" s="194"/>
      <c r="S8" s="194"/>
      <c r="T8" s="265"/>
      <c r="U8" s="344"/>
      <c r="V8" s="194"/>
      <c r="W8" s="194"/>
      <c r="X8" s="194"/>
      <c r="Y8" s="194"/>
      <c r="Z8" s="194"/>
      <c r="AA8" s="265"/>
      <c r="AB8" s="296"/>
      <c r="AC8" s="343"/>
      <c r="AD8" s="343"/>
      <c r="AE8" s="290"/>
      <c r="AF8" s="340"/>
      <c r="AG8" s="338"/>
      <c r="AH8" s="238"/>
      <c r="AI8" s="368"/>
      <c r="AJ8" s="366" t="s">
        <v>791</v>
      </c>
      <c r="AK8" s="366"/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321"/>
      <c r="E9" s="194"/>
      <c r="F9" s="265"/>
      <c r="G9" s="265"/>
      <c r="H9" s="331"/>
      <c r="I9" s="194"/>
      <c r="J9" s="194"/>
      <c r="K9" s="194"/>
      <c r="L9" s="291"/>
      <c r="M9" s="265"/>
      <c r="N9" s="265"/>
      <c r="O9" s="194"/>
      <c r="P9" s="194"/>
      <c r="Q9" s="194"/>
      <c r="R9" s="194"/>
      <c r="S9" s="194"/>
      <c r="T9" s="265"/>
      <c r="U9" s="344"/>
      <c r="V9" s="194"/>
      <c r="W9" s="194"/>
      <c r="X9" s="194"/>
      <c r="Y9" s="194"/>
      <c r="Z9" s="194"/>
      <c r="AA9" s="265"/>
      <c r="AB9" s="296"/>
      <c r="AC9" s="343"/>
      <c r="AD9" s="343"/>
      <c r="AE9" s="290"/>
      <c r="AF9" s="340"/>
      <c r="AG9" s="338"/>
      <c r="AH9" s="238"/>
      <c r="AI9" s="368"/>
      <c r="AJ9" s="366" t="s">
        <v>791</v>
      </c>
      <c r="AK9" s="366"/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321"/>
      <c r="E10" s="194"/>
      <c r="F10" s="265"/>
      <c r="G10" s="265"/>
      <c r="H10" s="331"/>
      <c r="I10" s="194"/>
      <c r="J10" s="194"/>
      <c r="K10" s="194"/>
      <c r="L10" s="291"/>
      <c r="M10" s="265"/>
      <c r="N10" s="265"/>
      <c r="O10" s="194"/>
      <c r="P10" s="194"/>
      <c r="Q10" s="194"/>
      <c r="R10" s="194"/>
      <c r="S10" s="194"/>
      <c r="T10" s="265"/>
      <c r="U10" s="344"/>
      <c r="V10" s="194"/>
      <c r="W10" s="194"/>
      <c r="X10" s="194"/>
      <c r="Y10" s="194"/>
      <c r="Z10" s="194"/>
      <c r="AA10" s="265"/>
      <c r="AB10" s="296"/>
      <c r="AC10" s="343"/>
      <c r="AD10" s="343"/>
      <c r="AE10" s="290"/>
      <c r="AF10" s="340"/>
      <c r="AG10" s="338"/>
      <c r="AH10" s="238"/>
      <c r="AI10" s="368"/>
      <c r="AJ10" s="366" t="s">
        <v>791</v>
      </c>
      <c r="AK10" s="366"/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290"/>
      <c r="E11" s="194"/>
      <c r="F11" s="265"/>
      <c r="G11" s="350"/>
      <c r="H11" s="320"/>
      <c r="I11" s="194"/>
      <c r="J11" s="331"/>
      <c r="K11" s="194"/>
      <c r="L11" s="194"/>
      <c r="M11" s="265"/>
      <c r="N11" s="265"/>
      <c r="O11" s="194"/>
      <c r="P11" s="291"/>
      <c r="Q11" s="194"/>
      <c r="R11" s="194"/>
      <c r="S11" s="194"/>
      <c r="T11" s="265"/>
      <c r="U11" s="344"/>
      <c r="V11" s="194"/>
      <c r="W11" s="194"/>
      <c r="X11" s="194"/>
      <c r="Y11" s="194"/>
      <c r="Z11" s="194"/>
      <c r="AA11" s="265"/>
      <c r="AB11" s="296"/>
      <c r="AC11" s="343"/>
      <c r="AD11" s="343"/>
      <c r="AE11" s="290"/>
      <c r="AF11" s="194"/>
      <c r="AG11" s="188"/>
      <c r="AH11" s="238"/>
      <c r="AI11" s="368"/>
      <c r="AJ11" s="366" t="s">
        <v>792</v>
      </c>
      <c r="AK11" s="366"/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265"/>
      <c r="G12" s="344"/>
      <c r="H12" s="340"/>
      <c r="I12" s="320"/>
      <c r="J12" s="194"/>
      <c r="K12" s="331"/>
      <c r="L12" s="194"/>
      <c r="M12" s="265"/>
      <c r="N12" s="344"/>
      <c r="O12" s="194"/>
      <c r="P12" s="194"/>
      <c r="Q12" s="291"/>
      <c r="R12" s="194"/>
      <c r="S12" s="194"/>
      <c r="T12" s="265"/>
      <c r="U12" s="265"/>
      <c r="V12" s="194"/>
      <c r="W12" s="194"/>
      <c r="X12" s="194"/>
      <c r="Y12" s="194"/>
      <c r="Z12" s="194"/>
      <c r="AA12" s="265"/>
      <c r="AB12" s="296"/>
      <c r="AC12" s="343"/>
      <c r="AD12" s="343"/>
      <c r="AE12" s="290"/>
      <c r="AF12" s="194"/>
      <c r="AG12" s="188"/>
      <c r="AH12" s="238"/>
      <c r="AI12" s="368"/>
      <c r="AJ12" s="366" t="s">
        <v>793</v>
      </c>
      <c r="AK12" s="366"/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265"/>
      <c r="G13" s="344"/>
      <c r="H13" s="340"/>
      <c r="I13" s="320"/>
      <c r="J13" s="194"/>
      <c r="K13" s="331"/>
      <c r="L13" s="194"/>
      <c r="M13" s="265"/>
      <c r="N13" s="344"/>
      <c r="O13" s="194"/>
      <c r="P13" s="194"/>
      <c r="Q13" s="291"/>
      <c r="R13" s="194"/>
      <c r="S13" s="194"/>
      <c r="T13" s="265"/>
      <c r="U13" s="265"/>
      <c r="V13" s="194"/>
      <c r="W13" s="194"/>
      <c r="X13" s="194"/>
      <c r="Y13" s="194"/>
      <c r="Z13" s="194"/>
      <c r="AA13" s="265"/>
      <c r="AB13" s="296"/>
      <c r="AC13" s="343"/>
      <c r="AD13" s="343"/>
      <c r="AE13" s="290"/>
      <c r="AF13" s="194"/>
      <c r="AG13" s="188"/>
      <c r="AH13" s="238"/>
      <c r="AI13" s="368"/>
      <c r="AJ13" s="366" t="s">
        <v>793</v>
      </c>
      <c r="AK13" s="366"/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265"/>
      <c r="G14" s="265"/>
      <c r="H14" s="340"/>
      <c r="I14" s="320"/>
      <c r="J14" s="194"/>
      <c r="K14" s="331"/>
      <c r="L14" s="194"/>
      <c r="M14" s="265"/>
      <c r="N14" s="344"/>
      <c r="O14" s="194"/>
      <c r="P14" s="194"/>
      <c r="Q14" s="291"/>
      <c r="R14" s="194"/>
      <c r="S14" s="194"/>
      <c r="T14" s="265"/>
      <c r="U14" s="344"/>
      <c r="V14" s="194"/>
      <c r="W14" s="194"/>
      <c r="X14" s="194"/>
      <c r="Y14" s="194"/>
      <c r="Z14" s="194"/>
      <c r="AA14" s="265"/>
      <c r="AB14" s="296"/>
      <c r="AC14" s="343"/>
      <c r="AD14" s="343"/>
      <c r="AE14" s="290"/>
      <c r="AF14" s="194"/>
      <c r="AG14" s="188"/>
      <c r="AH14" s="238"/>
      <c r="AI14" s="368"/>
      <c r="AJ14" s="366" t="s">
        <v>793</v>
      </c>
      <c r="AK14" s="366"/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265"/>
      <c r="G15" s="344"/>
      <c r="H15" s="340"/>
      <c r="I15" s="320"/>
      <c r="J15" s="194"/>
      <c r="K15" s="331"/>
      <c r="L15" s="194"/>
      <c r="M15" s="265"/>
      <c r="N15" s="344"/>
      <c r="O15" s="194"/>
      <c r="P15" s="194"/>
      <c r="Q15" s="291"/>
      <c r="R15" s="194"/>
      <c r="S15" s="194"/>
      <c r="T15" s="265"/>
      <c r="U15" s="344"/>
      <c r="V15" s="194"/>
      <c r="W15" s="194"/>
      <c r="X15" s="194"/>
      <c r="Y15" s="194"/>
      <c r="Z15" s="194"/>
      <c r="AA15" s="265"/>
      <c r="AB15" s="296"/>
      <c r="AC15" s="343"/>
      <c r="AD15" s="343"/>
      <c r="AE15" s="290"/>
      <c r="AF15" s="194"/>
      <c r="AG15" s="188"/>
      <c r="AH15" s="238"/>
      <c r="AI15" s="368"/>
      <c r="AJ15" s="366" t="s">
        <v>793</v>
      </c>
      <c r="AK15" s="366"/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265"/>
      <c r="G16" s="265"/>
      <c r="H16" s="194"/>
      <c r="I16" s="340"/>
      <c r="J16" s="320"/>
      <c r="K16" s="194"/>
      <c r="L16" s="346"/>
      <c r="M16" s="265"/>
      <c r="N16" s="344"/>
      <c r="O16" s="194"/>
      <c r="P16" s="194"/>
      <c r="Q16" s="194"/>
      <c r="R16" s="291"/>
      <c r="S16" s="194"/>
      <c r="T16" s="265"/>
      <c r="U16" s="344"/>
      <c r="V16" s="194"/>
      <c r="W16" s="194"/>
      <c r="X16" s="194"/>
      <c r="Y16" s="194"/>
      <c r="Z16" s="194"/>
      <c r="AA16" s="265"/>
      <c r="AB16" s="296"/>
      <c r="AC16" s="343"/>
      <c r="AD16" s="343"/>
      <c r="AE16" s="290"/>
      <c r="AF16" s="194"/>
      <c r="AG16" s="188"/>
      <c r="AH16" s="238"/>
      <c r="AI16" s="368"/>
      <c r="AJ16" s="366" t="s">
        <v>88</v>
      </c>
      <c r="AK16" s="366"/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265"/>
      <c r="G17" s="265"/>
      <c r="H17" s="194"/>
      <c r="I17" s="340"/>
      <c r="J17" s="320"/>
      <c r="K17" s="194"/>
      <c r="L17" s="331"/>
      <c r="M17" s="265"/>
      <c r="N17" s="344"/>
      <c r="O17" s="194"/>
      <c r="P17" s="194"/>
      <c r="Q17" s="194"/>
      <c r="R17" s="291"/>
      <c r="S17" s="194"/>
      <c r="T17" s="265"/>
      <c r="U17" s="344"/>
      <c r="V17" s="194"/>
      <c r="W17" s="194"/>
      <c r="X17" s="194"/>
      <c r="Y17" s="194"/>
      <c r="Z17" s="194"/>
      <c r="AA17" s="265"/>
      <c r="AB17" s="296"/>
      <c r="AC17" s="343"/>
      <c r="AD17" s="343"/>
      <c r="AE17" s="290"/>
      <c r="AF17" s="194"/>
      <c r="AG17" s="188"/>
      <c r="AH17" s="238"/>
      <c r="AI17" s="368"/>
      <c r="AJ17" s="366" t="s">
        <v>88</v>
      </c>
      <c r="AK17" s="366"/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265"/>
      <c r="G18" s="265"/>
      <c r="H18" s="194"/>
      <c r="I18" s="340"/>
      <c r="J18" s="320"/>
      <c r="K18" s="194"/>
      <c r="L18" s="331"/>
      <c r="M18" s="265"/>
      <c r="N18" s="265"/>
      <c r="O18" s="194"/>
      <c r="P18" s="194"/>
      <c r="Q18" s="194"/>
      <c r="R18" s="291"/>
      <c r="S18" s="194"/>
      <c r="T18" s="265"/>
      <c r="U18" s="344"/>
      <c r="V18" s="194"/>
      <c r="W18" s="194"/>
      <c r="X18" s="194"/>
      <c r="Y18" s="194"/>
      <c r="Z18" s="194"/>
      <c r="AA18" s="265"/>
      <c r="AB18" s="296"/>
      <c r="AC18" s="343"/>
      <c r="AD18" s="343"/>
      <c r="AE18" s="290"/>
      <c r="AF18" s="194"/>
      <c r="AG18" s="188"/>
      <c r="AH18" s="238"/>
      <c r="AI18" s="368"/>
      <c r="AJ18" s="366" t="s">
        <v>88</v>
      </c>
      <c r="AK18" s="366"/>
    </row>
    <row r="19" spans="1:37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265"/>
      <c r="G19" s="265"/>
      <c r="H19" s="194"/>
      <c r="I19" s="340"/>
      <c r="J19" s="320"/>
      <c r="K19" s="194"/>
      <c r="L19" s="331"/>
      <c r="M19" s="265"/>
      <c r="N19" s="265"/>
      <c r="O19" s="194"/>
      <c r="P19" s="194"/>
      <c r="Q19" s="194"/>
      <c r="R19" s="291"/>
      <c r="S19" s="194"/>
      <c r="T19" s="265"/>
      <c r="U19" s="344"/>
      <c r="V19" s="194"/>
      <c r="W19" s="194"/>
      <c r="X19" s="194"/>
      <c r="Y19" s="194"/>
      <c r="Z19" s="194"/>
      <c r="AA19" s="265"/>
      <c r="AB19" s="296"/>
      <c r="AC19" s="343"/>
      <c r="AD19" s="343"/>
      <c r="AE19" s="290"/>
      <c r="AF19" s="194"/>
      <c r="AG19" s="188"/>
      <c r="AH19" s="238"/>
      <c r="AI19" s="368"/>
      <c r="AJ19" s="366" t="s">
        <v>88</v>
      </c>
      <c r="AK19" s="366"/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265"/>
      <c r="G20" s="265"/>
      <c r="H20" s="194"/>
      <c r="I20" s="340"/>
      <c r="J20" s="320"/>
      <c r="K20" s="194"/>
      <c r="L20" s="331"/>
      <c r="M20" s="265"/>
      <c r="N20" s="265"/>
      <c r="O20" s="194"/>
      <c r="P20" s="194"/>
      <c r="Q20" s="194"/>
      <c r="R20" s="291"/>
      <c r="S20" s="194"/>
      <c r="T20" s="265"/>
      <c r="U20" s="344"/>
      <c r="V20" s="194"/>
      <c r="W20" s="194"/>
      <c r="X20" s="194"/>
      <c r="Y20" s="194"/>
      <c r="Z20" s="194"/>
      <c r="AA20" s="265"/>
      <c r="AB20" s="296"/>
      <c r="AC20" s="343"/>
      <c r="AD20" s="343"/>
      <c r="AE20" s="290"/>
      <c r="AF20" s="194"/>
      <c r="AG20" s="188"/>
      <c r="AH20" s="238"/>
      <c r="AI20" s="368"/>
      <c r="AJ20" s="366" t="s">
        <v>88</v>
      </c>
      <c r="AK20" s="366"/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265"/>
      <c r="G21" s="265"/>
      <c r="H21" s="194"/>
      <c r="I21" s="340"/>
      <c r="J21" s="320"/>
      <c r="K21" s="194"/>
      <c r="L21" s="331"/>
      <c r="M21" s="265"/>
      <c r="N21" s="265"/>
      <c r="O21" s="194"/>
      <c r="P21" s="194"/>
      <c r="Q21" s="194"/>
      <c r="R21" s="291"/>
      <c r="S21" s="194"/>
      <c r="T21" s="265"/>
      <c r="U21" s="344"/>
      <c r="V21" s="194"/>
      <c r="W21" s="194"/>
      <c r="X21" s="194"/>
      <c r="Y21" s="194"/>
      <c r="Z21" s="194"/>
      <c r="AA21" s="265"/>
      <c r="AB21" s="296"/>
      <c r="AC21" s="343"/>
      <c r="AD21" s="343"/>
      <c r="AE21" s="290"/>
      <c r="AF21" s="194"/>
      <c r="AG21" s="188"/>
      <c r="AH21" s="238"/>
      <c r="AI21" s="368"/>
      <c r="AJ21" s="366" t="s">
        <v>88</v>
      </c>
      <c r="AK21" s="366"/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265"/>
      <c r="G22" s="265"/>
      <c r="H22" s="194"/>
      <c r="I22" s="340"/>
      <c r="J22" s="320"/>
      <c r="K22" s="194"/>
      <c r="L22" s="331"/>
      <c r="M22" s="265"/>
      <c r="N22" s="265"/>
      <c r="O22" s="194"/>
      <c r="P22" s="194"/>
      <c r="Q22" s="194"/>
      <c r="R22" s="291"/>
      <c r="S22" s="194"/>
      <c r="T22" s="265"/>
      <c r="U22" s="344"/>
      <c r="V22" s="194"/>
      <c r="W22" s="194"/>
      <c r="X22" s="194"/>
      <c r="Y22" s="194"/>
      <c r="Z22" s="194"/>
      <c r="AA22" s="265"/>
      <c r="AB22" s="296"/>
      <c r="AC22" s="343"/>
      <c r="AD22" s="343"/>
      <c r="AE22" s="290"/>
      <c r="AF22" s="194"/>
      <c r="AG22" s="188"/>
      <c r="AH22" s="238"/>
      <c r="AI22" s="368"/>
      <c r="AJ22" s="366" t="s">
        <v>88</v>
      </c>
      <c r="AK22" s="366"/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265"/>
      <c r="G23" s="265"/>
      <c r="H23" s="194"/>
      <c r="I23" s="340"/>
      <c r="J23" s="320"/>
      <c r="K23" s="194"/>
      <c r="L23" s="331"/>
      <c r="M23" s="265"/>
      <c r="N23" s="265"/>
      <c r="O23" s="194"/>
      <c r="P23" s="194"/>
      <c r="Q23" s="194"/>
      <c r="R23" s="291"/>
      <c r="S23" s="194"/>
      <c r="T23" s="265"/>
      <c r="U23" s="344"/>
      <c r="V23" s="194"/>
      <c r="W23" s="194"/>
      <c r="X23" s="194"/>
      <c r="Y23" s="194"/>
      <c r="Z23" s="194"/>
      <c r="AA23" s="265"/>
      <c r="AB23" s="296"/>
      <c r="AC23" s="343"/>
      <c r="AD23" s="343"/>
      <c r="AE23" s="290"/>
      <c r="AF23" s="194"/>
      <c r="AG23" s="188"/>
      <c r="AH23" s="238"/>
      <c r="AI23" s="368"/>
      <c r="AJ23" s="366" t="s">
        <v>88</v>
      </c>
      <c r="AK23" s="366"/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265"/>
      <c r="G24" s="265"/>
      <c r="H24" s="194"/>
      <c r="I24" s="340"/>
      <c r="J24" s="320"/>
      <c r="K24" s="194"/>
      <c r="L24" s="331"/>
      <c r="M24" s="265"/>
      <c r="N24" s="265"/>
      <c r="O24" s="194"/>
      <c r="P24" s="194"/>
      <c r="Q24" s="194"/>
      <c r="R24" s="291"/>
      <c r="S24" s="194"/>
      <c r="T24" s="265"/>
      <c r="U24" s="344"/>
      <c r="V24" s="194"/>
      <c r="W24" s="194"/>
      <c r="X24" s="194"/>
      <c r="Y24" s="194"/>
      <c r="Z24" s="194"/>
      <c r="AA24" s="265"/>
      <c r="AB24" s="296"/>
      <c r="AC24" s="343"/>
      <c r="AD24" s="343"/>
      <c r="AE24" s="290"/>
      <c r="AF24" s="194"/>
      <c r="AG24" s="188"/>
      <c r="AH24" s="238"/>
      <c r="AI24" s="368"/>
      <c r="AJ24" s="366" t="s">
        <v>88</v>
      </c>
      <c r="AK24" s="366"/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265"/>
      <c r="G25" s="265"/>
      <c r="H25" s="194"/>
      <c r="I25" s="340"/>
      <c r="J25" s="320"/>
      <c r="K25" s="194"/>
      <c r="L25" s="331"/>
      <c r="M25" s="265"/>
      <c r="N25" s="265"/>
      <c r="O25" s="194"/>
      <c r="P25" s="194"/>
      <c r="Q25" s="194"/>
      <c r="R25" s="291"/>
      <c r="S25" s="194"/>
      <c r="T25" s="265"/>
      <c r="U25" s="344"/>
      <c r="V25" s="194"/>
      <c r="W25" s="194"/>
      <c r="X25" s="194"/>
      <c r="Y25" s="194"/>
      <c r="Z25" s="194"/>
      <c r="AA25" s="265"/>
      <c r="AB25" s="296"/>
      <c r="AC25" s="343"/>
      <c r="AD25" s="343"/>
      <c r="AE25" s="290"/>
      <c r="AF25" s="194"/>
      <c r="AG25" s="188"/>
      <c r="AH25" s="238"/>
      <c r="AI25" s="368"/>
      <c r="AJ25" s="366" t="s">
        <v>88</v>
      </c>
      <c r="AK25" s="366"/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265"/>
      <c r="G26" s="265"/>
      <c r="H26" s="194"/>
      <c r="I26" s="340"/>
      <c r="J26" s="320"/>
      <c r="K26" s="194"/>
      <c r="L26" s="331"/>
      <c r="M26" s="265"/>
      <c r="N26" s="265"/>
      <c r="O26" s="194"/>
      <c r="P26" s="194"/>
      <c r="Q26" s="194"/>
      <c r="R26" s="291"/>
      <c r="S26" s="194"/>
      <c r="T26" s="265"/>
      <c r="U26" s="344"/>
      <c r="V26" s="194"/>
      <c r="W26" s="194"/>
      <c r="X26" s="194"/>
      <c r="Y26" s="194"/>
      <c r="Z26" s="194"/>
      <c r="AA26" s="265"/>
      <c r="AB26" s="296"/>
      <c r="AC26" s="343"/>
      <c r="AD26" s="343"/>
      <c r="AE26" s="290"/>
      <c r="AF26" s="194"/>
      <c r="AG26" s="188"/>
      <c r="AH26" s="238"/>
      <c r="AI26" s="368"/>
      <c r="AJ26" s="366" t="s">
        <v>88</v>
      </c>
      <c r="AK26" s="366"/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265"/>
      <c r="G27" s="265"/>
      <c r="H27" s="194"/>
      <c r="I27" s="340"/>
      <c r="J27" s="320"/>
      <c r="K27" s="194"/>
      <c r="L27" s="331"/>
      <c r="M27" s="265"/>
      <c r="N27" s="265"/>
      <c r="O27" s="194"/>
      <c r="P27" s="194"/>
      <c r="Q27" s="194"/>
      <c r="R27" s="291"/>
      <c r="S27" s="194"/>
      <c r="T27" s="265"/>
      <c r="U27" s="344"/>
      <c r="V27" s="194"/>
      <c r="W27" s="194"/>
      <c r="X27" s="194"/>
      <c r="Y27" s="194"/>
      <c r="Z27" s="194"/>
      <c r="AA27" s="265"/>
      <c r="AB27" s="296"/>
      <c r="AC27" s="343"/>
      <c r="AD27" s="343"/>
      <c r="AE27" s="290"/>
      <c r="AF27" s="194"/>
      <c r="AG27" s="188"/>
      <c r="AH27" s="238"/>
      <c r="AI27" s="368"/>
      <c r="AJ27" s="366" t="s">
        <v>88</v>
      </c>
      <c r="AK27" s="366"/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265"/>
      <c r="G28" s="265"/>
      <c r="H28" s="194"/>
      <c r="I28" s="340"/>
      <c r="J28" s="320"/>
      <c r="K28" s="194"/>
      <c r="L28" s="331"/>
      <c r="M28" s="265"/>
      <c r="N28" s="265"/>
      <c r="O28" s="194"/>
      <c r="P28" s="194"/>
      <c r="Q28" s="194"/>
      <c r="R28" s="291"/>
      <c r="S28" s="194"/>
      <c r="T28" s="265"/>
      <c r="U28" s="344"/>
      <c r="V28" s="194"/>
      <c r="W28" s="194"/>
      <c r="X28" s="194"/>
      <c r="Y28" s="194"/>
      <c r="Z28" s="194"/>
      <c r="AA28" s="265"/>
      <c r="AB28" s="296"/>
      <c r="AC28" s="343"/>
      <c r="AD28" s="343"/>
      <c r="AE28" s="290"/>
      <c r="AF28" s="194"/>
      <c r="AG28" s="188"/>
      <c r="AH28" s="238"/>
      <c r="AI28" s="368"/>
      <c r="AJ28" s="366" t="s">
        <v>88</v>
      </c>
      <c r="AK28" s="366"/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265"/>
      <c r="G29" s="265"/>
      <c r="H29" s="194"/>
      <c r="I29" s="340"/>
      <c r="J29" s="320"/>
      <c r="K29" s="194"/>
      <c r="L29" s="331"/>
      <c r="M29" s="265"/>
      <c r="N29" s="265"/>
      <c r="O29" s="194"/>
      <c r="P29" s="194"/>
      <c r="Q29" s="194"/>
      <c r="R29" s="291"/>
      <c r="S29" s="194"/>
      <c r="T29" s="265"/>
      <c r="U29" s="344"/>
      <c r="V29" s="194"/>
      <c r="W29" s="194"/>
      <c r="X29" s="194"/>
      <c r="Y29" s="194"/>
      <c r="Z29" s="194"/>
      <c r="AA29" s="265"/>
      <c r="AB29" s="296"/>
      <c r="AC29" s="343"/>
      <c r="AD29" s="343"/>
      <c r="AE29" s="290"/>
      <c r="AF29" s="194"/>
      <c r="AG29" s="188"/>
      <c r="AH29" s="238"/>
      <c r="AI29" s="368"/>
      <c r="AJ29" s="366" t="s">
        <v>88</v>
      </c>
      <c r="AK29" s="366"/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265"/>
      <c r="G30" s="344"/>
      <c r="H30" s="194"/>
      <c r="I30" s="340"/>
      <c r="J30" s="320"/>
      <c r="K30" s="194"/>
      <c r="L30" s="331"/>
      <c r="M30" s="265"/>
      <c r="N30" s="265"/>
      <c r="O30" s="194"/>
      <c r="P30" s="194"/>
      <c r="Q30" s="194"/>
      <c r="R30" s="291"/>
      <c r="S30" s="194"/>
      <c r="T30" s="265"/>
      <c r="U30" s="344"/>
      <c r="V30" s="194"/>
      <c r="W30" s="194"/>
      <c r="X30" s="194"/>
      <c r="Y30" s="194"/>
      <c r="Z30" s="194"/>
      <c r="AA30" s="265"/>
      <c r="AB30" s="296"/>
      <c r="AC30" s="343"/>
      <c r="AD30" s="343"/>
      <c r="AE30" s="290"/>
      <c r="AF30" s="194"/>
      <c r="AG30" s="188"/>
      <c r="AH30" s="238"/>
      <c r="AI30" s="368"/>
      <c r="AJ30" s="366" t="s">
        <v>88</v>
      </c>
      <c r="AK30" s="366"/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265"/>
      <c r="G31" s="344"/>
      <c r="H31" s="194"/>
      <c r="I31" s="340"/>
      <c r="J31" s="320"/>
      <c r="K31" s="194"/>
      <c r="L31" s="331"/>
      <c r="M31" s="265"/>
      <c r="N31" s="265"/>
      <c r="O31" s="194"/>
      <c r="P31" s="194"/>
      <c r="Q31" s="194"/>
      <c r="R31" s="291"/>
      <c r="S31" s="194"/>
      <c r="T31" s="265"/>
      <c r="U31" s="344"/>
      <c r="V31" s="194"/>
      <c r="W31" s="194"/>
      <c r="X31" s="194"/>
      <c r="Y31" s="194"/>
      <c r="Z31" s="194"/>
      <c r="AA31" s="265"/>
      <c r="AB31" s="296"/>
      <c r="AC31" s="343"/>
      <c r="AD31" s="343"/>
      <c r="AE31" s="290"/>
      <c r="AF31" s="194"/>
      <c r="AG31" s="188"/>
      <c r="AH31" s="238"/>
      <c r="AI31" s="368"/>
      <c r="AJ31" s="366" t="s">
        <v>88</v>
      </c>
      <c r="AK31" s="366"/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265"/>
      <c r="G32" s="344"/>
      <c r="H32" s="194"/>
      <c r="I32" s="340"/>
      <c r="J32" s="320"/>
      <c r="K32" s="194"/>
      <c r="L32" s="331"/>
      <c r="M32" s="265"/>
      <c r="N32" s="265"/>
      <c r="O32" s="194"/>
      <c r="P32" s="194"/>
      <c r="Q32" s="194"/>
      <c r="R32" s="291"/>
      <c r="S32" s="194"/>
      <c r="T32" s="265"/>
      <c r="U32" s="344"/>
      <c r="V32" s="194"/>
      <c r="W32" s="194"/>
      <c r="X32" s="194"/>
      <c r="Y32" s="194"/>
      <c r="Z32" s="194"/>
      <c r="AA32" s="265"/>
      <c r="AB32" s="296"/>
      <c r="AC32" s="343"/>
      <c r="AD32" s="343"/>
      <c r="AE32" s="290"/>
      <c r="AF32" s="194"/>
      <c r="AG32" s="188"/>
      <c r="AH32" s="238"/>
      <c r="AI32" s="368"/>
      <c r="AJ32" s="366" t="s">
        <v>88</v>
      </c>
      <c r="AK32" s="366"/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265"/>
      <c r="G33" s="344"/>
      <c r="H33" s="194"/>
      <c r="I33" s="340"/>
      <c r="J33" s="320"/>
      <c r="K33" s="194"/>
      <c r="L33" s="331"/>
      <c r="M33" s="265"/>
      <c r="N33" s="265"/>
      <c r="O33" s="194"/>
      <c r="P33" s="194"/>
      <c r="Q33" s="194"/>
      <c r="R33" s="291"/>
      <c r="S33" s="194"/>
      <c r="T33" s="265"/>
      <c r="U33" s="344"/>
      <c r="V33" s="194"/>
      <c r="W33" s="194"/>
      <c r="X33" s="194"/>
      <c r="Y33" s="194"/>
      <c r="Z33" s="194"/>
      <c r="AA33" s="265"/>
      <c r="AB33" s="296"/>
      <c r="AC33" s="343"/>
      <c r="AD33" s="343"/>
      <c r="AE33" s="290"/>
      <c r="AF33" s="194"/>
      <c r="AG33" s="188"/>
      <c r="AH33" s="238"/>
      <c r="AI33" s="368"/>
      <c r="AJ33" s="366" t="s">
        <v>88</v>
      </c>
      <c r="AK33" s="366"/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265"/>
      <c r="G34" s="344"/>
      <c r="H34" s="194"/>
      <c r="I34" s="340"/>
      <c r="J34" s="320"/>
      <c r="K34" s="194"/>
      <c r="L34" s="331"/>
      <c r="M34" s="265"/>
      <c r="N34" s="265"/>
      <c r="O34" s="194"/>
      <c r="P34" s="194"/>
      <c r="Q34" s="194"/>
      <c r="R34" s="291"/>
      <c r="S34" s="194"/>
      <c r="T34" s="265"/>
      <c r="U34" s="344"/>
      <c r="V34" s="194"/>
      <c r="W34" s="194"/>
      <c r="X34" s="194"/>
      <c r="Y34" s="194"/>
      <c r="Z34" s="194"/>
      <c r="AA34" s="265"/>
      <c r="AB34" s="296"/>
      <c r="AC34" s="343"/>
      <c r="AD34" s="343"/>
      <c r="AE34" s="290"/>
      <c r="AF34" s="194"/>
      <c r="AG34" s="188"/>
      <c r="AH34" s="238"/>
      <c r="AI34" s="368"/>
      <c r="AJ34" s="366" t="s">
        <v>88</v>
      </c>
      <c r="AK34" s="366"/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265"/>
      <c r="G35" s="344"/>
      <c r="H35" s="194"/>
      <c r="I35" s="340"/>
      <c r="J35" s="320"/>
      <c r="K35" s="194"/>
      <c r="L35" s="331"/>
      <c r="M35" s="265"/>
      <c r="N35" s="265"/>
      <c r="O35" s="194"/>
      <c r="P35" s="194"/>
      <c r="Q35" s="194"/>
      <c r="R35" s="291"/>
      <c r="S35" s="194"/>
      <c r="T35" s="265"/>
      <c r="U35" s="265"/>
      <c r="V35" s="194"/>
      <c r="W35" s="194"/>
      <c r="X35" s="194"/>
      <c r="Y35" s="194"/>
      <c r="Z35" s="194"/>
      <c r="AA35" s="265"/>
      <c r="AB35" s="296"/>
      <c r="AC35" s="343"/>
      <c r="AD35" s="343"/>
      <c r="AE35" s="290"/>
      <c r="AF35" s="194"/>
      <c r="AG35" s="188"/>
      <c r="AH35" s="238"/>
      <c r="AI35" s="368"/>
      <c r="AJ35" s="366" t="s">
        <v>88</v>
      </c>
      <c r="AK35" s="366"/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265"/>
      <c r="G36" s="344"/>
      <c r="H36" s="194"/>
      <c r="I36" s="340"/>
      <c r="J36" s="320"/>
      <c r="K36" s="194"/>
      <c r="L36" s="331"/>
      <c r="M36" s="265"/>
      <c r="N36" s="344"/>
      <c r="O36" s="194"/>
      <c r="P36" s="194"/>
      <c r="Q36" s="194"/>
      <c r="R36" s="291"/>
      <c r="S36" s="194"/>
      <c r="T36" s="265"/>
      <c r="U36" s="265"/>
      <c r="V36" s="194"/>
      <c r="W36" s="194"/>
      <c r="X36" s="194"/>
      <c r="Y36" s="194"/>
      <c r="Z36" s="194"/>
      <c r="AA36" s="265"/>
      <c r="AB36" s="296"/>
      <c r="AC36" s="343"/>
      <c r="AD36" s="343"/>
      <c r="AE36" s="290"/>
      <c r="AF36" s="194"/>
      <c r="AG36" s="188"/>
      <c r="AH36" s="238"/>
      <c r="AI36" s="368"/>
      <c r="AJ36" s="366" t="s">
        <v>88</v>
      </c>
      <c r="AK36" s="366"/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265"/>
      <c r="G37" s="265"/>
      <c r="H37" s="194"/>
      <c r="I37" s="194"/>
      <c r="J37" s="340"/>
      <c r="K37" s="320"/>
      <c r="L37" s="194"/>
      <c r="M37" s="265"/>
      <c r="N37" s="265"/>
      <c r="O37" s="331"/>
      <c r="P37" s="194"/>
      <c r="Q37" s="194"/>
      <c r="R37" s="194"/>
      <c r="S37" s="291"/>
      <c r="T37" s="265"/>
      <c r="U37" s="344"/>
      <c r="V37" s="194"/>
      <c r="W37" s="194"/>
      <c r="X37" s="194"/>
      <c r="Y37" s="194"/>
      <c r="Z37" s="194"/>
      <c r="AA37" s="265"/>
      <c r="AB37" s="296"/>
      <c r="AC37" s="343"/>
      <c r="AD37" s="343"/>
      <c r="AE37" s="290"/>
      <c r="AF37" s="194"/>
      <c r="AG37" s="188"/>
      <c r="AH37" s="238"/>
      <c r="AI37" s="368"/>
      <c r="AJ37" s="366" t="s">
        <v>794</v>
      </c>
      <c r="AK37" s="366"/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265"/>
      <c r="G38" s="265"/>
      <c r="H38" s="194"/>
      <c r="I38" s="194"/>
      <c r="J38" s="340"/>
      <c r="K38" s="320"/>
      <c r="L38" s="194"/>
      <c r="M38" s="265"/>
      <c r="N38" s="265"/>
      <c r="O38" s="331"/>
      <c r="P38" s="194"/>
      <c r="Q38" s="194"/>
      <c r="R38" s="194"/>
      <c r="S38" s="291"/>
      <c r="T38" s="265"/>
      <c r="U38" s="344"/>
      <c r="V38" s="194"/>
      <c r="W38" s="194"/>
      <c r="X38" s="194"/>
      <c r="Y38" s="194"/>
      <c r="Z38" s="194"/>
      <c r="AA38" s="265"/>
      <c r="AB38" s="296"/>
      <c r="AC38" s="343"/>
      <c r="AD38" s="343"/>
      <c r="AE38" s="290"/>
      <c r="AF38" s="194"/>
      <c r="AG38" s="188"/>
      <c r="AH38" s="238"/>
      <c r="AI38" s="368"/>
      <c r="AJ38" s="366" t="s">
        <v>794</v>
      </c>
      <c r="AK38" s="366"/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265"/>
      <c r="G39" s="344"/>
      <c r="H39" s="194"/>
      <c r="I39" s="194"/>
      <c r="J39" s="340"/>
      <c r="K39" s="320"/>
      <c r="L39" s="194"/>
      <c r="M39" s="265"/>
      <c r="N39" s="344"/>
      <c r="O39" s="331"/>
      <c r="P39" s="194"/>
      <c r="Q39" s="194"/>
      <c r="R39" s="194"/>
      <c r="S39" s="291"/>
      <c r="T39" s="265"/>
      <c r="U39" s="265"/>
      <c r="V39" s="194"/>
      <c r="W39" s="194"/>
      <c r="X39" s="194"/>
      <c r="Y39" s="194"/>
      <c r="Z39" s="194"/>
      <c r="AA39" s="265"/>
      <c r="AB39" s="296"/>
      <c r="AC39" s="343"/>
      <c r="AD39" s="343"/>
      <c r="AE39" s="290"/>
      <c r="AF39" s="194"/>
      <c r="AG39" s="188"/>
      <c r="AH39" s="238"/>
      <c r="AI39" s="368"/>
      <c r="AJ39" s="366" t="s">
        <v>795</v>
      </c>
      <c r="AK39" s="366"/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265"/>
      <c r="G40" s="344"/>
      <c r="H40" s="194"/>
      <c r="I40" s="194"/>
      <c r="J40" s="340"/>
      <c r="K40" s="320"/>
      <c r="L40" s="194"/>
      <c r="M40" s="265"/>
      <c r="N40" s="344"/>
      <c r="O40" s="331"/>
      <c r="P40" s="194"/>
      <c r="Q40" s="194"/>
      <c r="R40" s="194"/>
      <c r="S40" s="291"/>
      <c r="T40" s="265"/>
      <c r="U40" s="265"/>
      <c r="V40" s="194"/>
      <c r="W40" s="194"/>
      <c r="X40" s="194"/>
      <c r="Y40" s="194"/>
      <c r="Z40" s="194"/>
      <c r="AA40" s="265"/>
      <c r="AB40" s="296"/>
      <c r="AC40" s="343"/>
      <c r="AD40" s="343"/>
      <c r="AE40" s="290"/>
      <c r="AF40" s="194"/>
      <c r="AG40" s="188"/>
      <c r="AH40" s="238"/>
      <c r="AI40" s="368"/>
      <c r="AJ40" s="366" t="s">
        <v>795</v>
      </c>
      <c r="AK40" s="366"/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265"/>
      <c r="G41" s="344"/>
      <c r="H41" s="194"/>
      <c r="I41" s="194"/>
      <c r="J41" s="194"/>
      <c r="K41" s="340"/>
      <c r="L41" s="320"/>
      <c r="M41" s="265"/>
      <c r="N41" s="344"/>
      <c r="O41" s="194"/>
      <c r="P41" s="331"/>
      <c r="Q41" s="194"/>
      <c r="R41" s="194"/>
      <c r="S41" s="194"/>
      <c r="T41" s="265"/>
      <c r="U41" s="265"/>
      <c r="V41" s="291"/>
      <c r="W41" s="194"/>
      <c r="X41" s="194"/>
      <c r="Y41" s="194"/>
      <c r="Z41" s="194"/>
      <c r="AA41" s="265"/>
      <c r="AB41" s="296"/>
      <c r="AC41" s="343"/>
      <c r="AD41" s="343"/>
      <c r="AE41" s="290"/>
      <c r="AF41" s="194"/>
      <c r="AG41" s="188"/>
      <c r="AH41" s="238"/>
      <c r="AI41" s="368"/>
      <c r="AJ41" s="366" t="s">
        <v>796</v>
      </c>
      <c r="AK41" s="366"/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265"/>
      <c r="G42" s="344"/>
      <c r="H42" s="194"/>
      <c r="I42" s="194"/>
      <c r="J42" s="194"/>
      <c r="K42" s="340"/>
      <c r="L42" s="320"/>
      <c r="M42" s="265"/>
      <c r="N42" s="344"/>
      <c r="O42" s="194"/>
      <c r="P42" s="331"/>
      <c r="Q42" s="194"/>
      <c r="R42" s="194"/>
      <c r="S42" s="194"/>
      <c r="T42" s="265"/>
      <c r="U42" s="265"/>
      <c r="V42" s="291"/>
      <c r="W42" s="194"/>
      <c r="X42" s="194"/>
      <c r="Y42" s="194"/>
      <c r="Z42" s="194"/>
      <c r="AA42" s="265"/>
      <c r="AB42" s="296"/>
      <c r="AC42" s="343"/>
      <c r="AD42" s="343"/>
      <c r="AE42" s="290"/>
      <c r="AF42" s="194"/>
      <c r="AG42" s="188"/>
      <c r="AH42" s="238"/>
      <c r="AI42" s="368"/>
      <c r="AJ42" s="366" t="s">
        <v>796</v>
      </c>
      <c r="AK42" s="366"/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265"/>
      <c r="G43" s="265"/>
      <c r="H43" s="194"/>
      <c r="I43" s="194"/>
      <c r="J43" s="194"/>
      <c r="K43" s="340"/>
      <c r="L43" s="320"/>
      <c r="M43" s="265"/>
      <c r="N43" s="344"/>
      <c r="O43" s="194"/>
      <c r="P43" s="331"/>
      <c r="Q43" s="194"/>
      <c r="R43" s="194"/>
      <c r="S43" s="194"/>
      <c r="T43" s="265"/>
      <c r="U43" s="265"/>
      <c r="V43" s="291"/>
      <c r="W43" s="194"/>
      <c r="X43" s="194"/>
      <c r="Y43" s="194"/>
      <c r="Z43" s="194"/>
      <c r="AA43" s="265"/>
      <c r="AB43" s="296"/>
      <c r="AC43" s="343"/>
      <c r="AD43" s="343"/>
      <c r="AE43" s="290"/>
      <c r="AF43" s="194"/>
      <c r="AG43" s="188"/>
      <c r="AH43" s="238"/>
      <c r="AI43" s="368"/>
      <c r="AJ43" s="366" t="s">
        <v>796</v>
      </c>
      <c r="AK43" s="366"/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265"/>
      <c r="G44" s="344"/>
      <c r="H44" s="194"/>
      <c r="I44" s="194"/>
      <c r="J44" s="194"/>
      <c r="K44" s="340"/>
      <c r="L44" s="320"/>
      <c r="M44" s="265"/>
      <c r="N44" s="344"/>
      <c r="O44" s="194"/>
      <c r="P44" s="331"/>
      <c r="Q44" s="194"/>
      <c r="R44" s="194"/>
      <c r="S44" s="194"/>
      <c r="T44" s="265"/>
      <c r="U44" s="265"/>
      <c r="V44" s="291"/>
      <c r="W44" s="194"/>
      <c r="X44" s="194"/>
      <c r="Y44" s="194"/>
      <c r="Z44" s="194"/>
      <c r="AA44" s="265"/>
      <c r="AB44" s="296"/>
      <c r="AC44" s="343"/>
      <c r="AD44" s="343"/>
      <c r="AE44" s="290"/>
      <c r="AF44" s="194"/>
      <c r="AG44" s="188"/>
      <c r="AH44" s="238"/>
      <c r="AI44" s="368"/>
      <c r="AJ44" s="366" t="s">
        <v>796</v>
      </c>
      <c r="AK44" s="366"/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265"/>
      <c r="G45" s="344"/>
      <c r="H45" s="194"/>
      <c r="I45" s="194"/>
      <c r="J45" s="194"/>
      <c r="K45" s="194"/>
      <c r="L45" s="194"/>
      <c r="M45" s="265"/>
      <c r="N45" s="350"/>
      <c r="O45" s="320"/>
      <c r="P45" s="194"/>
      <c r="Q45" s="331"/>
      <c r="R45" s="194"/>
      <c r="S45" s="194"/>
      <c r="T45" s="265"/>
      <c r="U45" s="265"/>
      <c r="V45" s="194"/>
      <c r="W45" s="291"/>
      <c r="X45" s="194"/>
      <c r="Y45" s="194"/>
      <c r="Z45" s="194"/>
      <c r="AA45" s="265"/>
      <c r="AB45" s="296"/>
      <c r="AC45" s="343"/>
      <c r="AD45" s="343"/>
      <c r="AE45" s="290"/>
      <c r="AF45" s="194"/>
      <c r="AG45" s="188"/>
      <c r="AH45" s="238"/>
      <c r="AI45" s="368"/>
      <c r="AJ45" s="366" t="s">
        <v>757</v>
      </c>
      <c r="AK45" s="366"/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265"/>
      <c r="G46" s="344"/>
      <c r="H46" s="194"/>
      <c r="I46" s="194"/>
      <c r="J46" s="194"/>
      <c r="K46" s="194"/>
      <c r="L46" s="194"/>
      <c r="M46" s="265"/>
      <c r="N46" s="350"/>
      <c r="O46" s="320"/>
      <c r="P46" s="194"/>
      <c r="Q46" s="331"/>
      <c r="R46" s="194"/>
      <c r="S46" s="194"/>
      <c r="T46" s="265"/>
      <c r="U46" s="265"/>
      <c r="V46" s="194"/>
      <c r="W46" s="291"/>
      <c r="X46" s="194"/>
      <c r="Y46" s="194"/>
      <c r="Z46" s="194"/>
      <c r="AA46" s="265"/>
      <c r="AB46" s="296"/>
      <c r="AC46" s="343"/>
      <c r="AD46" s="343"/>
      <c r="AE46" s="290"/>
      <c r="AF46" s="194"/>
      <c r="AG46" s="188"/>
      <c r="AH46" s="238"/>
      <c r="AI46" s="368"/>
      <c r="AJ46" s="366" t="s">
        <v>757</v>
      </c>
      <c r="AK46" s="366"/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265"/>
      <c r="G47" s="344"/>
      <c r="H47" s="194"/>
      <c r="I47" s="194"/>
      <c r="J47" s="194"/>
      <c r="K47" s="194"/>
      <c r="L47" s="194"/>
      <c r="M47" s="265"/>
      <c r="N47" s="350"/>
      <c r="O47" s="320"/>
      <c r="P47" s="194"/>
      <c r="Q47" s="331"/>
      <c r="R47" s="194"/>
      <c r="S47" s="194"/>
      <c r="T47" s="265"/>
      <c r="U47" s="265"/>
      <c r="V47" s="194"/>
      <c r="W47" s="291"/>
      <c r="X47" s="194"/>
      <c r="Y47" s="194"/>
      <c r="Z47" s="194"/>
      <c r="AA47" s="265"/>
      <c r="AB47" s="296"/>
      <c r="AC47" s="343"/>
      <c r="AD47" s="343"/>
      <c r="AE47" s="290"/>
      <c r="AF47" s="194"/>
      <c r="AG47" s="188"/>
      <c r="AH47" s="238"/>
      <c r="AI47" s="368"/>
      <c r="AJ47" s="366" t="s">
        <v>757</v>
      </c>
      <c r="AK47" s="366"/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265"/>
      <c r="G48" s="265"/>
      <c r="H48" s="194"/>
      <c r="I48" s="194"/>
      <c r="J48" s="194"/>
      <c r="K48" s="194"/>
      <c r="L48" s="194"/>
      <c r="M48" s="265"/>
      <c r="N48" s="344"/>
      <c r="O48" s="194"/>
      <c r="P48" s="340"/>
      <c r="Q48" s="320"/>
      <c r="R48" s="194"/>
      <c r="S48" s="331"/>
      <c r="T48" s="265"/>
      <c r="U48" s="344"/>
      <c r="V48" s="194"/>
      <c r="W48" s="194"/>
      <c r="X48" s="194"/>
      <c r="Y48" s="291"/>
      <c r="Z48" s="194"/>
      <c r="AA48" s="265"/>
      <c r="AB48" s="296"/>
      <c r="AC48" s="343"/>
      <c r="AD48" s="343"/>
      <c r="AE48" s="290"/>
      <c r="AF48" s="194"/>
      <c r="AG48" s="188"/>
      <c r="AH48" s="238"/>
      <c r="AI48" s="368"/>
      <c r="AJ48" s="366" t="s">
        <v>30</v>
      </c>
      <c r="AK48" s="366"/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265"/>
      <c r="G49" s="344"/>
      <c r="H49" s="194"/>
      <c r="I49" s="194"/>
      <c r="J49" s="194"/>
      <c r="K49" s="194"/>
      <c r="L49" s="194"/>
      <c r="M49" s="265"/>
      <c r="N49" s="344"/>
      <c r="O49" s="194"/>
      <c r="P49" s="340"/>
      <c r="Q49" s="320"/>
      <c r="R49" s="194"/>
      <c r="S49" s="331"/>
      <c r="T49" s="265"/>
      <c r="U49" s="344"/>
      <c r="V49" s="194"/>
      <c r="W49" s="194"/>
      <c r="X49" s="194"/>
      <c r="Y49" s="291"/>
      <c r="Z49" s="194"/>
      <c r="AA49" s="265"/>
      <c r="AB49" s="296"/>
      <c r="AC49" s="343"/>
      <c r="AD49" s="343"/>
      <c r="AE49" s="290"/>
      <c r="AF49" s="194"/>
      <c r="AG49" s="188"/>
      <c r="AH49" s="238"/>
      <c r="AI49" s="368"/>
      <c r="AJ49" s="366" t="s">
        <v>30</v>
      </c>
      <c r="AK49" s="366"/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265"/>
      <c r="G50" s="265"/>
      <c r="H50" s="194"/>
      <c r="I50" s="194"/>
      <c r="J50" s="194"/>
      <c r="K50" s="194"/>
      <c r="L50" s="194"/>
      <c r="M50" s="265"/>
      <c r="N50" s="344"/>
      <c r="O50" s="194"/>
      <c r="P50" s="340"/>
      <c r="Q50" s="320"/>
      <c r="R50" s="194"/>
      <c r="S50" s="331"/>
      <c r="T50" s="265"/>
      <c r="U50" s="344"/>
      <c r="V50" s="194"/>
      <c r="W50" s="194"/>
      <c r="X50" s="194"/>
      <c r="Y50" s="291"/>
      <c r="Z50" s="194"/>
      <c r="AA50" s="265"/>
      <c r="AB50" s="296"/>
      <c r="AC50" s="343"/>
      <c r="AD50" s="343"/>
      <c r="AE50" s="290"/>
      <c r="AF50" s="194"/>
      <c r="AG50" s="188"/>
      <c r="AH50" s="238"/>
      <c r="AI50" s="368"/>
      <c r="AJ50" s="366" t="s">
        <v>30</v>
      </c>
      <c r="AK50" s="366"/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265"/>
      <c r="G51" s="265"/>
      <c r="H51" s="194"/>
      <c r="I51" s="194"/>
      <c r="J51" s="194"/>
      <c r="K51" s="194"/>
      <c r="L51" s="194"/>
      <c r="M51" s="265"/>
      <c r="N51" s="344"/>
      <c r="O51" s="194"/>
      <c r="P51" s="194"/>
      <c r="Q51" s="340"/>
      <c r="R51" s="320"/>
      <c r="S51" s="194"/>
      <c r="T51" s="265"/>
      <c r="U51" s="265"/>
      <c r="V51" s="331"/>
      <c r="W51" s="194"/>
      <c r="X51" s="194"/>
      <c r="Y51" s="194"/>
      <c r="Z51" s="291"/>
      <c r="AA51" s="265"/>
      <c r="AB51" s="296"/>
      <c r="AC51" s="343"/>
      <c r="AD51" s="343"/>
      <c r="AE51" s="290"/>
      <c r="AF51" s="194"/>
      <c r="AG51" s="188"/>
      <c r="AH51" s="238"/>
      <c r="AI51" s="368"/>
      <c r="AJ51" s="366" t="s">
        <v>157</v>
      </c>
      <c r="AK51" s="366"/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265"/>
      <c r="G52" s="265"/>
      <c r="H52" s="194"/>
      <c r="I52" s="194"/>
      <c r="J52" s="194"/>
      <c r="K52" s="194"/>
      <c r="L52" s="194"/>
      <c r="M52" s="265"/>
      <c r="N52" s="344"/>
      <c r="O52" s="194"/>
      <c r="P52" s="194"/>
      <c r="Q52" s="340"/>
      <c r="R52" s="320"/>
      <c r="S52" s="194"/>
      <c r="T52" s="265"/>
      <c r="U52" s="265"/>
      <c r="V52" s="331"/>
      <c r="W52" s="194"/>
      <c r="X52" s="194"/>
      <c r="Y52" s="194"/>
      <c r="Z52" s="291"/>
      <c r="AA52" s="265"/>
      <c r="AB52" s="296"/>
      <c r="AC52" s="343"/>
      <c r="AD52" s="343"/>
      <c r="AE52" s="290"/>
      <c r="AF52" s="194"/>
      <c r="AG52" s="188"/>
      <c r="AH52" s="238"/>
      <c r="AI52" s="368"/>
      <c r="AJ52" s="366" t="s">
        <v>157</v>
      </c>
      <c r="AK52" s="366"/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265"/>
      <c r="G53" s="265"/>
      <c r="H53" s="194"/>
      <c r="I53" s="194"/>
      <c r="J53" s="194"/>
      <c r="K53" s="194"/>
      <c r="L53" s="194"/>
      <c r="M53" s="265"/>
      <c r="N53" s="344"/>
      <c r="O53" s="194"/>
      <c r="P53" s="194"/>
      <c r="Q53" s="340"/>
      <c r="R53" s="320"/>
      <c r="S53" s="194"/>
      <c r="T53" s="265"/>
      <c r="U53" s="265"/>
      <c r="V53" s="331"/>
      <c r="W53" s="194"/>
      <c r="X53" s="194"/>
      <c r="Y53" s="194"/>
      <c r="Z53" s="291"/>
      <c r="AA53" s="265"/>
      <c r="AB53" s="296"/>
      <c r="AC53" s="343"/>
      <c r="AD53" s="343"/>
      <c r="AE53" s="290"/>
      <c r="AF53" s="194"/>
      <c r="AG53" s="188"/>
      <c r="AH53" s="238"/>
      <c r="AI53" s="368"/>
      <c r="AJ53" s="366" t="s">
        <v>157</v>
      </c>
      <c r="AK53" s="366"/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265"/>
      <c r="G54" s="265"/>
      <c r="H54" s="194"/>
      <c r="I54" s="194"/>
      <c r="J54" s="194"/>
      <c r="K54" s="194"/>
      <c r="L54" s="194"/>
      <c r="M54" s="265"/>
      <c r="N54" s="344"/>
      <c r="O54" s="194"/>
      <c r="P54" s="194"/>
      <c r="Q54" s="340"/>
      <c r="R54" s="320"/>
      <c r="S54" s="194"/>
      <c r="T54" s="265"/>
      <c r="U54" s="265"/>
      <c r="V54" s="331"/>
      <c r="W54" s="194"/>
      <c r="X54" s="194"/>
      <c r="Y54" s="194"/>
      <c r="Z54" s="291"/>
      <c r="AA54" s="265"/>
      <c r="AB54" s="296"/>
      <c r="AC54" s="343"/>
      <c r="AD54" s="343"/>
      <c r="AE54" s="290"/>
      <c r="AF54" s="194"/>
      <c r="AG54" s="188"/>
      <c r="AH54" s="238"/>
      <c r="AI54" s="368"/>
      <c r="AJ54" s="366" t="s">
        <v>157</v>
      </c>
      <c r="AK54" s="366"/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265"/>
      <c r="G55" s="344"/>
      <c r="H55" s="194"/>
      <c r="I55" s="194"/>
      <c r="J55" s="194"/>
      <c r="K55" s="194"/>
      <c r="L55" s="194"/>
      <c r="M55" s="265"/>
      <c r="N55" s="344"/>
      <c r="O55" s="194"/>
      <c r="P55" s="194"/>
      <c r="Q55" s="340"/>
      <c r="R55" s="320"/>
      <c r="S55" s="194"/>
      <c r="T55" s="265"/>
      <c r="U55" s="265"/>
      <c r="V55" s="331"/>
      <c r="W55" s="194"/>
      <c r="X55" s="194"/>
      <c r="Y55" s="194"/>
      <c r="Z55" s="291"/>
      <c r="AA55" s="265"/>
      <c r="AB55" s="296"/>
      <c r="AC55" s="343"/>
      <c r="AD55" s="343"/>
      <c r="AE55" s="290"/>
      <c r="AF55" s="194"/>
      <c r="AG55" s="188"/>
      <c r="AH55" s="238"/>
      <c r="AI55" s="368"/>
      <c r="AJ55" s="366" t="s">
        <v>797</v>
      </c>
      <c r="AK55" s="366"/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265"/>
      <c r="G56" s="344"/>
      <c r="H56" s="194"/>
      <c r="I56" s="194"/>
      <c r="J56" s="194"/>
      <c r="K56" s="194"/>
      <c r="L56" s="194"/>
      <c r="M56" s="265"/>
      <c r="N56" s="344"/>
      <c r="O56" s="194"/>
      <c r="P56" s="194"/>
      <c r="Q56" s="340"/>
      <c r="R56" s="320"/>
      <c r="S56" s="194"/>
      <c r="T56" s="265"/>
      <c r="U56" s="265"/>
      <c r="V56" s="331"/>
      <c r="W56" s="194"/>
      <c r="X56" s="194"/>
      <c r="Y56" s="194"/>
      <c r="Z56" s="291"/>
      <c r="AA56" s="265"/>
      <c r="AB56" s="296"/>
      <c r="AC56" s="343"/>
      <c r="AD56" s="343"/>
      <c r="AE56" s="290"/>
      <c r="AF56" s="194"/>
      <c r="AG56" s="188"/>
      <c r="AH56" s="238"/>
      <c r="AI56" s="368"/>
      <c r="AJ56" s="366" t="s">
        <v>797</v>
      </c>
      <c r="AK56" s="366"/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265"/>
      <c r="G57" s="344"/>
      <c r="H57" s="194"/>
      <c r="I57" s="194"/>
      <c r="J57" s="194"/>
      <c r="K57" s="194"/>
      <c r="L57" s="194"/>
      <c r="M57" s="265"/>
      <c r="N57" s="344"/>
      <c r="O57" s="194"/>
      <c r="P57" s="194"/>
      <c r="Q57" s="340"/>
      <c r="R57" s="320"/>
      <c r="S57" s="194"/>
      <c r="T57" s="265"/>
      <c r="U57" s="265"/>
      <c r="V57" s="331"/>
      <c r="W57" s="194"/>
      <c r="X57" s="194"/>
      <c r="Y57" s="194"/>
      <c r="Z57" s="291"/>
      <c r="AA57" s="265"/>
      <c r="AB57" s="296"/>
      <c r="AC57" s="343"/>
      <c r="AD57" s="343"/>
      <c r="AE57" s="290"/>
      <c r="AF57" s="194"/>
      <c r="AG57" s="188"/>
      <c r="AH57" s="238"/>
      <c r="AI57" s="368"/>
      <c r="AJ57" s="366" t="s">
        <v>797</v>
      </c>
      <c r="AK57" s="366"/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265"/>
      <c r="G58" s="344"/>
      <c r="H58" s="194"/>
      <c r="I58" s="194"/>
      <c r="J58" s="194"/>
      <c r="K58" s="194"/>
      <c r="L58" s="194"/>
      <c r="M58" s="265"/>
      <c r="N58" s="344"/>
      <c r="O58" s="194"/>
      <c r="P58" s="194"/>
      <c r="Q58" s="340"/>
      <c r="R58" s="320"/>
      <c r="S58" s="194"/>
      <c r="T58" s="265"/>
      <c r="U58" s="265"/>
      <c r="V58" s="331"/>
      <c r="W58" s="194"/>
      <c r="X58" s="194"/>
      <c r="Y58" s="194"/>
      <c r="Z58" s="291"/>
      <c r="AA58" s="265"/>
      <c r="AB58" s="296"/>
      <c r="AC58" s="343"/>
      <c r="AD58" s="343"/>
      <c r="AE58" s="290"/>
      <c r="AF58" s="194"/>
      <c r="AG58" s="188"/>
      <c r="AH58" s="238"/>
      <c r="AI58" s="368"/>
      <c r="AJ58" s="366" t="s">
        <v>751</v>
      </c>
      <c r="AK58" s="366"/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265"/>
      <c r="G59" s="344"/>
      <c r="H59" s="194"/>
      <c r="I59" s="194"/>
      <c r="J59" s="194"/>
      <c r="K59" s="194"/>
      <c r="L59" s="194"/>
      <c r="M59" s="265"/>
      <c r="N59" s="344"/>
      <c r="O59" s="194"/>
      <c r="P59" s="194"/>
      <c r="Q59" s="340"/>
      <c r="R59" s="320"/>
      <c r="S59" s="194"/>
      <c r="T59" s="265"/>
      <c r="U59" s="265"/>
      <c r="V59" s="331"/>
      <c r="W59" s="194"/>
      <c r="X59" s="194"/>
      <c r="Y59" s="194"/>
      <c r="Z59" s="291"/>
      <c r="AA59" s="265"/>
      <c r="AB59" s="296"/>
      <c r="AC59" s="343"/>
      <c r="AD59" s="343"/>
      <c r="AE59" s="290"/>
      <c r="AF59" s="194"/>
      <c r="AG59" s="188"/>
      <c r="AH59" s="238"/>
      <c r="AI59" s="368"/>
      <c r="AJ59" s="366" t="s">
        <v>798</v>
      </c>
      <c r="AK59" s="366"/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265"/>
      <c r="G60" s="344"/>
      <c r="H60" s="194"/>
      <c r="I60" s="194"/>
      <c r="J60" s="194"/>
      <c r="K60" s="194"/>
      <c r="L60" s="194"/>
      <c r="M60" s="265"/>
      <c r="N60" s="344"/>
      <c r="O60" s="194"/>
      <c r="P60" s="194"/>
      <c r="Q60" s="194"/>
      <c r="R60" s="194"/>
      <c r="S60" s="194"/>
      <c r="T60" s="265"/>
      <c r="U60" s="265"/>
      <c r="V60" s="340"/>
      <c r="W60" s="320"/>
      <c r="X60" s="194"/>
      <c r="Y60" s="331"/>
      <c r="Z60" s="194"/>
      <c r="AA60" s="377"/>
      <c r="AB60" s="296"/>
      <c r="AC60" s="343"/>
      <c r="AD60" s="343"/>
      <c r="AE60" s="290"/>
      <c r="AF60" s="194"/>
      <c r="AG60" s="286"/>
      <c r="AH60" s="238"/>
      <c r="AI60" s="368"/>
      <c r="AJ60" s="366" t="s">
        <v>87</v>
      </c>
      <c r="AK60" s="366"/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265"/>
      <c r="G61" s="265"/>
      <c r="H61" s="194"/>
      <c r="I61" s="194"/>
      <c r="J61" s="194"/>
      <c r="K61" s="194"/>
      <c r="L61" s="194"/>
      <c r="M61" s="265"/>
      <c r="N61" s="344"/>
      <c r="O61" s="194"/>
      <c r="P61" s="194"/>
      <c r="Q61" s="194"/>
      <c r="R61" s="194"/>
      <c r="S61" s="194"/>
      <c r="T61" s="265"/>
      <c r="U61" s="344"/>
      <c r="V61" s="340"/>
      <c r="W61" s="320"/>
      <c r="X61" s="194"/>
      <c r="Y61" s="331"/>
      <c r="Z61" s="194"/>
      <c r="AA61" s="265"/>
      <c r="AB61" s="296"/>
      <c r="AC61" s="343"/>
      <c r="AD61" s="343"/>
      <c r="AE61" s="290"/>
      <c r="AF61" s="194"/>
      <c r="AG61" s="286"/>
      <c r="AH61" s="238"/>
      <c r="AI61" s="368"/>
      <c r="AJ61" s="366" t="s">
        <v>800</v>
      </c>
      <c r="AK61" s="366"/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265"/>
      <c r="G62" s="344"/>
      <c r="H62" s="194"/>
      <c r="I62" s="194"/>
      <c r="J62" s="194"/>
      <c r="K62" s="194"/>
      <c r="L62" s="194"/>
      <c r="M62" s="265"/>
      <c r="N62" s="344"/>
      <c r="O62" s="194"/>
      <c r="P62" s="194"/>
      <c r="Q62" s="194"/>
      <c r="R62" s="194"/>
      <c r="S62" s="194"/>
      <c r="T62" s="265"/>
      <c r="U62" s="344"/>
      <c r="V62" s="340"/>
      <c r="W62" s="320"/>
      <c r="X62" s="194"/>
      <c r="Y62" s="331"/>
      <c r="Z62" s="194"/>
      <c r="AA62" s="265"/>
      <c r="AB62" s="296"/>
      <c r="AC62" s="343"/>
      <c r="AD62" s="343"/>
      <c r="AE62" s="290"/>
      <c r="AF62" s="194"/>
      <c r="AG62" s="286"/>
      <c r="AH62" s="238"/>
      <c r="AI62" s="368"/>
      <c r="AJ62" s="366" t="s">
        <v>87</v>
      </c>
      <c r="AK62" s="366"/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265"/>
      <c r="G63" s="344"/>
      <c r="H63" s="194"/>
      <c r="I63" s="194"/>
      <c r="J63" s="194"/>
      <c r="K63" s="194"/>
      <c r="L63" s="194"/>
      <c r="M63" s="265"/>
      <c r="N63" s="344"/>
      <c r="O63" s="194"/>
      <c r="P63" s="194"/>
      <c r="Q63" s="194"/>
      <c r="R63" s="194"/>
      <c r="S63" s="194"/>
      <c r="T63" s="265"/>
      <c r="U63" s="344"/>
      <c r="V63" s="340"/>
      <c r="W63" s="320"/>
      <c r="X63" s="194"/>
      <c r="Y63" s="331"/>
      <c r="Z63" s="194"/>
      <c r="AA63" s="265"/>
      <c r="AB63" s="296"/>
      <c r="AC63" s="343"/>
      <c r="AD63" s="343"/>
      <c r="AE63" s="290"/>
      <c r="AF63" s="194"/>
      <c r="AG63" s="286"/>
      <c r="AH63" s="238"/>
      <c r="AI63" s="368"/>
      <c r="AJ63" s="366" t="s">
        <v>87</v>
      </c>
      <c r="AK63" s="366"/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265"/>
      <c r="G64" s="344"/>
      <c r="H64" s="194"/>
      <c r="I64" s="194"/>
      <c r="J64" s="194"/>
      <c r="K64" s="194"/>
      <c r="L64" s="194"/>
      <c r="M64" s="265"/>
      <c r="N64" s="344"/>
      <c r="O64" s="194"/>
      <c r="P64" s="194"/>
      <c r="Q64" s="194"/>
      <c r="R64" s="194"/>
      <c r="S64" s="194"/>
      <c r="T64" s="265"/>
      <c r="U64" s="344"/>
      <c r="V64" s="340"/>
      <c r="W64" s="320"/>
      <c r="X64" s="194"/>
      <c r="Y64" s="331"/>
      <c r="Z64" s="194"/>
      <c r="AA64" s="265"/>
      <c r="AB64" s="296"/>
      <c r="AC64" s="343"/>
      <c r="AD64" s="343"/>
      <c r="AE64" s="290"/>
      <c r="AF64" s="194"/>
      <c r="AG64" s="286"/>
      <c r="AH64" s="238"/>
      <c r="AI64" s="368"/>
      <c r="AJ64" s="366" t="s">
        <v>87</v>
      </c>
      <c r="AK64" s="366"/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265"/>
      <c r="G65" s="344"/>
      <c r="H65" s="194"/>
      <c r="I65" s="194"/>
      <c r="J65" s="194"/>
      <c r="K65" s="194"/>
      <c r="L65" s="194"/>
      <c r="M65" s="265"/>
      <c r="N65" s="265"/>
      <c r="O65" s="194"/>
      <c r="P65" s="194"/>
      <c r="Q65" s="194"/>
      <c r="R65" s="194"/>
      <c r="S65" s="194"/>
      <c r="T65" s="265"/>
      <c r="U65" s="344"/>
      <c r="V65" s="340"/>
      <c r="W65" s="320"/>
      <c r="X65" s="194"/>
      <c r="Y65" s="331"/>
      <c r="Z65" s="194"/>
      <c r="AA65" s="265"/>
      <c r="AB65" s="296"/>
      <c r="AC65" s="343"/>
      <c r="AD65" s="343"/>
      <c r="AE65" s="290"/>
      <c r="AF65" s="194"/>
      <c r="AG65" s="286"/>
      <c r="AH65" s="238"/>
      <c r="AI65" s="368"/>
      <c r="AJ65" s="366" t="s">
        <v>87</v>
      </c>
      <c r="AK65" s="366"/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265"/>
      <c r="G66" s="344"/>
      <c r="H66" s="194"/>
      <c r="I66" s="194"/>
      <c r="J66" s="194"/>
      <c r="K66" s="194"/>
      <c r="L66" s="194"/>
      <c r="M66" s="265"/>
      <c r="N66" s="265"/>
      <c r="O66" s="194"/>
      <c r="P66" s="194"/>
      <c r="Q66" s="194"/>
      <c r="R66" s="194"/>
      <c r="S66" s="194"/>
      <c r="T66" s="265"/>
      <c r="U66" s="344"/>
      <c r="V66" s="340"/>
      <c r="W66" s="320"/>
      <c r="X66" s="194"/>
      <c r="Y66" s="331"/>
      <c r="Z66" s="194"/>
      <c r="AA66" s="265"/>
      <c r="AB66" s="296"/>
      <c r="AC66" s="343"/>
      <c r="AD66" s="343"/>
      <c r="AE66" s="290"/>
      <c r="AF66" s="194"/>
      <c r="AG66" s="286"/>
      <c r="AH66" s="238"/>
      <c r="AI66" s="368"/>
      <c r="AJ66" s="366" t="s">
        <v>87</v>
      </c>
      <c r="AK66" s="366"/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265"/>
      <c r="G67" s="344"/>
      <c r="H67" s="194"/>
      <c r="I67" s="194"/>
      <c r="J67" s="194"/>
      <c r="K67" s="194"/>
      <c r="L67" s="194"/>
      <c r="M67" s="265"/>
      <c r="N67" s="344"/>
      <c r="O67" s="194"/>
      <c r="P67" s="194"/>
      <c r="Q67" s="194"/>
      <c r="R67" s="194"/>
      <c r="S67" s="194"/>
      <c r="T67" s="265"/>
      <c r="U67" s="265"/>
      <c r="V67" s="340"/>
      <c r="W67" s="320"/>
      <c r="X67" s="194"/>
      <c r="Y67" s="331"/>
      <c r="Z67" s="194"/>
      <c r="AA67" s="265"/>
      <c r="AB67" s="296"/>
      <c r="AC67" s="343"/>
      <c r="AD67" s="343"/>
      <c r="AE67" s="290"/>
      <c r="AF67" s="194"/>
      <c r="AG67" s="286"/>
      <c r="AH67" s="238"/>
      <c r="AI67" s="368"/>
      <c r="AJ67" s="366" t="s">
        <v>87</v>
      </c>
      <c r="AK67" s="366"/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265"/>
      <c r="G68" s="344"/>
      <c r="H68" s="194"/>
      <c r="I68" s="194"/>
      <c r="J68" s="194"/>
      <c r="K68" s="194"/>
      <c r="L68" s="194"/>
      <c r="M68" s="265"/>
      <c r="N68" s="344"/>
      <c r="O68" s="194"/>
      <c r="P68" s="194"/>
      <c r="Q68" s="194"/>
      <c r="R68" s="194"/>
      <c r="S68" s="194"/>
      <c r="T68" s="265"/>
      <c r="U68" s="265"/>
      <c r="V68" s="340"/>
      <c r="W68" s="320"/>
      <c r="X68" s="194"/>
      <c r="Y68" s="331"/>
      <c r="Z68" s="194"/>
      <c r="AA68" s="265"/>
      <c r="AB68" s="296"/>
      <c r="AC68" s="343"/>
      <c r="AD68" s="343"/>
      <c r="AE68" s="290"/>
      <c r="AF68" s="194"/>
      <c r="AG68" s="286"/>
      <c r="AH68" s="238"/>
      <c r="AI68" s="368"/>
      <c r="AJ68" s="366" t="s">
        <v>87</v>
      </c>
      <c r="AK68" s="366"/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265"/>
      <c r="G69" s="344"/>
      <c r="H69" s="194"/>
      <c r="I69" s="194"/>
      <c r="J69" s="194"/>
      <c r="K69" s="194"/>
      <c r="L69" s="194"/>
      <c r="M69" s="265"/>
      <c r="N69" s="344"/>
      <c r="O69" s="194"/>
      <c r="P69" s="194"/>
      <c r="Q69" s="194"/>
      <c r="R69" s="194"/>
      <c r="S69" s="194"/>
      <c r="T69" s="265"/>
      <c r="U69" s="265"/>
      <c r="V69" s="340"/>
      <c r="W69" s="320"/>
      <c r="X69" s="194"/>
      <c r="Y69" s="331"/>
      <c r="Z69" s="194"/>
      <c r="AA69" s="265"/>
      <c r="AB69" s="296"/>
      <c r="AC69" s="343"/>
      <c r="AD69" s="343"/>
      <c r="AE69" s="290"/>
      <c r="AF69" s="194"/>
      <c r="AG69" s="286"/>
      <c r="AH69" s="238"/>
      <c r="AI69" s="368"/>
      <c r="AJ69" s="366" t="s">
        <v>87</v>
      </c>
      <c r="AK69" s="366"/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265"/>
      <c r="G70" s="344"/>
      <c r="H70" s="194"/>
      <c r="I70" s="194"/>
      <c r="J70" s="194"/>
      <c r="K70" s="194"/>
      <c r="L70" s="194"/>
      <c r="M70" s="265"/>
      <c r="N70" s="344"/>
      <c r="O70" s="194"/>
      <c r="P70" s="194"/>
      <c r="Q70" s="194"/>
      <c r="R70" s="194"/>
      <c r="S70" s="194"/>
      <c r="T70" s="265"/>
      <c r="U70" s="344"/>
      <c r="V70" s="340"/>
      <c r="W70" s="320"/>
      <c r="X70" s="194"/>
      <c r="Y70" s="331"/>
      <c r="Z70" s="194"/>
      <c r="AA70" s="265"/>
      <c r="AB70" s="296"/>
      <c r="AC70" s="343"/>
      <c r="AD70" s="343"/>
      <c r="AE70" s="290"/>
      <c r="AF70" s="194"/>
      <c r="AG70" s="286"/>
      <c r="AH70" s="238"/>
      <c r="AI70" s="368"/>
      <c r="AJ70" s="366" t="s">
        <v>87</v>
      </c>
      <c r="AK70" s="366"/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265"/>
      <c r="G71" s="344"/>
      <c r="H71" s="194"/>
      <c r="I71" s="194"/>
      <c r="J71" s="194"/>
      <c r="K71" s="194"/>
      <c r="L71" s="194"/>
      <c r="M71" s="265"/>
      <c r="N71" s="344"/>
      <c r="O71" s="194"/>
      <c r="P71" s="194"/>
      <c r="Q71" s="194"/>
      <c r="R71" s="194"/>
      <c r="S71" s="194"/>
      <c r="T71" s="265"/>
      <c r="U71" s="344"/>
      <c r="V71" s="340"/>
      <c r="W71" s="320"/>
      <c r="X71" s="194"/>
      <c r="Y71" s="331"/>
      <c r="Z71" s="194"/>
      <c r="AA71" s="265"/>
      <c r="AB71" s="296"/>
      <c r="AC71" s="343"/>
      <c r="AD71" s="343"/>
      <c r="AE71" s="290"/>
      <c r="AF71" s="194"/>
      <c r="AG71" s="286"/>
      <c r="AH71" s="238"/>
      <c r="AI71" s="368"/>
      <c r="AJ71" s="366" t="s">
        <v>87</v>
      </c>
      <c r="AK71" s="366"/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265"/>
      <c r="G72" s="265"/>
      <c r="H72" s="291"/>
      <c r="I72" s="194"/>
      <c r="J72" s="194"/>
      <c r="K72" s="194"/>
      <c r="L72" s="194"/>
      <c r="M72" s="265"/>
      <c r="N72" s="265"/>
      <c r="O72" s="194"/>
      <c r="P72" s="194"/>
      <c r="Q72" s="194"/>
      <c r="R72" s="194"/>
      <c r="S72" s="194"/>
      <c r="T72" s="265"/>
      <c r="U72" s="344"/>
      <c r="V72" s="194"/>
      <c r="W72" s="194"/>
      <c r="X72" s="194"/>
      <c r="Y72" s="340"/>
      <c r="Z72" s="320"/>
      <c r="AA72" s="265"/>
      <c r="AB72" s="296"/>
      <c r="AC72" s="343"/>
      <c r="AD72" s="343"/>
      <c r="AE72" s="290"/>
      <c r="AF72" s="331"/>
      <c r="AG72" s="194"/>
      <c r="AH72" s="265"/>
      <c r="AI72" s="369"/>
      <c r="AJ72" s="366" t="s">
        <v>788</v>
      </c>
      <c r="AK72" s="366"/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02" priority="8" operator="equal">
      <formula>"U"</formula>
    </cfRule>
  </conditionalFormatting>
  <conditionalFormatting sqref="N12:N17">
    <cfRule type="cellIs" dxfId="101" priority="1" operator="equal">
      <formula>"U"</formula>
    </cfRule>
  </conditionalFormatting>
  <conditionalFormatting sqref="N36">
    <cfRule type="cellIs" dxfId="100" priority="6" operator="equal">
      <formula>"U"</formula>
    </cfRule>
  </conditionalFormatting>
  <conditionalFormatting sqref="U48:U50">
    <cfRule type="cellIs" dxfId="99" priority="4" operator="equal">
      <formula>"U"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7C5F-D245-4EBC-A5CB-C0B3EF28C59F}">
  <dimension ref="A1:AL73"/>
  <sheetViews>
    <sheetView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AH1" sqref="AH1:AH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  <col min="36" max="36" width="8.453125" customWidth="1"/>
  </cols>
  <sheetData>
    <row r="1" spans="1:38" ht="15" thickBot="1" x14ac:dyDescent="0.4">
      <c r="A1" s="295" t="s">
        <v>266</v>
      </c>
      <c r="B1" s="450" t="s">
        <v>804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 t="s">
        <v>805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  <c r="AK2" t="s">
        <v>817</v>
      </c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214" t="s">
        <v>746</v>
      </c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34"/>
      <c r="E4" s="343"/>
      <c r="F4" s="194"/>
      <c r="G4" s="201"/>
      <c r="H4" s="194"/>
      <c r="I4" s="291"/>
      <c r="J4" s="334"/>
      <c r="K4" s="334"/>
      <c r="L4" s="194"/>
      <c r="M4" s="194"/>
      <c r="N4" s="194"/>
      <c r="O4" s="194"/>
      <c r="P4" s="194"/>
      <c r="Q4" s="334"/>
      <c r="R4" s="334"/>
      <c r="S4" s="194"/>
      <c r="T4" s="194"/>
      <c r="U4" s="201"/>
      <c r="V4" s="194"/>
      <c r="W4" s="194"/>
      <c r="X4" s="334"/>
      <c r="Y4" s="334"/>
      <c r="Z4" s="194"/>
      <c r="AA4" s="194"/>
      <c r="AB4" s="290"/>
      <c r="AC4" s="194"/>
      <c r="AD4" s="194"/>
      <c r="AE4" s="372"/>
      <c r="AF4" s="340"/>
      <c r="AG4" s="338"/>
      <c r="AH4" s="188"/>
      <c r="AI4" s="368"/>
      <c r="AJ4" s="366" t="s">
        <v>789</v>
      </c>
      <c r="AK4" t="s">
        <v>747</v>
      </c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372"/>
      <c r="E5" s="343"/>
      <c r="F5" s="194"/>
      <c r="G5" s="194"/>
      <c r="H5" s="194"/>
      <c r="I5" s="291"/>
      <c r="J5" s="334"/>
      <c r="K5" s="334"/>
      <c r="L5" s="194"/>
      <c r="M5" s="194"/>
      <c r="N5" s="194"/>
      <c r="O5" s="194"/>
      <c r="P5" s="194"/>
      <c r="Q5" s="334"/>
      <c r="R5" s="334"/>
      <c r="S5" s="194"/>
      <c r="T5" s="194"/>
      <c r="U5" s="194"/>
      <c r="V5" s="194"/>
      <c r="W5" s="194"/>
      <c r="X5" s="334"/>
      <c r="Y5" s="334"/>
      <c r="Z5" s="194"/>
      <c r="AA5" s="194"/>
      <c r="AB5" s="290"/>
      <c r="AC5" s="194"/>
      <c r="AD5" s="194"/>
      <c r="AE5" s="372"/>
      <c r="AF5" s="334"/>
      <c r="AG5" s="339"/>
      <c r="AH5" s="338"/>
      <c r="AI5" s="368"/>
      <c r="AJ5" s="366" t="s">
        <v>790</v>
      </c>
      <c r="AK5" t="s">
        <v>748</v>
      </c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372"/>
      <c r="E6" s="343"/>
      <c r="F6" s="194"/>
      <c r="G6" s="194"/>
      <c r="H6" s="194"/>
      <c r="I6" s="291"/>
      <c r="J6" s="334"/>
      <c r="K6" s="334"/>
      <c r="L6" s="194"/>
      <c r="M6" s="194"/>
      <c r="N6" s="194"/>
      <c r="O6" s="194"/>
      <c r="P6" s="194"/>
      <c r="Q6" s="334"/>
      <c r="R6" s="334"/>
      <c r="S6" s="194"/>
      <c r="T6" s="194"/>
      <c r="U6" s="194"/>
      <c r="V6" s="194"/>
      <c r="W6" s="194"/>
      <c r="X6" s="334"/>
      <c r="Y6" s="334"/>
      <c r="Z6" s="194"/>
      <c r="AA6" s="194"/>
      <c r="AB6" s="290"/>
      <c r="AC6" s="194"/>
      <c r="AD6" s="194"/>
      <c r="AE6" s="372"/>
      <c r="AF6" s="334"/>
      <c r="AG6" s="339"/>
      <c r="AH6" s="338"/>
      <c r="AI6" s="368"/>
      <c r="AJ6" s="366" t="s">
        <v>790</v>
      </c>
      <c r="AK6" t="s">
        <v>749</v>
      </c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372"/>
      <c r="E7" s="343"/>
      <c r="F7" s="194"/>
      <c r="G7" s="331"/>
      <c r="H7" s="194"/>
      <c r="I7" s="194"/>
      <c r="J7" s="334"/>
      <c r="K7" s="334"/>
      <c r="L7" s="194"/>
      <c r="M7" s="291"/>
      <c r="N7" s="194"/>
      <c r="O7" s="194"/>
      <c r="P7" s="194"/>
      <c r="Q7" s="334"/>
      <c r="R7" s="334"/>
      <c r="S7" s="194"/>
      <c r="T7" s="194"/>
      <c r="U7" s="201"/>
      <c r="V7" s="194"/>
      <c r="W7" s="194"/>
      <c r="X7" s="334"/>
      <c r="Y7" s="334"/>
      <c r="Z7" s="194"/>
      <c r="AA7" s="194"/>
      <c r="AB7" s="290"/>
      <c r="AC7" s="194"/>
      <c r="AD7" s="194"/>
      <c r="AE7" s="372"/>
      <c r="AF7" s="334"/>
      <c r="AG7" s="188"/>
      <c r="AH7" s="188"/>
      <c r="AI7" s="368"/>
      <c r="AJ7" s="366" t="s">
        <v>791</v>
      </c>
      <c r="AK7" t="s">
        <v>750</v>
      </c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372"/>
      <c r="E8" s="343"/>
      <c r="F8" s="194"/>
      <c r="G8" s="331"/>
      <c r="H8" s="194"/>
      <c r="I8" s="194"/>
      <c r="J8" s="334"/>
      <c r="K8" s="334"/>
      <c r="L8" s="194"/>
      <c r="M8" s="291"/>
      <c r="N8" s="194"/>
      <c r="O8" s="194"/>
      <c r="P8" s="194"/>
      <c r="Q8" s="334"/>
      <c r="R8" s="334"/>
      <c r="S8" s="194"/>
      <c r="T8" s="194"/>
      <c r="U8" s="201"/>
      <c r="V8" s="194"/>
      <c r="W8" s="194"/>
      <c r="X8" s="334"/>
      <c r="Y8" s="334"/>
      <c r="Z8" s="194"/>
      <c r="AA8" s="194"/>
      <c r="AB8" s="290"/>
      <c r="AC8" s="194"/>
      <c r="AD8" s="194"/>
      <c r="AE8" s="372"/>
      <c r="AF8" s="334"/>
      <c r="AG8" s="188"/>
      <c r="AH8" s="188"/>
      <c r="AI8" s="368"/>
      <c r="AJ8" s="366" t="s">
        <v>791</v>
      </c>
      <c r="AK8" t="s">
        <v>750</v>
      </c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372"/>
      <c r="E9" s="343"/>
      <c r="F9" s="194"/>
      <c r="G9" s="331"/>
      <c r="H9" s="194"/>
      <c r="I9" s="194"/>
      <c r="J9" s="334"/>
      <c r="K9" s="334"/>
      <c r="L9" s="194"/>
      <c r="M9" s="291"/>
      <c r="N9" s="194"/>
      <c r="O9" s="194"/>
      <c r="P9" s="194"/>
      <c r="Q9" s="334"/>
      <c r="R9" s="334"/>
      <c r="S9" s="194"/>
      <c r="T9" s="194"/>
      <c r="U9" s="201"/>
      <c r="V9" s="194"/>
      <c r="W9" s="194"/>
      <c r="X9" s="334"/>
      <c r="Y9" s="334"/>
      <c r="Z9" s="194"/>
      <c r="AA9" s="194"/>
      <c r="AB9" s="290"/>
      <c r="AC9" s="194"/>
      <c r="AD9" s="194"/>
      <c r="AE9" s="372"/>
      <c r="AF9" s="334"/>
      <c r="AG9" s="188"/>
      <c r="AH9" s="188"/>
      <c r="AI9" s="368"/>
      <c r="AJ9" s="366" t="s">
        <v>791</v>
      </c>
      <c r="AK9" t="s">
        <v>750</v>
      </c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372"/>
      <c r="E10" s="343"/>
      <c r="F10" s="194"/>
      <c r="G10" s="331"/>
      <c r="H10" s="194"/>
      <c r="I10" s="194"/>
      <c r="J10" s="334"/>
      <c r="K10" s="334"/>
      <c r="L10" s="194"/>
      <c r="M10" s="291"/>
      <c r="N10" s="194"/>
      <c r="O10" s="194"/>
      <c r="P10" s="194"/>
      <c r="Q10" s="334"/>
      <c r="R10" s="334"/>
      <c r="S10" s="194"/>
      <c r="T10" s="194"/>
      <c r="U10" s="201"/>
      <c r="V10" s="194"/>
      <c r="W10" s="194"/>
      <c r="X10" s="334"/>
      <c r="Y10" s="334"/>
      <c r="Z10" s="194"/>
      <c r="AA10" s="194"/>
      <c r="AB10" s="290"/>
      <c r="AC10" s="194"/>
      <c r="AD10" s="194"/>
      <c r="AE10" s="372"/>
      <c r="AF10" s="334"/>
      <c r="AG10" s="188"/>
      <c r="AH10" s="188"/>
      <c r="AI10" s="368"/>
      <c r="AJ10" s="366" t="s">
        <v>791</v>
      </c>
      <c r="AK10" t="s">
        <v>751</v>
      </c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372"/>
      <c r="E11" s="343"/>
      <c r="F11" s="194"/>
      <c r="G11" s="350"/>
      <c r="H11" s="320"/>
      <c r="I11" s="194"/>
      <c r="J11" s="334"/>
      <c r="K11" s="334"/>
      <c r="L11" s="331"/>
      <c r="M11" s="194"/>
      <c r="N11" s="194"/>
      <c r="O11" s="194"/>
      <c r="P11" s="291"/>
      <c r="Q11" s="334"/>
      <c r="R11" s="334"/>
      <c r="S11" s="194"/>
      <c r="T11" s="194"/>
      <c r="U11" s="201"/>
      <c r="V11" s="194"/>
      <c r="W11" s="194"/>
      <c r="X11" s="334"/>
      <c r="Y11" s="334"/>
      <c r="Z11" s="194"/>
      <c r="AA11" s="194"/>
      <c r="AB11" s="290"/>
      <c r="AC11" s="194"/>
      <c r="AD11" s="194"/>
      <c r="AE11" s="372"/>
      <c r="AF11" s="334"/>
      <c r="AG11" s="188"/>
      <c r="AH11" s="188"/>
      <c r="AI11" s="368"/>
      <c r="AJ11" s="366" t="s">
        <v>792</v>
      </c>
      <c r="AK11" t="s">
        <v>752</v>
      </c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372"/>
      <c r="E12" s="343"/>
      <c r="F12" s="194"/>
      <c r="G12" s="350"/>
      <c r="H12" s="320"/>
      <c r="I12" s="194"/>
      <c r="J12" s="334"/>
      <c r="K12" s="334"/>
      <c r="L12" s="331"/>
      <c r="M12" s="194"/>
      <c r="N12" s="201"/>
      <c r="O12" s="194"/>
      <c r="P12" s="291"/>
      <c r="Q12" s="334"/>
      <c r="R12" s="334"/>
      <c r="S12" s="194"/>
      <c r="T12" s="194"/>
      <c r="U12" s="194"/>
      <c r="V12" s="194"/>
      <c r="W12" s="194"/>
      <c r="X12" s="334"/>
      <c r="Y12" s="334"/>
      <c r="Z12" s="194"/>
      <c r="AA12" s="194"/>
      <c r="AB12" s="290"/>
      <c r="AC12" s="194"/>
      <c r="AD12" s="194"/>
      <c r="AE12" s="372"/>
      <c r="AF12" s="334"/>
      <c r="AG12" s="188"/>
      <c r="AH12" s="188"/>
      <c r="AI12" s="368"/>
      <c r="AJ12" s="366" t="s">
        <v>793</v>
      </c>
      <c r="AK12" t="s">
        <v>748</v>
      </c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334"/>
      <c r="E13" s="343"/>
      <c r="F13" s="194"/>
      <c r="G13" s="350"/>
      <c r="H13" s="320"/>
      <c r="I13" s="194"/>
      <c r="J13" s="334"/>
      <c r="K13" s="334"/>
      <c r="L13" s="331"/>
      <c r="M13" s="194"/>
      <c r="N13" s="201"/>
      <c r="O13" s="194"/>
      <c r="P13" s="291"/>
      <c r="Q13" s="334"/>
      <c r="R13" s="334"/>
      <c r="S13" s="194"/>
      <c r="T13" s="194"/>
      <c r="U13" s="194"/>
      <c r="V13" s="194"/>
      <c r="W13" s="194"/>
      <c r="X13" s="334"/>
      <c r="Y13" s="334"/>
      <c r="Z13" s="194"/>
      <c r="AA13" s="194"/>
      <c r="AB13" s="290"/>
      <c r="AC13" s="194"/>
      <c r="AD13" s="194"/>
      <c r="AE13" s="372"/>
      <c r="AF13" s="334"/>
      <c r="AG13" s="188"/>
      <c r="AH13" s="188"/>
      <c r="AI13" s="368"/>
      <c r="AJ13" s="366" t="s">
        <v>793</v>
      </c>
      <c r="AK13" t="s">
        <v>753</v>
      </c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372"/>
      <c r="E14" s="343"/>
      <c r="F14" s="194"/>
      <c r="G14" s="340"/>
      <c r="H14" s="320"/>
      <c r="I14" s="194"/>
      <c r="J14" s="334"/>
      <c r="K14" s="334"/>
      <c r="L14" s="331"/>
      <c r="M14" s="194"/>
      <c r="N14" s="201"/>
      <c r="O14" s="194"/>
      <c r="P14" s="291"/>
      <c r="Q14" s="334"/>
      <c r="R14" s="334"/>
      <c r="S14" s="194"/>
      <c r="T14" s="194"/>
      <c r="U14" s="201"/>
      <c r="V14" s="194"/>
      <c r="W14" s="194"/>
      <c r="X14" s="334"/>
      <c r="Y14" s="334"/>
      <c r="Z14" s="194"/>
      <c r="AA14" s="194"/>
      <c r="AB14" s="290"/>
      <c r="AC14" s="194"/>
      <c r="AD14" s="194"/>
      <c r="AE14" s="372"/>
      <c r="AF14" s="334"/>
      <c r="AG14" s="188"/>
      <c r="AH14" s="188"/>
      <c r="AI14" s="368"/>
      <c r="AJ14" s="366" t="s">
        <v>793</v>
      </c>
      <c r="AK14" t="s">
        <v>754</v>
      </c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372"/>
      <c r="E15" s="343"/>
      <c r="F15" s="194"/>
      <c r="G15" s="350"/>
      <c r="H15" s="320"/>
      <c r="I15" s="194"/>
      <c r="J15" s="334"/>
      <c r="K15" s="334"/>
      <c r="L15" s="331"/>
      <c r="M15" s="194"/>
      <c r="N15" s="201"/>
      <c r="O15" s="194"/>
      <c r="P15" s="291"/>
      <c r="Q15" s="334"/>
      <c r="R15" s="334"/>
      <c r="S15" s="194"/>
      <c r="T15" s="194"/>
      <c r="U15" s="201"/>
      <c r="V15" s="194"/>
      <c r="W15" s="194"/>
      <c r="X15" s="334"/>
      <c r="Y15" s="334"/>
      <c r="Z15" s="194"/>
      <c r="AA15" s="194"/>
      <c r="AB15" s="290"/>
      <c r="AC15" s="194"/>
      <c r="AD15" s="194"/>
      <c r="AE15" s="372"/>
      <c r="AF15" s="334"/>
      <c r="AG15" s="188"/>
      <c r="AH15" s="188"/>
      <c r="AI15" s="368"/>
      <c r="AJ15" s="366" t="s">
        <v>793</v>
      </c>
      <c r="AK15" t="s">
        <v>755</v>
      </c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372"/>
      <c r="E16" s="343"/>
      <c r="F16" s="194"/>
      <c r="G16" s="340"/>
      <c r="H16" s="320"/>
      <c r="I16" s="194"/>
      <c r="J16" s="334"/>
      <c r="K16" s="334"/>
      <c r="L16" s="346"/>
      <c r="M16" s="194"/>
      <c r="N16" s="201"/>
      <c r="O16" s="194"/>
      <c r="P16" s="291"/>
      <c r="Q16" s="334"/>
      <c r="R16" s="334"/>
      <c r="S16" s="194"/>
      <c r="T16" s="194"/>
      <c r="U16" s="201"/>
      <c r="V16" s="194"/>
      <c r="W16" s="194"/>
      <c r="X16" s="334"/>
      <c r="Y16" s="334"/>
      <c r="Z16" s="194"/>
      <c r="AA16" s="194"/>
      <c r="AB16" s="290"/>
      <c r="AC16" s="194"/>
      <c r="AD16" s="194"/>
      <c r="AE16" s="372"/>
      <c r="AF16" s="334"/>
      <c r="AG16" s="188"/>
      <c r="AH16" s="188"/>
      <c r="AI16" s="368"/>
      <c r="AJ16" s="366" t="s">
        <v>88</v>
      </c>
      <c r="AK16" t="s">
        <v>754</v>
      </c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372"/>
      <c r="E17" s="343"/>
      <c r="F17" s="194"/>
      <c r="G17" s="340"/>
      <c r="H17" s="320"/>
      <c r="I17" s="194"/>
      <c r="J17" s="334"/>
      <c r="K17" s="334"/>
      <c r="L17" s="331"/>
      <c r="M17" s="194"/>
      <c r="N17" s="201"/>
      <c r="O17" s="194"/>
      <c r="P17" s="291"/>
      <c r="Q17" s="334"/>
      <c r="R17" s="334"/>
      <c r="S17" s="194"/>
      <c r="T17" s="194"/>
      <c r="U17" s="201"/>
      <c r="V17" s="194"/>
      <c r="W17" s="194"/>
      <c r="X17" s="334"/>
      <c r="Y17" s="334"/>
      <c r="Z17" s="194"/>
      <c r="AA17" s="194"/>
      <c r="AB17" s="290"/>
      <c r="AC17" s="194"/>
      <c r="AD17" s="194"/>
      <c r="AE17" s="372"/>
      <c r="AF17" s="334"/>
      <c r="AG17" s="188"/>
      <c r="AH17" s="188"/>
      <c r="AI17" s="368"/>
      <c r="AJ17" s="366" t="s">
        <v>88</v>
      </c>
      <c r="AK17" t="s">
        <v>754</v>
      </c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372"/>
      <c r="E18" s="343"/>
      <c r="F18" s="194"/>
      <c r="G18" s="340"/>
      <c r="H18" s="320"/>
      <c r="I18" s="194"/>
      <c r="J18" s="334"/>
      <c r="K18" s="334"/>
      <c r="L18" s="331"/>
      <c r="M18" s="194"/>
      <c r="N18" s="194"/>
      <c r="O18" s="194"/>
      <c r="P18" s="291"/>
      <c r="Q18" s="334"/>
      <c r="R18" s="334"/>
      <c r="S18" s="194"/>
      <c r="T18" s="194"/>
      <c r="U18" s="201"/>
      <c r="V18" s="194"/>
      <c r="W18" s="194"/>
      <c r="X18" s="334"/>
      <c r="Y18" s="334"/>
      <c r="Z18" s="194"/>
      <c r="AA18" s="194"/>
      <c r="AB18" s="290"/>
      <c r="AC18" s="194"/>
      <c r="AD18" s="194"/>
      <c r="AE18" s="372"/>
      <c r="AF18" s="334"/>
      <c r="AG18" s="188"/>
      <c r="AH18" s="188"/>
      <c r="AI18" s="368"/>
      <c r="AJ18" s="366" t="s">
        <v>88</v>
      </c>
      <c r="AK18" t="s">
        <v>756</v>
      </c>
    </row>
    <row r="19" spans="1:37" ht="15" customHeight="1" thickBot="1" x14ac:dyDescent="0.4">
      <c r="A19" s="228" t="s">
        <v>93</v>
      </c>
      <c r="B19" s="314" t="s">
        <v>679</v>
      </c>
      <c r="C19" s="211" t="s">
        <v>678</v>
      </c>
      <c r="D19" s="372"/>
      <c r="E19" s="343"/>
      <c r="F19" s="194"/>
      <c r="G19" s="340"/>
      <c r="H19" s="320"/>
      <c r="I19" s="194"/>
      <c r="J19" s="334"/>
      <c r="K19" s="334"/>
      <c r="L19" s="331"/>
      <c r="M19" s="194"/>
      <c r="N19" s="194"/>
      <c r="O19" s="194"/>
      <c r="P19" s="291"/>
      <c r="Q19" s="334"/>
      <c r="R19" s="334"/>
      <c r="S19" s="194"/>
      <c r="T19" s="194"/>
      <c r="U19" s="201"/>
      <c r="V19" s="194"/>
      <c r="W19" s="194"/>
      <c r="X19" s="334"/>
      <c r="Y19" s="334"/>
      <c r="Z19" s="194"/>
      <c r="AA19" s="194"/>
      <c r="AB19" s="290"/>
      <c r="AC19" s="194"/>
      <c r="AD19" s="194"/>
      <c r="AE19" s="372"/>
      <c r="AF19" s="334"/>
      <c r="AG19" s="188"/>
      <c r="AH19" s="188"/>
      <c r="AI19" s="368"/>
      <c r="AJ19" s="366" t="s">
        <v>88</v>
      </c>
      <c r="AK19" t="s">
        <v>87</v>
      </c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372"/>
      <c r="E20" s="343"/>
      <c r="F20" s="194"/>
      <c r="G20" s="340"/>
      <c r="H20" s="320"/>
      <c r="I20" s="194"/>
      <c r="J20" s="334"/>
      <c r="K20" s="334"/>
      <c r="L20" s="331"/>
      <c r="M20" s="194"/>
      <c r="N20" s="194"/>
      <c r="O20" s="194"/>
      <c r="P20" s="291"/>
      <c r="Q20" s="334"/>
      <c r="R20" s="334"/>
      <c r="S20" s="194"/>
      <c r="T20" s="194"/>
      <c r="U20" s="201"/>
      <c r="V20" s="194"/>
      <c r="W20" s="194"/>
      <c r="X20" s="334"/>
      <c r="Y20" s="334"/>
      <c r="Z20" s="194"/>
      <c r="AA20" s="194"/>
      <c r="AB20" s="290"/>
      <c r="AC20" s="194"/>
      <c r="AD20" s="194"/>
      <c r="AE20" s="372"/>
      <c r="AF20" s="334"/>
      <c r="AG20" s="188"/>
      <c r="AH20" s="188"/>
      <c r="AI20" s="368"/>
      <c r="AJ20" s="366" t="s">
        <v>88</v>
      </c>
      <c r="AK20" t="s">
        <v>87</v>
      </c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372"/>
      <c r="E21" s="343"/>
      <c r="F21" s="194"/>
      <c r="G21" s="340"/>
      <c r="H21" s="320"/>
      <c r="I21" s="194"/>
      <c r="J21" s="334"/>
      <c r="K21" s="334"/>
      <c r="L21" s="331"/>
      <c r="M21" s="194"/>
      <c r="N21" s="194"/>
      <c r="O21" s="194"/>
      <c r="P21" s="291"/>
      <c r="Q21" s="334"/>
      <c r="R21" s="334"/>
      <c r="S21" s="194"/>
      <c r="T21" s="194"/>
      <c r="U21" s="201"/>
      <c r="V21" s="194"/>
      <c r="W21" s="194"/>
      <c r="X21" s="334"/>
      <c r="Y21" s="334"/>
      <c r="Z21" s="194"/>
      <c r="AA21" s="194"/>
      <c r="AB21" s="290"/>
      <c r="AC21" s="194"/>
      <c r="AD21" s="194"/>
      <c r="AE21" s="372"/>
      <c r="AF21" s="334"/>
      <c r="AG21" s="188"/>
      <c r="AH21" s="188"/>
      <c r="AI21" s="368"/>
      <c r="AJ21" s="366" t="s">
        <v>88</v>
      </c>
      <c r="AK21" t="s">
        <v>87</v>
      </c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372"/>
      <c r="E22" s="343"/>
      <c r="F22" s="194"/>
      <c r="G22" s="340"/>
      <c r="H22" s="320"/>
      <c r="I22" s="194"/>
      <c r="J22" s="334"/>
      <c r="K22" s="334"/>
      <c r="L22" s="331"/>
      <c r="M22" s="194"/>
      <c r="N22" s="194"/>
      <c r="O22" s="194"/>
      <c r="P22" s="291"/>
      <c r="Q22" s="334"/>
      <c r="R22" s="334"/>
      <c r="S22" s="194"/>
      <c r="T22" s="194"/>
      <c r="U22" s="201"/>
      <c r="V22" s="194"/>
      <c r="W22" s="194"/>
      <c r="X22" s="334"/>
      <c r="Y22" s="334"/>
      <c r="Z22" s="194"/>
      <c r="AA22" s="194"/>
      <c r="AB22" s="290"/>
      <c r="AC22" s="194"/>
      <c r="AD22" s="194"/>
      <c r="AE22" s="372"/>
      <c r="AF22" s="334"/>
      <c r="AG22" s="188"/>
      <c r="AH22" s="188"/>
      <c r="AI22" s="368"/>
      <c r="AJ22" s="366" t="s">
        <v>88</v>
      </c>
      <c r="AK22" t="s">
        <v>87</v>
      </c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372"/>
      <c r="E23" s="343"/>
      <c r="F23" s="194"/>
      <c r="G23" s="340"/>
      <c r="H23" s="320"/>
      <c r="I23" s="194"/>
      <c r="J23" s="334"/>
      <c r="K23" s="334"/>
      <c r="L23" s="331"/>
      <c r="M23" s="194"/>
      <c r="N23" s="194"/>
      <c r="O23" s="194"/>
      <c r="P23" s="291"/>
      <c r="Q23" s="334"/>
      <c r="R23" s="334"/>
      <c r="S23" s="194"/>
      <c r="T23" s="194"/>
      <c r="U23" s="201"/>
      <c r="V23" s="194"/>
      <c r="W23" s="194"/>
      <c r="X23" s="334"/>
      <c r="Y23" s="334"/>
      <c r="Z23" s="194"/>
      <c r="AA23" s="194"/>
      <c r="AB23" s="290"/>
      <c r="AC23" s="194"/>
      <c r="AD23" s="194"/>
      <c r="AE23" s="372"/>
      <c r="AF23" s="334"/>
      <c r="AG23" s="188"/>
      <c r="AH23" s="188"/>
      <c r="AI23" s="368"/>
      <c r="AJ23" s="366" t="s">
        <v>88</v>
      </c>
      <c r="AK23" t="s">
        <v>87</v>
      </c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372"/>
      <c r="E24" s="343"/>
      <c r="F24" s="194"/>
      <c r="G24" s="340"/>
      <c r="H24" s="320"/>
      <c r="I24" s="194"/>
      <c r="J24" s="334"/>
      <c r="K24" s="334"/>
      <c r="L24" s="331"/>
      <c r="M24" s="194"/>
      <c r="N24" s="194"/>
      <c r="O24" s="194"/>
      <c r="P24" s="291"/>
      <c r="Q24" s="334"/>
      <c r="R24" s="334"/>
      <c r="S24" s="194"/>
      <c r="T24" s="194"/>
      <c r="U24" s="201"/>
      <c r="V24" s="194"/>
      <c r="W24" s="194"/>
      <c r="X24" s="334"/>
      <c r="Y24" s="334"/>
      <c r="Z24" s="194"/>
      <c r="AA24" s="194"/>
      <c r="AB24" s="290"/>
      <c r="AC24" s="194"/>
      <c r="AD24" s="194"/>
      <c r="AE24" s="372"/>
      <c r="AF24" s="334"/>
      <c r="AG24" s="188"/>
      <c r="AH24" s="188"/>
      <c r="AI24" s="368"/>
      <c r="AJ24" s="366" t="s">
        <v>88</v>
      </c>
      <c r="AK24" t="s">
        <v>87</v>
      </c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372"/>
      <c r="E25" s="343"/>
      <c r="F25" s="194"/>
      <c r="G25" s="340"/>
      <c r="H25" s="320"/>
      <c r="I25" s="194"/>
      <c r="J25" s="334"/>
      <c r="K25" s="334"/>
      <c r="L25" s="331"/>
      <c r="M25" s="194"/>
      <c r="N25" s="194"/>
      <c r="O25" s="194"/>
      <c r="P25" s="291"/>
      <c r="Q25" s="334"/>
      <c r="R25" s="334"/>
      <c r="S25" s="194"/>
      <c r="T25" s="194"/>
      <c r="U25" s="201"/>
      <c r="V25" s="194"/>
      <c r="W25" s="194"/>
      <c r="X25" s="334"/>
      <c r="Y25" s="334"/>
      <c r="Z25" s="194"/>
      <c r="AA25" s="194"/>
      <c r="AB25" s="290"/>
      <c r="AC25" s="194"/>
      <c r="AD25" s="194"/>
      <c r="AE25" s="372"/>
      <c r="AF25" s="334"/>
      <c r="AG25" s="188"/>
      <c r="AH25" s="188"/>
      <c r="AI25" s="368"/>
      <c r="AJ25" s="366" t="s">
        <v>88</v>
      </c>
      <c r="AK25" t="s">
        <v>87</v>
      </c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372"/>
      <c r="E26" s="343"/>
      <c r="F26" s="194"/>
      <c r="G26" s="340"/>
      <c r="H26" s="320"/>
      <c r="I26" s="194"/>
      <c r="J26" s="334"/>
      <c r="K26" s="334"/>
      <c r="L26" s="331"/>
      <c r="M26" s="194"/>
      <c r="N26" s="194"/>
      <c r="O26" s="194"/>
      <c r="P26" s="291"/>
      <c r="Q26" s="334"/>
      <c r="R26" s="334"/>
      <c r="S26" s="194"/>
      <c r="T26" s="194"/>
      <c r="U26" s="201"/>
      <c r="V26" s="194"/>
      <c r="W26" s="194"/>
      <c r="X26" s="334"/>
      <c r="Y26" s="334"/>
      <c r="Z26" s="194"/>
      <c r="AA26" s="194"/>
      <c r="AB26" s="290"/>
      <c r="AC26" s="194"/>
      <c r="AD26" s="194"/>
      <c r="AE26" s="372"/>
      <c r="AF26" s="334"/>
      <c r="AG26" s="188"/>
      <c r="AH26" s="188"/>
      <c r="AI26" s="368"/>
      <c r="AJ26" s="366" t="s">
        <v>88</v>
      </c>
      <c r="AK26" t="s">
        <v>87</v>
      </c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372"/>
      <c r="E27" s="343"/>
      <c r="F27" s="194"/>
      <c r="G27" s="340"/>
      <c r="H27" s="320"/>
      <c r="I27" s="194"/>
      <c r="J27" s="334"/>
      <c r="K27" s="334"/>
      <c r="L27" s="331"/>
      <c r="M27" s="194"/>
      <c r="N27" s="194"/>
      <c r="O27" s="194"/>
      <c r="P27" s="291"/>
      <c r="Q27" s="334"/>
      <c r="R27" s="334"/>
      <c r="S27" s="194"/>
      <c r="T27" s="194"/>
      <c r="U27" s="201"/>
      <c r="V27" s="194"/>
      <c r="W27" s="194"/>
      <c r="X27" s="334"/>
      <c r="Y27" s="334"/>
      <c r="Z27" s="194"/>
      <c r="AA27" s="194"/>
      <c r="AB27" s="290"/>
      <c r="AC27" s="194"/>
      <c r="AD27" s="194"/>
      <c r="AE27" s="372"/>
      <c r="AF27" s="334"/>
      <c r="AG27" s="188"/>
      <c r="AH27" s="188"/>
      <c r="AI27" s="368"/>
      <c r="AJ27" s="366" t="s">
        <v>88</v>
      </c>
      <c r="AK27" t="s">
        <v>87</v>
      </c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372"/>
      <c r="E28" s="343"/>
      <c r="F28" s="194"/>
      <c r="G28" s="340"/>
      <c r="H28" s="320"/>
      <c r="I28" s="194"/>
      <c r="J28" s="334"/>
      <c r="K28" s="334"/>
      <c r="L28" s="331"/>
      <c r="M28" s="194"/>
      <c r="N28" s="194"/>
      <c r="O28" s="194"/>
      <c r="P28" s="291"/>
      <c r="Q28" s="334"/>
      <c r="R28" s="334"/>
      <c r="S28" s="194"/>
      <c r="T28" s="194"/>
      <c r="U28" s="201"/>
      <c r="V28" s="194"/>
      <c r="W28" s="194"/>
      <c r="X28" s="334"/>
      <c r="Y28" s="334"/>
      <c r="Z28" s="194"/>
      <c r="AA28" s="194"/>
      <c r="AB28" s="290"/>
      <c r="AC28" s="194"/>
      <c r="AD28" s="194"/>
      <c r="AE28" s="372"/>
      <c r="AF28" s="334"/>
      <c r="AG28" s="188"/>
      <c r="AH28" s="188"/>
      <c r="AI28" s="368"/>
      <c r="AJ28" s="366" t="s">
        <v>88</v>
      </c>
      <c r="AK28" t="s">
        <v>87</v>
      </c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372"/>
      <c r="E29" s="343"/>
      <c r="F29" s="194"/>
      <c r="G29" s="340"/>
      <c r="H29" s="320"/>
      <c r="I29" s="194"/>
      <c r="J29" s="334"/>
      <c r="K29" s="334"/>
      <c r="L29" s="331"/>
      <c r="M29" s="194"/>
      <c r="N29" s="194"/>
      <c r="O29" s="194"/>
      <c r="P29" s="291"/>
      <c r="Q29" s="334"/>
      <c r="R29" s="334"/>
      <c r="S29" s="194"/>
      <c r="T29" s="194"/>
      <c r="U29" s="201"/>
      <c r="V29" s="194"/>
      <c r="W29" s="194"/>
      <c r="X29" s="334"/>
      <c r="Y29" s="334"/>
      <c r="Z29" s="194"/>
      <c r="AA29" s="194"/>
      <c r="AB29" s="290"/>
      <c r="AC29" s="194"/>
      <c r="AD29" s="194"/>
      <c r="AE29" s="372"/>
      <c r="AF29" s="334"/>
      <c r="AG29" s="188"/>
      <c r="AH29" s="188"/>
      <c r="AI29" s="368"/>
      <c r="AJ29" s="366" t="s">
        <v>88</v>
      </c>
      <c r="AK29" t="s">
        <v>87</v>
      </c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372"/>
      <c r="E30" s="343"/>
      <c r="F30" s="194"/>
      <c r="G30" s="350"/>
      <c r="H30" s="320"/>
      <c r="I30" s="194"/>
      <c r="J30" s="334"/>
      <c r="K30" s="334"/>
      <c r="L30" s="331"/>
      <c r="M30" s="194"/>
      <c r="N30" s="194"/>
      <c r="O30" s="194"/>
      <c r="P30" s="291"/>
      <c r="Q30" s="334"/>
      <c r="R30" s="334"/>
      <c r="S30" s="194"/>
      <c r="T30" s="194"/>
      <c r="U30" s="201"/>
      <c r="V30" s="194"/>
      <c r="W30" s="194"/>
      <c r="X30" s="334"/>
      <c r="Y30" s="334"/>
      <c r="Z30" s="194"/>
      <c r="AA30" s="194"/>
      <c r="AB30" s="290"/>
      <c r="AC30" s="194"/>
      <c r="AD30" s="194"/>
      <c r="AE30" s="372"/>
      <c r="AF30" s="334"/>
      <c r="AG30" s="188"/>
      <c r="AH30" s="188"/>
      <c r="AI30" s="368"/>
      <c r="AJ30" s="366" t="s">
        <v>88</v>
      </c>
      <c r="AK30" t="s">
        <v>752</v>
      </c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372"/>
      <c r="E31" s="343"/>
      <c r="F31" s="194"/>
      <c r="G31" s="350"/>
      <c r="H31" s="320"/>
      <c r="I31" s="194"/>
      <c r="J31" s="334"/>
      <c r="K31" s="334"/>
      <c r="L31" s="331"/>
      <c r="M31" s="194"/>
      <c r="N31" s="194"/>
      <c r="O31" s="194"/>
      <c r="P31" s="291"/>
      <c r="Q31" s="334"/>
      <c r="R31" s="334"/>
      <c r="S31" s="194"/>
      <c r="T31" s="194"/>
      <c r="U31" s="201"/>
      <c r="V31" s="194"/>
      <c r="W31" s="194"/>
      <c r="X31" s="334"/>
      <c r="Y31" s="334"/>
      <c r="Z31" s="194"/>
      <c r="AA31" s="194"/>
      <c r="AB31" s="290"/>
      <c r="AC31" s="194"/>
      <c r="AD31" s="194"/>
      <c r="AE31" s="372"/>
      <c r="AF31" s="334"/>
      <c r="AG31" s="188"/>
      <c r="AH31" s="188"/>
      <c r="AI31" s="368"/>
      <c r="AJ31" s="366" t="s">
        <v>88</v>
      </c>
      <c r="AK31" t="s">
        <v>87</v>
      </c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334"/>
      <c r="E32" s="343"/>
      <c r="F32" s="194"/>
      <c r="G32" s="350"/>
      <c r="H32" s="320"/>
      <c r="I32" s="194"/>
      <c r="J32" s="334"/>
      <c r="K32" s="334"/>
      <c r="L32" s="331"/>
      <c r="M32" s="194"/>
      <c r="N32" s="194"/>
      <c r="O32" s="194"/>
      <c r="P32" s="291"/>
      <c r="Q32" s="334"/>
      <c r="R32" s="334"/>
      <c r="S32" s="194"/>
      <c r="T32" s="194"/>
      <c r="U32" s="201"/>
      <c r="V32" s="194"/>
      <c r="W32" s="194"/>
      <c r="X32" s="334"/>
      <c r="Y32" s="334"/>
      <c r="Z32" s="194"/>
      <c r="AA32" s="194"/>
      <c r="AB32" s="290"/>
      <c r="AC32" s="194"/>
      <c r="AD32" s="194"/>
      <c r="AE32" s="372"/>
      <c r="AF32" s="334"/>
      <c r="AG32" s="188"/>
      <c r="AH32" s="188"/>
      <c r="AI32" s="368"/>
      <c r="AJ32" s="366" t="s">
        <v>88</v>
      </c>
      <c r="AK32" t="s">
        <v>753</v>
      </c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372"/>
      <c r="E33" s="343"/>
      <c r="F33" s="194"/>
      <c r="G33" s="350"/>
      <c r="H33" s="320"/>
      <c r="I33" s="194"/>
      <c r="J33" s="334"/>
      <c r="K33" s="334"/>
      <c r="L33" s="331"/>
      <c r="M33" s="194"/>
      <c r="N33" s="194"/>
      <c r="O33" s="194"/>
      <c r="P33" s="291"/>
      <c r="Q33" s="334"/>
      <c r="R33" s="334"/>
      <c r="S33" s="194"/>
      <c r="T33" s="194"/>
      <c r="U33" s="201"/>
      <c r="V33" s="194"/>
      <c r="W33" s="194"/>
      <c r="X33" s="334"/>
      <c r="Y33" s="334"/>
      <c r="Z33" s="194"/>
      <c r="AA33" s="194"/>
      <c r="AB33" s="290"/>
      <c r="AC33" s="194"/>
      <c r="AD33" s="194"/>
      <c r="AE33" s="372"/>
      <c r="AF33" s="334"/>
      <c r="AG33" s="188"/>
      <c r="AH33" s="188"/>
      <c r="AI33" s="368"/>
      <c r="AJ33" s="366" t="s">
        <v>88</v>
      </c>
      <c r="AK33" t="s">
        <v>750</v>
      </c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372"/>
      <c r="E34" s="343"/>
      <c r="F34" s="194"/>
      <c r="G34" s="350"/>
      <c r="H34" s="320"/>
      <c r="I34" s="194"/>
      <c r="J34" s="334"/>
      <c r="K34" s="334"/>
      <c r="L34" s="331"/>
      <c r="M34" s="194"/>
      <c r="N34" s="194"/>
      <c r="O34" s="194"/>
      <c r="P34" s="291"/>
      <c r="Q34" s="334"/>
      <c r="R34" s="334"/>
      <c r="S34" s="194"/>
      <c r="T34" s="194"/>
      <c r="U34" s="201"/>
      <c r="V34" s="194"/>
      <c r="W34" s="194"/>
      <c r="X34" s="334"/>
      <c r="Y34" s="334"/>
      <c r="Z34" s="194"/>
      <c r="AA34" s="194"/>
      <c r="AB34" s="290"/>
      <c r="AC34" s="194"/>
      <c r="AD34" s="194"/>
      <c r="AE34" s="372"/>
      <c r="AF34" s="334"/>
      <c r="AG34" s="188"/>
      <c r="AH34" s="188"/>
      <c r="AI34" s="368"/>
      <c r="AJ34" s="366" t="s">
        <v>88</v>
      </c>
      <c r="AK34" t="s">
        <v>87</v>
      </c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372"/>
      <c r="E35" s="343"/>
      <c r="F35" s="194"/>
      <c r="G35" s="350"/>
      <c r="H35" s="320"/>
      <c r="I35" s="194"/>
      <c r="J35" s="334"/>
      <c r="K35" s="334"/>
      <c r="L35" s="331"/>
      <c r="M35" s="194"/>
      <c r="N35" s="194"/>
      <c r="O35" s="194"/>
      <c r="P35" s="291"/>
      <c r="Q35" s="334"/>
      <c r="R35" s="334"/>
      <c r="S35" s="194"/>
      <c r="T35" s="194"/>
      <c r="U35" s="194"/>
      <c r="V35" s="194"/>
      <c r="W35" s="194"/>
      <c r="X35" s="334"/>
      <c r="Y35" s="334"/>
      <c r="Z35" s="194"/>
      <c r="AA35" s="194"/>
      <c r="AB35" s="290"/>
      <c r="AC35" s="194"/>
      <c r="AD35" s="194"/>
      <c r="AE35" s="372"/>
      <c r="AF35" s="334"/>
      <c r="AG35" s="188"/>
      <c r="AH35" s="188"/>
      <c r="AI35" s="368"/>
      <c r="AJ35" s="366" t="s">
        <v>88</v>
      </c>
      <c r="AK35" t="s">
        <v>757</v>
      </c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372"/>
      <c r="E36" s="343"/>
      <c r="F36" s="194"/>
      <c r="G36" s="350"/>
      <c r="H36" s="320"/>
      <c r="I36" s="194"/>
      <c r="J36" s="334"/>
      <c r="K36" s="334"/>
      <c r="L36" s="331"/>
      <c r="M36" s="194"/>
      <c r="N36" s="201"/>
      <c r="O36" s="194"/>
      <c r="P36" s="291"/>
      <c r="Q36" s="334"/>
      <c r="R36" s="334"/>
      <c r="S36" s="194"/>
      <c r="T36" s="194"/>
      <c r="U36" s="194"/>
      <c r="V36" s="194"/>
      <c r="W36" s="194"/>
      <c r="X36" s="334"/>
      <c r="Y36" s="334"/>
      <c r="Z36" s="194"/>
      <c r="AA36" s="194"/>
      <c r="AB36" s="290"/>
      <c r="AC36" s="194"/>
      <c r="AD36" s="194"/>
      <c r="AE36" s="372"/>
      <c r="AF36" s="334"/>
      <c r="AG36" s="188"/>
      <c r="AH36" s="188"/>
      <c r="AI36" s="368"/>
      <c r="AJ36" s="366" t="s">
        <v>88</v>
      </c>
      <c r="AK36" t="s">
        <v>87</v>
      </c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372"/>
      <c r="E37" s="343"/>
      <c r="F37" s="194"/>
      <c r="G37" s="194"/>
      <c r="H37" s="340"/>
      <c r="I37" s="320"/>
      <c r="J37" s="334"/>
      <c r="K37" s="334"/>
      <c r="L37" s="194"/>
      <c r="M37" s="331"/>
      <c r="N37" s="194"/>
      <c r="O37" s="194"/>
      <c r="P37" s="194"/>
      <c r="Q37" s="334"/>
      <c r="R37" s="334"/>
      <c r="S37" s="291"/>
      <c r="T37" s="194"/>
      <c r="U37" s="201"/>
      <c r="V37" s="194"/>
      <c r="W37" s="194"/>
      <c r="X37" s="334"/>
      <c r="Y37" s="334"/>
      <c r="Z37" s="194"/>
      <c r="AA37" s="194"/>
      <c r="AB37" s="290"/>
      <c r="AC37" s="194"/>
      <c r="AD37" s="194"/>
      <c r="AE37" s="372"/>
      <c r="AF37" s="334"/>
      <c r="AG37" s="188"/>
      <c r="AH37" s="188"/>
      <c r="AI37" s="368"/>
      <c r="AJ37" s="366" t="s">
        <v>794</v>
      </c>
      <c r="AK37" t="s">
        <v>758</v>
      </c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372"/>
      <c r="E38" s="343"/>
      <c r="F38" s="194"/>
      <c r="G38" s="194"/>
      <c r="H38" s="340"/>
      <c r="I38" s="320"/>
      <c r="J38" s="334"/>
      <c r="K38" s="334"/>
      <c r="L38" s="194"/>
      <c r="M38" s="331"/>
      <c r="N38" s="194"/>
      <c r="O38" s="194"/>
      <c r="P38" s="194"/>
      <c r="Q38" s="334"/>
      <c r="R38" s="334"/>
      <c r="S38" s="291"/>
      <c r="T38" s="194"/>
      <c r="U38" s="201"/>
      <c r="V38" s="194"/>
      <c r="W38" s="194"/>
      <c r="X38" s="334"/>
      <c r="Y38" s="334"/>
      <c r="Z38" s="194"/>
      <c r="AA38" s="194"/>
      <c r="AB38" s="290"/>
      <c r="AC38" s="194"/>
      <c r="AD38" s="194"/>
      <c r="AE38" s="372"/>
      <c r="AF38" s="334"/>
      <c r="AG38" s="188"/>
      <c r="AH38" s="188"/>
      <c r="AI38" s="368"/>
      <c r="AJ38" s="366" t="s">
        <v>794</v>
      </c>
      <c r="AK38" t="s">
        <v>758</v>
      </c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372"/>
      <c r="E39" s="343"/>
      <c r="F39" s="194"/>
      <c r="G39" s="201"/>
      <c r="H39" s="194"/>
      <c r="I39" s="194"/>
      <c r="J39" s="334"/>
      <c r="K39" s="334"/>
      <c r="L39" s="340"/>
      <c r="M39" s="320"/>
      <c r="N39" s="201"/>
      <c r="O39" s="331"/>
      <c r="P39" s="194"/>
      <c r="Q39" s="334"/>
      <c r="R39" s="334"/>
      <c r="S39" s="194"/>
      <c r="T39" s="194"/>
      <c r="U39" s="291"/>
      <c r="V39" s="194"/>
      <c r="W39" s="194"/>
      <c r="X39" s="334"/>
      <c r="Y39" s="334"/>
      <c r="Z39" s="194"/>
      <c r="AA39" s="194"/>
      <c r="AB39" s="290"/>
      <c r="AC39" s="194"/>
      <c r="AD39" s="194"/>
      <c r="AE39" s="372"/>
      <c r="AF39" s="334"/>
      <c r="AG39" s="188"/>
      <c r="AH39" s="188"/>
      <c r="AI39" s="368"/>
      <c r="AJ39" s="366" t="s">
        <v>795</v>
      </c>
      <c r="AK39" t="s">
        <v>87</v>
      </c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372"/>
      <c r="E40" s="343"/>
      <c r="F40" s="194"/>
      <c r="G40" s="201"/>
      <c r="H40" s="194"/>
      <c r="I40" s="194"/>
      <c r="J40" s="334"/>
      <c r="K40" s="334"/>
      <c r="L40" s="340"/>
      <c r="M40" s="320"/>
      <c r="N40" s="201"/>
      <c r="O40" s="331"/>
      <c r="P40" s="194"/>
      <c r="Q40" s="334"/>
      <c r="R40" s="334"/>
      <c r="S40" s="194"/>
      <c r="T40" s="194"/>
      <c r="U40" s="291"/>
      <c r="V40" s="194"/>
      <c r="W40" s="194"/>
      <c r="X40" s="334"/>
      <c r="Y40" s="334"/>
      <c r="Z40" s="194"/>
      <c r="AA40" s="194"/>
      <c r="AB40" s="290"/>
      <c r="AC40" s="194"/>
      <c r="AD40" s="194"/>
      <c r="AE40" s="372"/>
      <c r="AF40" s="334"/>
      <c r="AG40" s="188"/>
      <c r="AH40" s="188"/>
      <c r="AI40" s="368"/>
      <c r="AJ40" s="366" t="s">
        <v>795</v>
      </c>
      <c r="AK40" t="s">
        <v>759</v>
      </c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372"/>
      <c r="E41" s="343"/>
      <c r="F41" s="194"/>
      <c r="G41" s="201"/>
      <c r="H41" s="194"/>
      <c r="I41" s="194"/>
      <c r="J41" s="334"/>
      <c r="K41" s="334"/>
      <c r="L41" s="194"/>
      <c r="M41" s="340"/>
      <c r="N41" s="354"/>
      <c r="O41" s="194"/>
      <c r="P41" s="331"/>
      <c r="Q41" s="334"/>
      <c r="R41" s="334"/>
      <c r="S41" s="194"/>
      <c r="T41" s="194"/>
      <c r="U41" s="194"/>
      <c r="V41" s="291"/>
      <c r="W41" s="194"/>
      <c r="X41" s="334"/>
      <c r="Y41" s="334"/>
      <c r="Z41" s="194"/>
      <c r="AA41" s="194"/>
      <c r="AB41" s="290"/>
      <c r="AC41" s="194"/>
      <c r="AD41" s="194"/>
      <c r="AE41" s="372"/>
      <c r="AF41" s="334"/>
      <c r="AG41" s="188"/>
      <c r="AH41" s="188"/>
      <c r="AI41" s="368"/>
      <c r="AJ41" s="366" t="s">
        <v>796</v>
      </c>
      <c r="AK41" t="s">
        <v>759</v>
      </c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372"/>
      <c r="E42" s="343"/>
      <c r="F42" s="194"/>
      <c r="G42" s="201"/>
      <c r="H42" s="194"/>
      <c r="I42" s="194"/>
      <c r="J42" s="334"/>
      <c r="K42" s="334"/>
      <c r="L42" s="194"/>
      <c r="M42" s="340"/>
      <c r="N42" s="354"/>
      <c r="O42" s="194"/>
      <c r="P42" s="331"/>
      <c r="Q42" s="334"/>
      <c r="R42" s="334"/>
      <c r="S42" s="194"/>
      <c r="T42" s="194"/>
      <c r="U42" s="194"/>
      <c r="V42" s="291"/>
      <c r="W42" s="194"/>
      <c r="X42" s="334"/>
      <c r="Y42" s="334"/>
      <c r="Z42" s="194"/>
      <c r="AA42" s="194"/>
      <c r="AB42" s="290"/>
      <c r="AC42" s="194"/>
      <c r="AD42" s="194"/>
      <c r="AE42" s="372"/>
      <c r="AF42" s="334"/>
      <c r="AG42" s="188"/>
      <c r="AH42" s="188"/>
      <c r="AI42" s="368"/>
      <c r="AJ42" s="366" t="s">
        <v>796</v>
      </c>
      <c r="AK42" t="s">
        <v>760</v>
      </c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372"/>
      <c r="E43" s="343"/>
      <c r="F43" s="194"/>
      <c r="G43" s="194"/>
      <c r="H43" s="194"/>
      <c r="I43" s="194"/>
      <c r="J43" s="334"/>
      <c r="K43" s="334"/>
      <c r="L43" s="194"/>
      <c r="M43" s="340"/>
      <c r="N43" s="354"/>
      <c r="O43" s="194"/>
      <c r="P43" s="331"/>
      <c r="Q43" s="334"/>
      <c r="R43" s="334"/>
      <c r="S43" s="194"/>
      <c r="T43" s="194"/>
      <c r="U43" s="194"/>
      <c r="V43" s="291"/>
      <c r="W43" s="194"/>
      <c r="X43" s="334"/>
      <c r="Y43" s="334"/>
      <c r="Z43" s="194"/>
      <c r="AA43" s="194"/>
      <c r="AB43" s="290"/>
      <c r="AC43" s="194"/>
      <c r="AD43" s="194"/>
      <c r="AE43" s="372"/>
      <c r="AF43" s="334"/>
      <c r="AG43" s="188"/>
      <c r="AH43" s="188"/>
      <c r="AI43" s="368"/>
      <c r="AJ43" s="366" t="s">
        <v>796</v>
      </c>
      <c r="AK43" t="s">
        <v>761</v>
      </c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372"/>
      <c r="E44" s="343"/>
      <c r="F44" s="194"/>
      <c r="G44" s="201"/>
      <c r="H44" s="194"/>
      <c r="I44" s="194"/>
      <c r="J44" s="334"/>
      <c r="K44" s="334"/>
      <c r="L44" s="194"/>
      <c r="M44" s="340"/>
      <c r="N44" s="354"/>
      <c r="O44" s="194"/>
      <c r="P44" s="331"/>
      <c r="Q44" s="334"/>
      <c r="R44" s="334"/>
      <c r="S44" s="194"/>
      <c r="T44" s="194"/>
      <c r="U44" s="194"/>
      <c r="V44" s="291"/>
      <c r="W44" s="194"/>
      <c r="X44" s="334"/>
      <c r="Y44" s="334"/>
      <c r="Z44" s="194"/>
      <c r="AA44" s="194"/>
      <c r="AB44" s="290"/>
      <c r="AC44" s="194"/>
      <c r="AD44" s="194"/>
      <c r="AE44" s="372"/>
      <c r="AF44" s="334"/>
      <c r="AG44" s="188"/>
      <c r="AH44" s="188"/>
      <c r="AI44" s="368"/>
      <c r="AJ44" s="366" t="s">
        <v>796</v>
      </c>
      <c r="AK44" t="s">
        <v>87</v>
      </c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334"/>
      <c r="E45" s="343"/>
      <c r="F45" s="194"/>
      <c r="G45" s="201"/>
      <c r="H45" s="194"/>
      <c r="I45" s="194"/>
      <c r="J45" s="334"/>
      <c r="K45" s="334"/>
      <c r="L45" s="194"/>
      <c r="M45" s="194"/>
      <c r="N45" s="350"/>
      <c r="O45" s="320"/>
      <c r="P45" s="194"/>
      <c r="Q45" s="334"/>
      <c r="R45" s="334"/>
      <c r="S45" s="331"/>
      <c r="T45" s="194"/>
      <c r="U45" s="194"/>
      <c r="V45" s="194"/>
      <c r="W45" s="291"/>
      <c r="X45" s="334"/>
      <c r="Y45" s="334"/>
      <c r="Z45" s="194"/>
      <c r="AA45" s="194"/>
      <c r="AB45" s="290"/>
      <c r="AC45" s="194"/>
      <c r="AD45" s="194"/>
      <c r="AE45" s="372"/>
      <c r="AF45" s="334"/>
      <c r="AG45" s="188"/>
      <c r="AH45" s="188"/>
      <c r="AI45" s="368"/>
      <c r="AJ45" s="366" t="s">
        <v>757</v>
      </c>
      <c r="AK45" t="s">
        <v>753</v>
      </c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372"/>
      <c r="E46" s="343"/>
      <c r="F46" s="194"/>
      <c r="G46" s="201"/>
      <c r="H46" s="194"/>
      <c r="I46" s="194"/>
      <c r="J46" s="334"/>
      <c r="K46" s="334"/>
      <c r="L46" s="194"/>
      <c r="M46" s="194"/>
      <c r="N46" s="350"/>
      <c r="O46" s="320"/>
      <c r="P46" s="194"/>
      <c r="Q46" s="334"/>
      <c r="R46" s="334"/>
      <c r="S46" s="331"/>
      <c r="T46" s="194"/>
      <c r="U46" s="194"/>
      <c r="V46" s="194"/>
      <c r="W46" s="291"/>
      <c r="X46" s="334"/>
      <c r="Y46" s="334"/>
      <c r="Z46" s="194"/>
      <c r="AA46" s="194"/>
      <c r="AB46" s="290"/>
      <c r="AC46" s="194"/>
      <c r="AD46" s="194"/>
      <c r="AE46" s="372"/>
      <c r="AF46" s="334"/>
      <c r="AG46" s="188"/>
      <c r="AH46" s="188"/>
      <c r="AI46" s="368"/>
      <c r="AJ46" s="366" t="s">
        <v>757</v>
      </c>
      <c r="AK46" t="s">
        <v>87</v>
      </c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372"/>
      <c r="E47" s="343"/>
      <c r="F47" s="194"/>
      <c r="G47" s="201"/>
      <c r="H47" s="194"/>
      <c r="I47" s="194"/>
      <c r="J47" s="334"/>
      <c r="K47" s="334"/>
      <c r="L47" s="194"/>
      <c r="M47" s="194"/>
      <c r="N47" s="350"/>
      <c r="O47" s="320"/>
      <c r="P47" s="194"/>
      <c r="Q47" s="334"/>
      <c r="R47" s="334"/>
      <c r="S47" s="331"/>
      <c r="T47" s="194"/>
      <c r="U47" s="194"/>
      <c r="V47" s="194"/>
      <c r="W47" s="291"/>
      <c r="X47" s="334"/>
      <c r="Y47" s="334"/>
      <c r="Z47" s="194"/>
      <c r="AA47" s="194"/>
      <c r="AB47" s="290"/>
      <c r="AC47" s="194"/>
      <c r="AD47" s="194"/>
      <c r="AE47" s="372"/>
      <c r="AF47" s="334"/>
      <c r="AG47" s="188"/>
      <c r="AH47" s="188"/>
      <c r="AI47" s="368"/>
      <c r="AJ47" s="366" t="s">
        <v>757</v>
      </c>
      <c r="AK47" t="s">
        <v>87</v>
      </c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372"/>
      <c r="E48" s="343"/>
      <c r="F48" s="194"/>
      <c r="G48" s="194"/>
      <c r="H48" s="194"/>
      <c r="I48" s="194"/>
      <c r="J48" s="334"/>
      <c r="K48" s="334"/>
      <c r="L48" s="194"/>
      <c r="M48" s="194"/>
      <c r="N48" s="350"/>
      <c r="O48" s="320"/>
      <c r="P48" s="194"/>
      <c r="Q48" s="334"/>
      <c r="R48" s="334"/>
      <c r="S48" s="331"/>
      <c r="T48" s="194"/>
      <c r="U48" s="201"/>
      <c r="V48" s="194"/>
      <c r="W48" s="291"/>
      <c r="X48" s="334"/>
      <c r="Y48" s="334"/>
      <c r="Z48" s="194"/>
      <c r="AA48" s="194"/>
      <c r="AB48" s="290"/>
      <c r="AC48" s="194"/>
      <c r="AD48" s="194"/>
      <c r="AE48" s="372"/>
      <c r="AF48" s="334"/>
      <c r="AG48" s="188"/>
      <c r="AH48" s="188"/>
      <c r="AI48" s="368"/>
      <c r="AJ48" s="366" t="s">
        <v>30</v>
      </c>
      <c r="AK48" t="s">
        <v>762</v>
      </c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372"/>
      <c r="E49" s="343"/>
      <c r="F49" s="194"/>
      <c r="G49" s="201"/>
      <c r="H49" s="194"/>
      <c r="I49" s="194"/>
      <c r="J49" s="334"/>
      <c r="K49" s="334"/>
      <c r="L49" s="194"/>
      <c r="M49" s="194"/>
      <c r="N49" s="350"/>
      <c r="O49" s="320"/>
      <c r="P49" s="194"/>
      <c r="Q49" s="334"/>
      <c r="R49" s="334"/>
      <c r="S49" s="331"/>
      <c r="T49" s="194"/>
      <c r="U49" s="201"/>
      <c r="V49" s="194"/>
      <c r="W49" s="291"/>
      <c r="X49" s="334"/>
      <c r="Y49" s="334"/>
      <c r="Z49" s="194"/>
      <c r="AA49" s="194"/>
      <c r="AB49" s="290"/>
      <c r="AC49" s="194"/>
      <c r="AD49" s="194"/>
      <c r="AE49" s="372"/>
      <c r="AF49" s="334"/>
      <c r="AG49" s="188"/>
      <c r="AH49" s="188"/>
      <c r="AI49" s="368"/>
      <c r="AJ49" s="366" t="s">
        <v>30</v>
      </c>
      <c r="AK49" t="s">
        <v>87</v>
      </c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372"/>
      <c r="E50" s="343"/>
      <c r="F50" s="194"/>
      <c r="G50" s="194"/>
      <c r="H50" s="194"/>
      <c r="I50" s="194"/>
      <c r="J50" s="334"/>
      <c r="K50" s="334"/>
      <c r="L50" s="194"/>
      <c r="M50" s="194"/>
      <c r="N50" s="350"/>
      <c r="O50" s="320"/>
      <c r="P50" s="194"/>
      <c r="Q50" s="334"/>
      <c r="R50" s="334"/>
      <c r="S50" s="331"/>
      <c r="T50" s="194"/>
      <c r="U50" s="201"/>
      <c r="V50" s="194"/>
      <c r="W50" s="291"/>
      <c r="X50" s="334"/>
      <c r="Y50" s="334"/>
      <c r="Z50" s="194"/>
      <c r="AA50" s="194"/>
      <c r="AB50" s="290"/>
      <c r="AC50" s="194"/>
      <c r="AD50" s="194"/>
      <c r="AE50" s="372"/>
      <c r="AF50" s="334"/>
      <c r="AG50" s="188"/>
      <c r="AH50" s="188"/>
      <c r="AI50" s="368"/>
      <c r="AJ50" s="366" t="s">
        <v>30</v>
      </c>
      <c r="AK50" t="s">
        <v>87</v>
      </c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372"/>
      <c r="E51" s="343"/>
      <c r="F51" s="194"/>
      <c r="G51" s="194"/>
      <c r="H51" s="194"/>
      <c r="I51" s="194"/>
      <c r="J51" s="334"/>
      <c r="K51" s="334"/>
      <c r="L51" s="194"/>
      <c r="M51" s="194"/>
      <c r="N51" s="201"/>
      <c r="O51" s="340"/>
      <c r="P51" s="320"/>
      <c r="Q51" s="334"/>
      <c r="R51" s="334"/>
      <c r="S51" s="194"/>
      <c r="T51" s="331"/>
      <c r="U51" s="194"/>
      <c r="V51" s="194"/>
      <c r="W51" s="194"/>
      <c r="X51" s="334"/>
      <c r="Y51" s="334"/>
      <c r="Z51" s="291"/>
      <c r="AA51" s="194"/>
      <c r="AB51" s="290"/>
      <c r="AC51" s="194"/>
      <c r="AD51" s="194"/>
      <c r="AE51" s="372"/>
      <c r="AF51" s="334"/>
      <c r="AG51" s="188"/>
      <c r="AH51" s="188"/>
      <c r="AI51" s="368"/>
      <c r="AJ51" s="366" t="s">
        <v>157</v>
      </c>
      <c r="AK51" t="s">
        <v>763</v>
      </c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372"/>
      <c r="E52" s="343"/>
      <c r="F52" s="194"/>
      <c r="G52" s="194"/>
      <c r="H52" s="194"/>
      <c r="I52" s="194"/>
      <c r="J52" s="334"/>
      <c r="K52" s="334"/>
      <c r="L52" s="194"/>
      <c r="M52" s="194"/>
      <c r="N52" s="201"/>
      <c r="O52" s="340"/>
      <c r="P52" s="320"/>
      <c r="Q52" s="334"/>
      <c r="R52" s="334"/>
      <c r="S52" s="194"/>
      <c r="T52" s="331"/>
      <c r="U52" s="194"/>
      <c r="V52" s="194"/>
      <c r="W52" s="194"/>
      <c r="X52" s="334"/>
      <c r="Y52" s="334"/>
      <c r="Z52" s="291"/>
      <c r="AA52" s="194"/>
      <c r="AB52" s="290"/>
      <c r="AC52" s="194"/>
      <c r="AD52" s="194"/>
      <c r="AE52" s="372"/>
      <c r="AF52" s="334"/>
      <c r="AG52" s="188"/>
      <c r="AH52" s="188"/>
      <c r="AI52" s="368"/>
      <c r="AJ52" s="366" t="s">
        <v>157</v>
      </c>
      <c r="AK52" t="s">
        <v>764</v>
      </c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372"/>
      <c r="E53" s="343"/>
      <c r="F53" s="194"/>
      <c r="G53" s="194"/>
      <c r="H53" s="194"/>
      <c r="I53" s="194"/>
      <c r="J53" s="334"/>
      <c r="K53" s="334"/>
      <c r="L53" s="194"/>
      <c r="M53" s="194"/>
      <c r="N53" s="201"/>
      <c r="O53" s="340"/>
      <c r="P53" s="320"/>
      <c r="Q53" s="334"/>
      <c r="R53" s="334"/>
      <c r="S53" s="194"/>
      <c r="T53" s="331"/>
      <c r="U53" s="194"/>
      <c r="V53" s="194"/>
      <c r="W53" s="194"/>
      <c r="X53" s="334"/>
      <c r="Y53" s="334"/>
      <c r="Z53" s="291"/>
      <c r="AA53" s="194"/>
      <c r="AB53" s="290"/>
      <c r="AC53" s="194"/>
      <c r="AD53" s="194"/>
      <c r="AE53" s="372"/>
      <c r="AF53" s="334"/>
      <c r="AG53" s="188"/>
      <c r="AH53" s="188"/>
      <c r="AI53" s="368"/>
      <c r="AJ53" s="366" t="s">
        <v>157</v>
      </c>
      <c r="AK53" t="s">
        <v>764</v>
      </c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372"/>
      <c r="E54" s="343"/>
      <c r="F54" s="194"/>
      <c r="G54" s="194"/>
      <c r="H54" s="194"/>
      <c r="I54" s="194"/>
      <c r="J54" s="334"/>
      <c r="K54" s="334"/>
      <c r="L54" s="194"/>
      <c r="M54" s="194"/>
      <c r="N54" s="201"/>
      <c r="O54" s="340"/>
      <c r="P54" s="320"/>
      <c r="Q54" s="334"/>
      <c r="R54" s="334"/>
      <c r="S54" s="194"/>
      <c r="T54" s="331"/>
      <c r="U54" s="194"/>
      <c r="V54" s="194"/>
      <c r="W54" s="194"/>
      <c r="X54" s="334"/>
      <c r="Y54" s="334"/>
      <c r="Z54" s="291"/>
      <c r="AA54" s="194"/>
      <c r="AB54" s="290"/>
      <c r="AC54" s="194"/>
      <c r="AD54" s="194"/>
      <c r="AE54" s="372"/>
      <c r="AF54" s="334"/>
      <c r="AG54" s="188"/>
      <c r="AH54" s="188"/>
      <c r="AI54" s="368"/>
      <c r="AJ54" s="366" t="s">
        <v>157</v>
      </c>
      <c r="AK54" t="s">
        <v>764</v>
      </c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372"/>
      <c r="E55" s="343"/>
      <c r="F55" s="194"/>
      <c r="G55" s="201"/>
      <c r="H55" s="194"/>
      <c r="I55" s="194"/>
      <c r="J55" s="334"/>
      <c r="K55" s="334"/>
      <c r="L55" s="194"/>
      <c r="M55" s="194"/>
      <c r="N55" s="201"/>
      <c r="O55" s="194"/>
      <c r="P55" s="194"/>
      <c r="Q55" s="334"/>
      <c r="R55" s="340"/>
      <c r="S55" s="320"/>
      <c r="T55" s="194"/>
      <c r="U55" s="331"/>
      <c r="V55" s="194"/>
      <c r="W55" s="194"/>
      <c r="X55" s="334"/>
      <c r="Y55" s="334"/>
      <c r="Z55" s="194"/>
      <c r="AA55" s="291"/>
      <c r="AB55" s="290"/>
      <c r="AC55" s="194"/>
      <c r="AD55" s="194"/>
      <c r="AE55" s="372"/>
      <c r="AF55" s="334"/>
      <c r="AG55" s="188"/>
      <c r="AH55" s="188"/>
      <c r="AI55" s="368"/>
      <c r="AJ55" s="366" t="s">
        <v>797</v>
      </c>
      <c r="AK55" t="s">
        <v>87</v>
      </c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372"/>
      <c r="E56" s="343"/>
      <c r="F56" s="194"/>
      <c r="G56" s="201"/>
      <c r="H56" s="194"/>
      <c r="I56" s="194"/>
      <c r="J56" s="334"/>
      <c r="K56" s="334"/>
      <c r="L56" s="194"/>
      <c r="M56" s="194"/>
      <c r="N56" s="201"/>
      <c r="O56" s="194"/>
      <c r="P56" s="194"/>
      <c r="Q56" s="334"/>
      <c r="R56" s="340"/>
      <c r="S56" s="320"/>
      <c r="T56" s="194"/>
      <c r="U56" s="331"/>
      <c r="V56" s="194"/>
      <c r="W56" s="194"/>
      <c r="X56" s="334"/>
      <c r="Y56" s="334"/>
      <c r="Z56" s="194"/>
      <c r="AA56" s="291"/>
      <c r="AB56" s="290"/>
      <c r="AC56" s="194"/>
      <c r="AD56" s="194"/>
      <c r="AE56" s="372"/>
      <c r="AF56" s="334"/>
      <c r="AG56" s="188"/>
      <c r="AH56" s="188"/>
      <c r="AI56" s="368"/>
      <c r="AJ56" s="366" t="s">
        <v>797</v>
      </c>
      <c r="AK56" t="s">
        <v>87</v>
      </c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372"/>
      <c r="E57" s="343"/>
      <c r="F57" s="194"/>
      <c r="G57" s="201"/>
      <c r="H57" s="194"/>
      <c r="I57" s="194"/>
      <c r="J57" s="334"/>
      <c r="K57" s="334"/>
      <c r="L57" s="194"/>
      <c r="M57" s="194"/>
      <c r="N57" s="201"/>
      <c r="O57" s="194"/>
      <c r="P57" s="194"/>
      <c r="Q57" s="334"/>
      <c r="R57" s="340"/>
      <c r="S57" s="320"/>
      <c r="T57" s="194"/>
      <c r="U57" s="331"/>
      <c r="V57" s="194"/>
      <c r="W57" s="194"/>
      <c r="X57" s="334"/>
      <c r="Y57" s="334"/>
      <c r="Z57" s="194"/>
      <c r="AA57" s="291"/>
      <c r="AB57" s="290"/>
      <c r="AC57" s="194"/>
      <c r="AD57" s="194"/>
      <c r="AE57" s="372"/>
      <c r="AF57" s="334"/>
      <c r="AG57" s="188"/>
      <c r="AH57" s="188"/>
      <c r="AI57" s="368"/>
      <c r="AJ57" s="366" t="s">
        <v>797</v>
      </c>
      <c r="AK57" t="s">
        <v>87</v>
      </c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372"/>
      <c r="E58" s="343"/>
      <c r="F58" s="194"/>
      <c r="G58" s="201"/>
      <c r="H58" s="194"/>
      <c r="I58" s="194"/>
      <c r="J58" s="334"/>
      <c r="K58" s="334"/>
      <c r="L58" s="194"/>
      <c r="M58" s="194"/>
      <c r="N58" s="201"/>
      <c r="O58" s="194"/>
      <c r="P58" s="194"/>
      <c r="Q58" s="334"/>
      <c r="R58" s="334"/>
      <c r="S58" s="340"/>
      <c r="T58" s="320"/>
      <c r="U58" s="194"/>
      <c r="V58" s="331"/>
      <c r="W58" s="194"/>
      <c r="X58" s="334"/>
      <c r="Y58" s="334"/>
      <c r="Z58" s="194"/>
      <c r="AA58" s="194"/>
      <c r="AB58" s="347"/>
      <c r="AC58" s="194"/>
      <c r="AD58" s="194"/>
      <c r="AE58" s="372"/>
      <c r="AF58" s="334"/>
      <c r="AG58" s="188"/>
      <c r="AH58" s="188"/>
      <c r="AI58" s="368"/>
      <c r="AJ58" s="366" t="s">
        <v>751</v>
      </c>
      <c r="AK58" t="s">
        <v>747</v>
      </c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334"/>
      <c r="E59" s="343"/>
      <c r="F59" s="194"/>
      <c r="G59" s="201"/>
      <c r="H59" s="194"/>
      <c r="I59" s="194"/>
      <c r="J59" s="334"/>
      <c r="K59" s="334"/>
      <c r="L59" s="194"/>
      <c r="M59" s="194"/>
      <c r="N59" s="201"/>
      <c r="O59" s="194"/>
      <c r="P59" s="194"/>
      <c r="Q59" s="334"/>
      <c r="R59" s="334"/>
      <c r="S59" s="194"/>
      <c r="T59" s="340"/>
      <c r="U59" s="320"/>
      <c r="V59" s="194"/>
      <c r="W59" s="331"/>
      <c r="X59" s="334"/>
      <c r="Y59" s="334"/>
      <c r="Z59" s="194"/>
      <c r="AA59" s="194"/>
      <c r="AB59" s="290"/>
      <c r="AC59" s="291"/>
      <c r="AD59" s="194"/>
      <c r="AE59" s="372"/>
      <c r="AF59" s="334"/>
      <c r="AG59" s="188"/>
      <c r="AH59" s="188"/>
      <c r="AI59" s="368"/>
      <c r="AJ59" s="366" t="s">
        <v>798</v>
      </c>
      <c r="AK59" t="s">
        <v>753</v>
      </c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372"/>
      <c r="E60" s="343"/>
      <c r="F60" s="194"/>
      <c r="G60" s="201"/>
      <c r="H60" s="194"/>
      <c r="I60" s="194"/>
      <c r="J60" s="334"/>
      <c r="K60" s="334"/>
      <c r="L60" s="194"/>
      <c r="M60" s="194"/>
      <c r="N60" s="201"/>
      <c r="O60" s="194"/>
      <c r="P60" s="194"/>
      <c r="Q60" s="334"/>
      <c r="R60" s="334"/>
      <c r="S60" s="194"/>
      <c r="T60" s="194"/>
      <c r="U60" s="194"/>
      <c r="V60" s="194"/>
      <c r="W60" s="194"/>
      <c r="X60" s="334"/>
      <c r="Y60" s="340"/>
      <c r="Z60" s="320"/>
      <c r="AB60" s="345"/>
      <c r="AC60" s="194"/>
      <c r="AD60" s="194"/>
      <c r="AE60" s="372"/>
      <c r="AF60" s="334"/>
      <c r="AG60" s="188"/>
      <c r="AH60" s="286"/>
      <c r="AI60" s="368"/>
      <c r="AJ60" s="366" t="s">
        <v>87</v>
      </c>
      <c r="AK60" t="s">
        <v>87</v>
      </c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372"/>
      <c r="E61" s="343"/>
      <c r="F61" s="194"/>
      <c r="G61" s="194"/>
      <c r="H61" s="194"/>
      <c r="I61" s="194"/>
      <c r="J61" s="334"/>
      <c r="K61" s="334"/>
      <c r="L61" s="194"/>
      <c r="M61" s="194"/>
      <c r="N61" s="201"/>
      <c r="O61" s="194"/>
      <c r="P61" s="194"/>
      <c r="Q61" s="334"/>
      <c r="R61" s="334"/>
      <c r="S61" s="194"/>
      <c r="T61" s="194"/>
      <c r="U61" s="201"/>
      <c r="V61" s="194"/>
      <c r="W61" s="194"/>
      <c r="X61" s="334"/>
      <c r="Y61" s="340"/>
      <c r="Z61" s="320"/>
      <c r="AA61" s="194"/>
      <c r="AB61" s="345"/>
      <c r="AC61" s="194"/>
      <c r="AD61" s="194"/>
      <c r="AE61" s="372"/>
      <c r="AF61" s="334"/>
      <c r="AG61" s="188"/>
      <c r="AH61" s="286"/>
      <c r="AI61" s="368"/>
      <c r="AJ61" s="366" t="s">
        <v>800</v>
      </c>
      <c r="AK61" t="s">
        <v>763</v>
      </c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372"/>
      <c r="E62" s="343"/>
      <c r="F62" s="194"/>
      <c r="G62" s="201"/>
      <c r="H62" s="194"/>
      <c r="I62" s="194"/>
      <c r="J62" s="334"/>
      <c r="K62" s="334"/>
      <c r="L62" s="194"/>
      <c r="M62" s="194"/>
      <c r="N62" s="201"/>
      <c r="O62" s="194"/>
      <c r="P62" s="194"/>
      <c r="Q62" s="334"/>
      <c r="R62" s="334"/>
      <c r="S62" s="194"/>
      <c r="T62" s="194"/>
      <c r="U62" s="201"/>
      <c r="V62" s="194"/>
      <c r="W62" s="194"/>
      <c r="X62" s="334"/>
      <c r="Y62" s="340"/>
      <c r="Z62" s="320"/>
      <c r="AA62" s="194"/>
      <c r="AB62" s="345"/>
      <c r="AC62" s="194"/>
      <c r="AD62" s="194"/>
      <c r="AE62" s="372"/>
      <c r="AF62" s="334"/>
      <c r="AG62" s="188"/>
      <c r="AH62" s="286"/>
      <c r="AI62" s="368"/>
      <c r="AJ62" s="366" t="s">
        <v>87</v>
      </c>
      <c r="AK62" t="s">
        <v>747</v>
      </c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372"/>
      <c r="E63" s="343"/>
      <c r="F63" s="194"/>
      <c r="G63" s="201"/>
      <c r="H63" s="194"/>
      <c r="I63" s="194"/>
      <c r="J63" s="334"/>
      <c r="K63" s="334"/>
      <c r="L63" s="194"/>
      <c r="M63" s="194"/>
      <c r="N63" s="201"/>
      <c r="O63" s="194"/>
      <c r="P63" s="194"/>
      <c r="Q63" s="334"/>
      <c r="R63" s="334"/>
      <c r="S63" s="194"/>
      <c r="T63" s="194"/>
      <c r="U63" s="201"/>
      <c r="V63" s="194"/>
      <c r="W63" s="194"/>
      <c r="X63" s="334"/>
      <c r="Y63" s="340"/>
      <c r="Z63" s="320"/>
      <c r="AA63" s="194"/>
      <c r="AB63" s="345"/>
      <c r="AC63" s="194"/>
      <c r="AD63" s="194"/>
      <c r="AE63" s="372"/>
      <c r="AF63" s="334"/>
      <c r="AG63" s="188"/>
      <c r="AH63" s="286"/>
      <c r="AI63" s="368"/>
      <c r="AJ63" s="366" t="s">
        <v>87</v>
      </c>
      <c r="AK63" t="s">
        <v>765</v>
      </c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372"/>
      <c r="E64" s="343"/>
      <c r="F64" s="194"/>
      <c r="G64" s="201"/>
      <c r="H64" s="194"/>
      <c r="I64" s="194"/>
      <c r="J64" s="334"/>
      <c r="K64" s="334"/>
      <c r="L64" s="194"/>
      <c r="M64" s="194"/>
      <c r="N64" s="201"/>
      <c r="O64" s="194"/>
      <c r="P64" s="194"/>
      <c r="Q64" s="334"/>
      <c r="R64" s="334"/>
      <c r="S64" s="194"/>
      <c r="T64" s="194"/>
      <c r="U64" s="201"/>
      <c r="V64" s="194"/>
      <c r="W64" s="194"/>
      <c r="X64" s="334"/>
      <c r="Y64" s="340"/>
      <c r="Z64" s="320"/>
      <c r="AA64" s="194"/>
      <c r="AB64" s="345"/>
      <c r="AC64" s="194"/>
      <c r="AD64" s="194"/>
      <c r="AE64" s="372"/>
      <c r="AF64" s="334"/>
      <c r="AG64" s="188"/>
      <c r="AH64" s="286"/>
      <c r="AI64" s="368"/>
      <c r="AJ64" s="366" t="s">
        <v>87</v>
      </c>
      <c r="AK64" t="s">
        <v>765</v>
      </c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372"/>
      <c r="E65" s="343"/>
      <c r="F65" s="194"/>
      <c r="G65" s="201"/>
      <c r="H65" s="194"/>
      <c r="I65" s="194"/>
      <c r="J65" s="334"/>
      <c r="K65" s="334"/>
      <c r="L65" s="194"/>
      <c r="M65" s="194"/>
      <c r="N65" s="194"/>
      <c r="O65" s="194"/>
      <c r="P65" s="194"/>
      <c r="Q65" s="334"/>
      <c r="R65" s="334"/>
      <c r="S65" s="194"/>
      <c r="T65" s="194"/>
      <c r="U65" s="201"/>
      <c r="V65" s="194"/>
      <c r="W65" s="194"/>
      <c r="X65" s="334"/>
      <c r="Y65" s="340"/>
      <c r="Z65" s="320"/>
      <c r="AA65" s="194"/>
      <c r="AB65" s="345"/>
      <c r="AC65" s="194"/>
      <c r="AD65" s="194"/>
      <c r="AE65" s="372"/>
      <c r="AF65" s="334"/>
      <c r="AG65" s="188"/>
      <c r="AH65" s="286"/>
      <c r="AI65" s="368"/>
      <c r="AJ65" s="366" t="s">
        <v>87</v>
      </c>
      <c r="AK65" t="s">
        <v>747</v>
      </c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372"/>
      <c r="E66" s="343"/>
      <c r="F66" s="194"/>
      <c r="G66" s="201"/>
      <c r="H66" s="194"/>
      <c r="I66" s="194"/>
      <c r="J66" s="334"/>
      <c r="K66" s="334"/>
      <c r="L66" s="194"/>
      <c r="M66" s="194"/>
      <c r="N66" s="194"/>
      <c r="O66" s="194"/>
      <c r="P66" s="194"/>
      <c r="Q66" s="334"/>
      <c r="R66" s="334"/>
      <c r="S66" s="194"/>
      <c r="T66" s="194"/>
      <c r="U66" s="201"/>
      <c r="V66" s="194"/>
      <c r="W66" s="194"/>
      <c r="X66" s="334"/>
      <c r="Y66" s="340"/>
      <c r="Z66" s="320"/>
      <c r="AA66" s="194"/>
      <c r="AB66" s="345"/>
      <c r="AC66" s="194"/>
      <c r="AD66" s="194"/>
      <c r="AE66" s="372"/>
      <c r="AF66" s="334"/>
      <c r="AG66" s="188"/>
      <c r="AH66" s="286"/>
      <c r="AI66" s="368"/>
      <c r="AJ66" s="366" t="s">
        <v>87</v>
      </c>
      <c r="AK66" t="s">
        <v>87</v>
      </c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334"/>
      <c r="E67" s="343"/>
      <c r="F67" s="194"/>
      <c r="G67" s="201"/>
      <c r="H67" s="194"/>
      <c r="I67" s="194"/>
      <c r="J67" s="334"/>
      <c r="K67" s="334"/>
      <c r="L67" s="194"/>
      <c r="M67" s="194"/>
      <c r="N67" s="201"/>
      <c r="O67" s="194"/>
      <c r="P67" s="194"/>
      <c r="Q67" s="334"/>
      <c r="R67" s="334"/>
      <c r="S67" s="194"/>
      <c r="T67" s="194"/>
      <c r="U67" s="194"/>
      <c r="V67" s="194"/>
      <c r="W67" s="194"/>
      <c r="X67" s="334"/>
      <c r="Y67" s="340"/>
      <c r="Z67" s="320"/>
      <c r="AA67" s="194"/>
      <c r="AB67" s="345"/>
      <c r="AC67" s="194"/>
      <c r="AD67" s="194"/>
      <c r="AE67" s="372"/>
      <c r="AF67" s="334"/>
      <c r="AG67" s="188"/>
      <c r="AH67" s="286"/>
      <c r="AI67" s="368"/>
      <c r="AJ67" s="366" t="s">
        <v>87</v>
      </c>
      <c r="AK67" t="s">
        <v>753</v>
      </c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372"/>
      <c r="E68" s="343"/>
      <c r="F68" s="194"/>
      <c r="G68" s="201"/>
      <c r="H68" s="194"/>
      <c r="I68" s="194"/>
      <c r="J68" s="334"/>
      <c r="K68" s="334"/>
      <c r="L68" s="194"/>
      <c r="M68" s="194"/>
      <c r="N68" s="201"/>
      <c r="O68" s="194"/>
      <c r="P68" s="194"/>
      <c r="Q68" s="334"/>
      <c r="R68" s="334"/>
      <c r="S68" s="194"/>
      <c r="T68" s="194"/>
      <c r="U68" s="194"/>
      <c r="V68" s="194"/>
      <c r="W68" s="194"/>
      <c r="X68" s="334"/>
      <c r="Y68" s="340"/>
      <c r="Z68" s="320"/>
      <c r="AA68" s="194"/>
      <c r="AB68" s="345"/>
      <c r="AC68" s="194"/>
      <c r="AD68" s="194"/>
      <c r="AE68" s="372"/>
      <c r="AF68" s="334"/>
      <c r="AG68" s="188"/>
      <c r="AH68" s="286"/>
      <c r="AI68" s="368"/>
      <c r="AJ68" s="366" t="s">
        <v>87</v>
      </c>
      <c r="AK68" t="s">
        <v>87</v>
      </c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372"/>
      <c r="E69" s="343"/>
      <c r="F69" s="194"/>
      <c r="G69" s="201"/>
      <c r="H69" s="194"/>
      <c r="I69" s="194"/>
      <c r="J69" s="334"/>
      <c r="K69" s="334"/>
      <c r="L69" s="194"/>
      <c r="M69" s="194"/>
      <c r="N69" s="201"/>
      <c r="O69" s="194"/>
      <c r="P69" s="194"/>
      <c r="Q69" s="334"/>
      <c r="R69" s="334"/>
      <c r="S69" s="194"/>
      <c r="T69" s="194"/>
      <c r="U69" s="194"/>
      <c r="V69" s="194"/>
      <c r="W69" s="194"/>
      <c r="X69" s="334"/>
      <c r="Y69" s="340"/>
      <c r="Z69" s="320"/>
      <c r="AA69" s="194"/>
      <c r="AB69" s="345"/>
      <c r="AC69" s="194"/>
      <c r="AD69" s="194"/>
      <c r="AE69" s="372"/>
      <c r="AF69" s="334"/>
      <c r="AG69" s="188"/>
      <c r="AH69" s="286"/>
      <c r="AI69" s="368"/>
      <c r="AJ69" s="366" t="s">
        <v>87</v>
      </c>
      <c r="AK69" t="s">
        <v>87</v>
      </c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372"/>
      <c r="E70" s="343"/>
      <c r="F70" s="194"/>
      <c r="G70" s="201"/>
      <c r="H70" s="194"/>
      <c r="I70" s="194"/>
      <c r="J70" s="334"/>
      <c r="K70" s="334"/>
      <c r="L70" s="194"/>
      <c r="M70" s="194"/>
      <c r="N70" s="201"/>
      <c r="O70" s="194"/>
      <c r="P70" s="194"/>
      <c r="Q70" s="334"/>
      <c r="R70" s="334"/>
      <c r="S70" s="194"/>
      <c r="T70" s="194"/>
      <c r="U70" s="201"/>
      <c r="V70" s="194"/>
      <c r="W70" s="194"/>
      <c r="X70" s="334"/>
      <c r="Y70" s="340"/>
      <c r="Z70" s="320"/>
      <c r="AA70" s="194"/>
      <c r="AB70" s="345"/>
      <c r="AC70" s="194"/>
      <c r="AD70" s="194"/>
      <c r="AE70" s="372"/>
      <c r="AF70" s="334"/>
      <c r="AG70" s="188"/>
      <c r="AH70" s="286"/>
      <c r="AI70" s="368"/>
      <c r="AJ70" s="366" t="s">
        <v>87</v>
      </c>
      <c r="AK70" t="s">
        <v>87</v>
      </c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372"/>
      <c r="E71" s="343"/>
      <c r="F71" s="194"/>
      <c r="G71" s="201"/>
      <c r="H71" s="194"/>
      <c r="I71" s="194"/>
      <c r="J71" s="334"/>
      <c r="K71" s="334"/>
      <c r="L71" s="194"/>
      <c r="M71" s="194"/>
      <c r="N71" s="201"/>
      <c r="O71" s="194"/>
      <c r="P71" s="194"/>
      <c r="Q71" s="334"/>
      <c r="R71" s="334"/>
      <c r="S71" s="194"/>
      <c r="T71" s="194"/>
      <c r="U71" s="201"/>
      <c r="V71" s="194"/>
      <c r="W71" s="194"/>
      <c r="X71" s="334"/>
      <c r="Y71" s="340"/>
      <c r="Z71" s="320"/>
      <c r="AA71" s="194"/>
      <c r="AB71" s="345"/>
      <c r="AC71" s="194"/>
      <c r="AD71" s="194"/>
      <c r="AE71" s="372"/>
      <c r="AF71" s="334"/>
      <c r="AG71" s="188"/>
      <c r="AH71" s="286"/>
      <c r="AI71" s="368"/>
      <c r="AJ71" s="366" t="s">
        <v>87</v>
      </c>
      <c r="AK71" t="s">
        <v>87</v>
      </c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372"/>
      <c r="E72" s="343"/>
      <c r="F72" s="194"/>
      <c r="G72" s="194"/>
      <c r="H72" s="291"/>
      <c r="I72" s="194"/>
      <c r="J72" s="334"/>
      <c r="K72" s="334"/>
      <c r="L72" s="194"/>
      <c r="M72" s="194"/>
      <c r="N72" s="194"/>
      <c r="O72" s="194"/>
      <c r="P72" s="194"/>
      <c r="Q72" s="334"/>
      <c r="R72" s="334"/>
      <c r="S72" s="194"/>
      <c r="T72" s="194"/>
      <c r="U72" s="201"/>
      <c r="V72" s="194"/>
      <c r="W72" s="194"/>
      <c r="X72" s="334"/>
      <c r="Y72" s="334"/>
      <c r="Z72" s="194"/>
      <c r="AA72" s="194"/>
      <c r="AB72" s="349"/>
      <c r="AC72" s="320"/>
      <c r="AD72" s="194"/>
      <c r="AE72" s="372"/>
      <c r="AF72" s="334"/>
      <c r="AG72" s="331"/>
      <c r="AH72" s="194"/>
      <c r="AI72" s="369"/>
      <c r="AJ72" s="366" t="s">
        <v>788</v>
      </c>
      <c r="AK72" t="s">
        <v>766</v>
      </c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98" priority="8" operator="equal">
      <formula>"U"</formula>
    </cfRule>
  </conditionalFormatting>
  <conditionalFormatting sqref="N12:N17">
    <cfRule type="cellIs" dxfId="97" priority="1" operator="equal">
      <formula>"U"</formula>
    </cfRule>
  </conditionalFormatting>
  <conditionalFormatting sqref="N36">
    <cfRule type="cellIs" dxfId="96" priority="6" operator="equal">
      <formula>"U"</formula>
    </cfRule>
  </conditionalFormatting>
  <conditionalFormatting sqref="U48:U50">
    <cfRule type="cellIs" dxfId="95" priority="4" operator="equal">
      <formula>"U"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756DB-8563-4B4D-8BEF-27C0623DD428}">
  <dimension ref="A1:AI73"/>
  <sheetViews>
    <sheetView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A55" sqref="A55:XFD55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2" width="3.54296875" customWidth="1"/>
    <col min="33" max="33" width="8.453125" customWidth="1"/>
    <col min="34" max="34" width="24.1796875" customWidth="1"/>
  </cols>
  <sheetData>
    <row r="1" spans="1:35" ht="15" thickBot="1" x14ac:dyDescent="0.4">
      <c r="A1" s="295" t="s">
        <v>266</v>
      </c>
      <c r="B1" s="450" t="s">
        <v>804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5" ht="15" thickBot="1" x14ac:dyDescent="0.4">
      <c r="B2" s="309" t="s">
        <v>806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5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367"/>
      <c r="AG3" s="364" t="s">
        <v>787</v>
      </c>
      <c r="AH3" s="365"/>
      <c r="AI3" s="214"/>
    </row>
    <row r="4" spans="1:35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325"/>
      <c r="H4" s="334"/>
      <c r="I4" s="194"/>
      <c r="J4" s="291"/>
      <c r="K4" s="194"/>
      <c r="L4" s="194"/>
      <c r="M4" s="194"/>
      <c r="N4" s="334"/>
      <c r="O4" s="334"/>
      <c r="P4" s="194"/>
      <c r="Q4" s="194"/>
      <c r="R4" s="194"/>
      <c r="S4" s="194"/>
      <c r="T4" s="194"/>
      <c r="U4" s="325"/>
      <c r="V4" s="334"/>
      <c r="W4" s="194"/>
      <c r="X4" s="194"/>
      <c r="Y4" s="194"/>
      <c r="Z4" s="194"/>
      <c r="AA4" s="194"/>
      <c r="AB4" s="372"/>
      <c r="AC4" s="340"/>
      <c r="AD4" s="320"/>
      <c r="AE4" s="290"/>
      <c r="AF4" s="368"/>
      <c r="AG4" s="366" t="s">
        <v>789</v>
      </c>
      <c r="AH4" s="366"/>
    </row>
    <row r="5" spans="1:35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334"/>
      <c r="H5" s="334"/>
      <c r="I5" s="194"/>
      <c r="J5" s="194"/>
      <c r="K5" s="291"/>
      <c r="L5" s="194"/>
      <c r="M5" s="194"/>
      <c r="N5" s="334"/>
      <c r="O5" s="334"/>
      <c r="P5" s="194"/>
      <c r="Q5" s="194"/>
      <c r="R5" s="194"/>
      <c r="S5" s="194"/>
      <c r="T5" s="194"/>
      <c r="U5" s="334"/>
      <c r="V5" s="334"/>
      <c r="W5" s="194"/>
      <c r="X5" s="194"/>
      <c r="Y5" s="194"/>
      <c r="Z5" s="194"/>
      <c r="AA5" s="194"/>
      <c r="AB5" s="372"/>
      <c r="AC5" s="334"/>
      <c r="AD5" s="340"/>
      <c r="AE5" s="321"/>
      <c r="AF5" s="368"/>
      <c r="AG5" s="366" t="s">
        <v>790</v>
      </c>
      <c r="AH5" s="366"/>
    </row>
    <row r="6" spans="1:35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334"/>
      <c r="H6" s="334"/>
      <c r="I6" s="194"/>
      <c r="J6" s="194"/>
      <c r="K6" s="291"/>
      <c r="L6" s="194"/>
      <c r="M6" s="194"/>
      <c r="N6" s="334"/>
      <c r="O6" s="334"/>
      <c r="P6" s="194"/>
      <c r="Q6" s="194"/>
      <c r="R6" s="194"/>
      <c r="S6" s="194"/>
      <c r="T6" s="194"/>
      <c r="U6" s="334"/>
      <c r="V6" s="334"/>
      <c r="W6" s="194"/>
      <c r="X6" s="194"/>
      <c r="Y6" s="194"/>
      <c r="Z6" s="194"/>
      <c r="AA6" s="194"/>
      <c r="AB6" s="372"/>
      <c r="AC6" s="334"/>
      <c r="AD6" s="340"/>
      <c r="AE6" s="321"/>
      <c r="AF6" s="368"/>
      <c r="AG6" s="366" t="s">
        <v>790</v>
      </c>
      <c r="AH6" s="366"/>
    </row>
    <row r="7" spans="1:35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4"/>
      <c r="H7" s="334"/>
      <c r="I7" s="331"/>
      <c r="J7" s="194"/>
      <c r="K7" s="194"/>
      <c r="L7" s="194"/>
      <c r="M7" s="291"/>
      <c r="N7" s="334"/>
      <c r="O7" s="334"/>
      <c r="P7" s="194"/>
      <c r="Q7" s="194"/>
      <c r="R7" s="194"/>
      <c r="S7" s="194"/>
      <c r="T7" s="194"/>
      <c r="U7" s="325"/>
      <c r="V7" s="334"/>
      <c r="W7" s="194"/>
      <c r="X7" s="194"/>
      <c r="Y7" s="194"/>
      <c r="Z7" s="194"/>
      <c r="AA7" s="194"/>
      <c r="AB7" s="372"/>
      <c r="AC7" s="334"/>
      <c r="AD7" s="194"/>
      <c r="AE7" s="290"/>
      <c r="AF7" s="368"/>
      <c r="AG7" s="366" t="s">
        <v>791</v>
      </c>
      <c r="AH7" s="366"/>
    </row>
    <row r="8" spans="1:35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4"/>
      <c r="H8" s="334"/>
      <c r="I8" s="331"/>
      <c r="J8" s="194"/>
      <c r="K8" s="194"/>
      <c r="L8" s="194"/>
      <c r="M8" s="291"/>
      <c r="N8" s="334"/>
      <c r="O8" s="334"/>
      <c r="P8" s="194"/>
      <c r="Q8" s="194"/>
      <c r="R8" s="194"/>
      <c r="S8" s="194"/>
      <c r="T8" s="194"/>
      <c r="U8" s="325"/>
      <c r="V8" s="334"/>
      <c r="W8" s="194"/>
      <c r="X8" s="194"/>
      <c r="Y8" s="194"/>
      <c r="Z8" s="194"/>
      <c r="AA8" s="194"/>
      <c r="AB8" s="372"/>
      <c r="AC8" s="334"/>
      <c r="AD8" s="194"/>
      <c r="AE8" s="290"/>
      <c r="AF8" s="368"/>
      <c r="AG8" s="366" t="s">
        <v>791</v>
      </c>
      <c r="AH8" s="366"/>
    </row>
    <row r="9" spans="1:35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4"/>
      <c r="H9" s="334"/>
      <c r="I9" s="331"/>
      <c r="J9" s="194"/>
      <c r="K9" s="194"/>
      <c r="L9" s="194"/>
      <c r="M9" s="291"/>
      <c r="N9" s="334"/>
      <c r="O9" s="334"/>
      <c r="P9" s="194"/>
      <c r="Q9" s="194"/>
      <c r="R9" s="194"/>
      <c r="S9" s="194"/>
      <c r="T9" s="194"/>
      <c r="U9" s="325"/>
      <c r="V9" s="334"/>
      <c r="W9" s="194"/>
      <c r="X9" s="194"/>
      <c r="Y9" s="194"/>
      <c r="Z9" s="194"/>
      <c r="AA9" s="194"/>
      <c r="AB9" s="372"/>
      <c r="AC9" s="334"/>
      <c r="AD9" s="194"/>
      <c r="AE9" s="290"/>
      <c r="AF9" s="368"/>
      <c r="AG9" s="366" t="s">
        <v>791</v>
      </c>
      <c r="AH9" s="366"/>
    </row>
    <row r="10" spans="1:35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4"/>
      <c r="H10" s="334"/>
      <c r="I10" s="331"/>
      <c r="J10" s="194"/>
      <c r="K10" s="194"/>
      <c r="L10" s="194"/>
      <c r="M10" s="291"/>
      <c r="N10" s="334"/>
      <c r="O10" s="334"/>
      <c r="P10" s="194"/>
      <c r="Q10" s="194"/>
      <c r="R10" s="194"/>
      <c r="S10" s="194"/>
      <c r="T10" s="194"/>
      <c r="U10" s="325"/>
      <c r="V10" s="334"/>
      <c r="W10" s="194"/>
      <c r="X10" s="194"/>
      <c r="Y10" s="194"/>
      <c r="Z10" s="194"/>
      <c r="AA10" s="194"/>
      <c r="AB10" s="372"/>
      <c r="AC10" s="334"/>
      <c r="AD10" s="194"/>
      <c r="AE10" s="290"/>
      <c r="AF10" s="368"/>
      <c r="AG10" s="366" t="s">
        <v>791</v>
      </c>
      <c r="AH10" s="366"/>
    </row>
    <row r="11" spans="1:35" ht="15" thickBot="1" x14ac:dyDescent="0.4">
      <c r="A11" s="228" t="s">
        <v>93</v>
      </c>
      <c r="B11" s="313" t="s">
        <v>690</v>
      </c>
      <c r="C11" s="195" t="s">
        <v>689</v>
      </c>
      <c r="D11" s="290"/>
      <c r="E11" s="340"/>
      <c r="F11" s="320"/>
      <c r="G11" s="325"/>
      <c r="H11" s="334"/>
      <c r="I11" s="194"/>
      <c r="J11" s="331"/>
      <c r="K11" s="194"/>
      <c r="L11" s="194"/>
      <c r="M11" s="194"/>
      <c r="N11" s="334"/>
      <c r="O11" s="334"/>
      <c r="P11" s="291"/>
      <c r="Q11" s="194"/>
      <c r="R11" s="194"/>
      <c r="S11" s="194"/>
      <c r="T11" s="194"/>
      <c r="U11" s="325"/>
      <c r="V11" s="334"/>
      <c r="W11" s="194"/>
      <c r="X11" s="194"/>
      <c r="Y11" s="194"/>
      <c r="Z11" s="194"/>
      <c r="AA11" s="194"/>
      <c r="AB11" s="372"/>
      <c r="AC11" s="334"/>
      <c r="AD11" s="194"/>
      <c r="AE11" s="290"/>
      <c r="AF11" s="368"/>
      <c r="AG11" s="366" t="s">
        <v>792</v>
      </c>
      <c r="AH11" s="366"/>
    </row>
    <row r="12" spans="1:35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194"/>
      <c r="G12" s="325"/>
      <c r="H12" s="340"/>
      <c r="I12" s="320"/>
      <c r="J12" s="194"/>
      <c r="K12" s="331"/>
      <c r="L12" s="194"/>
      <c r="M12" s="194"/>
      <c r="N12" s="325"/>
      <c r="O12" s="334"/>
      <c r="P12" s="194"/>
      <c r="Q12" s="291"/>
      <c r="R12" s="194"/>
      <c r="S12" s="194"/>
      <c r="T12" s="194"/>
      <c r="U12" s="334"/>
      <c r="V12" s="334"/>
      <c r="W12" s="194"/>
      <c r="X12" s="194"/>
      <c r="Y12" s="194"/>
      <c r="Z12" s="194"/>
      <c r="AA12" s="194"/>
      <c r="AB12" s="372"/>
      <c r="AC12" s="334"/>
      <c r="AD12" s="194"/>
      <c r="AE12" s="290"/>
      <c r="AF12" s="368"/>
      <c r="AG12" s="366" t="s">
        <v>793</v>
      </c>
      <c r="AH12" s="366"/>
    </row>
    <row r="13" spans="1:35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194"/>
      <c r="G13" s="325"/>
      <c r="H13" s="340"/>
      <c r="I13" s="320"/>
      <c r="J13" s="194"/>
      <c r="K13" s="331"/>
      <c r="L13" s="194"/>
      <c r="M13" s="194"/>
      <c r="N13" s="325"/>
      <c r="O13" s="334"/>
      <c r="P13" s="194"/>
      <c r="Q13" s="291"/>
      <c r="R13" s="194"/>
      <c r="S13" s="194"/>
      <c r="T13" s="194"/>
      <c r="U13" s="334"/>
      <c r="V13" s="334"/>
      <c r="W13" s="194"/>
      <c r="X13" s="194"/>
      <c r="Y13" s="194"/>
      <c r="Z13" s="194"/>
      <c r="AA13" s="194"/>
      <c r="AB13" s="372"/>
      <c r="AC13" s="334"/>
      <c r="AD13" s="194"/>
      <c r="AE13" s="290"/>
      <c r="AF13" s="368"/>
      <c r="AG13" s="366" t="s">
        <v>793</v>
      </c>
      <c r="AH13" s="366"/>
    </row>
    <row r="14" spans="1:35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194"/>
      <c r="G14" s="334"/>
      <c r="H14" s="340"/>
      <c r="I14" s="320"/>
      <c r="J14" s="194"/>
      <c r="K14" s="331"/>
      <c r="L14" s="194"/>
      <c r="M14" s="194"/>
      <c r="N14" s="325"/>
      <c r="O14" s="334"/>
      <c r="P14" s="194"/>
      <c r="Q14" s="291"/>
      <c r="R14" s="194"/>
      <c r="S14" s="194"/>
      <c r="T14" s="194"/>
      <c r="U14" s="325"/>
      <c r="V14" s="334"/>
      <c r="W14" s="194"/>
      <c r="X14" s="194"/>
      <c r="Y14" s="194"/>
      <c r="Z14" s="194"/>
      <c r="AA14" s="194"/>
      <c r="AB14" s="372"/>
      <c r="AC14" s="334"/>
      <c r="AD14" s="194"/>
      <c r="AE14" s="290"/>
      <c r="AF14" s="368"/>
      <c r="AG14" s="366" t="s">
        <v>793</v>
      </c>
      <c r="AH14" s="366"/>
    </row>
    <row r="15" spans="1:35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194"/>
      <c r="G15" s="325"/>
      <c r="H15" s="340"/>
      <c r="I15" s="320"/>
      <c r="J15" s="194"/>
      <c r="K15" s="331"/>
      <c r="L15" s="194"/>
      <c r="M15" s="194"/>
      <c r="N15" s="325"/>
      <c r="O15" s="334"/>
      <c r="P15" s="194"/>
      <c r="Q15" s="291"/>
      <c r="R15" s="194"/>
      <c r="S15" s="194"/>
      <c r="T15" s="194"/>
      <c r="U15" s="325"/>
      <c r="V15" s="334"/>
      <c r="W15" s="194"/>
      <c r="X15" s="194"/>
      <c r="Y15" s="194"/>
      <c r="Z15" s="194"/>
      <c r="AA15" s="194"/>
      <c r="AB15" s="372"/>
      <c r="AC15" s="334"/>
      <c r="AD15" s="194"/>
      <c r="AE15" s="290"/>
      <c r="AF15" s="368"/>
      <c r="AG15" s="366" t="s">
        <v>793</v>
      </c>
      <c r="AH15" s="366"/>
    </row>
    <row r="16" spans="1:35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334"/>
      <c r="H16" s="334"/>
      <c r="I16" s="340"/>
      <c r="J16" s="320"/>
      <c r="K16" s="194"/>
      <c r="L16" s="346"/>
      <c r="M16" s="194"/>
      <c r="N16" s="325"/>
      <c r="O16" s="334"/>
      <c r="P16" s="194"/>
      <c r="Q16" s="194"/>
      <c r="R16" s="291"/>
      <c r="S16" s="194"/>
      <c r="T16" s="194"/>
      <c r="U16" s="325"/>
      <c r="V16" s="334"/>
      <c r="W16" s="194"/>
      <c r="X16" s="194"/>
      <c r="Y16" s="194"/>
      <c r="Z16" s="194"/>
      <c r="AA16" s="194"/>
      <c r="AB16" s="372"/>
      <c r="AC16" s="334"/>
      <c r="AD16" s="194"/>
      <c r="AE16" s="290"/>
      <c r="AF16" s="368"/>
      <c r="AG16" s="366" t="s">
        <v>88</v>
      </c>
      <c r="AH16" s="366"/>
    </row>
    <row r="17" spans="1:34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334"/>
      <c r="H17" s="334"/>
      <c r="I17" s="340"/>
      <c r="J17" s="320"/>
      <c r="K17" s="194"/>
      <c r="L17" s="331"/>
      <c r="M17" s="194"/>
      <c r="N17" s="325"/>
      <c r="O17" s="334"/>
      <c r="P17" s="194"/>
      <c r="Q17" s="194"/>
      <c r="R17" s="291"/>
      <c r="S17" s="194"/>
      <c r="T17" s="194"/>
      <c r="U17" s="325"/>
      <c r="V17" s="334"/>
      <c r="W17" s="194"/>
      <c r="X17" s="194"/>
      <c r="Y17" s="194"/>
      <c r="Z17" s="194"/>
      <c r="AA17" s="194"/>
      <c r="AB17" s="372"/>
      <c r="AC17" s="334"/>
      <c r="AD17" s="194"/>
      <c r="AE17" s="290"/>
      <c r="AF17" s="368"/>
      <c r="AG17" s="366" t="s">
        <v>88</v>
      </c>
      <c r="AH17" s="366"/>
    </row>
    <row r="18" spans="1:34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334"/>
      <c r="H18" s="334"/>
      <c r="I18" s="340"/>
      <c r="J18" s="320"/>
      <c r="K18" s="194"/>
      <c r="L18" s="331"/>
      <c r="M18" s="194"/>
      <c r="N18" s="334"/>
      <c r="O18" s="334"/>
      <c r="P18" s="194"/>
      <c r="Q18" s="194"/>
      <c r="R18" s="291"/>
      <c r="S18" s="194"/>
      <c r="T18" s="194"/>
      <c r="U18" s="325"/>
      <c r="V18" s="334"/>
      <c r="W18" s="194"/>
      <c r="X18" s="194"/>
      <c r="Y18" s="194"/>
      <c r="Z18" s="194"/>
      <c r="AA18" s="194"/>
      <c r="AB18" s="372"/>
      <c r="AC18" s="334"/>
      <c r="AD18" s="194"/>
      <c r="AE18" s="290"/>
      <c r="AF18" s="368"/>
      <c r="AG18" s="366" t="s">
        <v>88</v>
      </c>
      <c r="AH18" s="366"/>
    </row>
    <row r="19" spans="1:34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334"/>
      <c r="H19" s="334"/>
      <c r="I19" s="340"/>
      <c r="J19" s="320"/>
      <c r="K19" s="194"/>
      <c r="L19" s="331"/>
      <c r="M19" s="194"/>
      <c r="N19" s="334"/>
      <c r="O19" s="334"/>
      <c r="P19" s="194"/>
      <c r="Q19" s="194"/>
      <c r="R19" s="291"/>
      <c r="S19" s="194"/>
      <c r="T19" s="194"/>
      <c r="U19" s="325"/>
      <c r="V19" s="334"/>
      <c r="W19" s="194"/>
      <c r="X19" s="194"/>
      <c r="Y19" s="194"/>
      <c r="Z19" s="194"/>
      <c r="AA19" s="194"/>
      <c r="AB19" s="372"/>
      <c r="AC19" s="334"/>
      <c r="AD19" s="194"/>
      <c r="AE19" s="290"/>
      <c r="AF19" s="368"/>
      <c r="AG19" s="366" t="s">
        <v>88</v>
      </c>
      <c r="AH19" s="366"/>
    </row>
    <row r="20" spans="1:34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334"/>
      <c r="H20" s="334"/>
      <c r="I20" s="340"/>
      <c r="J20" s="320"/>
      <c r="K20" s="194"/>
      <c r="L20" s="331"/>
      <c r="M20" s="194"/>
      <c r="N20" s="334"/>
      <c r="O20" s="334"/>
      <c r="P20" s="194"/>
      <c r="Q20" s="194"/>
      <c r="R20" s="291"/>
      <c r="S20" s="194"/>
      <c r="T20" s="194"/>
      <c r="U20" s="325"/>
      <c r="V20" s="334"/>
      <c r="W20" s="194"/>
      <c r="X20" s="194"/>
      <c r="Y20" s="194"/>
      <c r="Z20" s="194"/>
      <c r="AA20" s="194"/>
      <c r="AB20" s="372"/>
      <c r="AC20" s="334"/>
      <c r="AD20" s="194"/>
      <c r="AE20" s="290"/>
      <c r="AF20" s="368"/>
      <c r="AG20" s="366" t="s">
        <v>88</v>
      </c>
      <c r="AH20" s="366"/>
    </row>
    <row r="21" spans="1:34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334"/>
      <c r="H21" s="334"/>
      <c r="I21" s="340"/>
      <c r="J21" s="320"/>
      <c r="K21" s="194"/>
      <c r="L21" s="331"/>
      <c r="M21" s="194"/>
      <c r="N21" s="334"/>
      <c r="O21" s="334"/>
      <c r="P21" s="194"/>
      <c r="Q21" s="194"/>
      <c r="R21" s="291"/>
      <c r="S21" s="194"/>
      <c r="T21" s="194"/>
      <c r="U21" s="325"/>
      <c r="V21" s="334"/>
      <c r="W21" s="194"/>
      <c r="X21" s="194"/>
      <c r="Y21" s="194"/>
      <c r="Z21" s="194"/>
      <c r="AA21" s="194"/>
      <c r="AB21" s="372"/>
      <c r="AC21" s="334"/>
      <c r="AD21" s="194"/>
      <c r="AE21" s="290"/>
      <c r="AF21" s="368"/>
      <c r="AG21" s="366" t="s">
        <v>88</v>
      </c>
      <c r="AH21" s="366"/>
    </row>
    <row r="22" spans="1:34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334"/>
      <c r="H22" s="334"/>
      <c r="I22" s="340"/>
      <c r="J22" s="320"/>
      <c r="K22" s="194"/>
      <c r="L22" s="331"/>
      <c r="M22" s="194"/>
      <c r="N22" s="334"/>
      <c r="O22" s="334"/>
      <c r="P22" s="194"/>
      <c r="Q22" s="194"/>
      <c r="R22" s="291"/>
      <c r="S22" s="194"/>
      <c r="T22" s="194"/>
      <c r="U22" s="325"/>
      <c r="V22" s="334"/>
      <c r="W22" s="194"/>
      <c r="X22" s="194"/>
      <c r="Y22" s="194"/>
      <c r="Z22" s="194"/>
      <c r="AA22" s="194"/>
      <c r="AB22" s="372"/>
      <c r="AC22" s="334"/>
      <c r="AD22" s="194"/>
      <c r="AE22" s="290"/>
      <c r="AF22" s="368"/>
      <c r="AG22" s="366" t="s">
        <v>88</v>
      </c>
      <c r="AH22" s="366"/>
    </row>
    <row r="23" spans="1:34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334"/>
      <c r="H23" s="334"/>
      <c r="I23" s="340"/>
      <c r="J23" s="320"/>
      <c r="K23" s="194"/>
      <c r="L23" s="331"/>
      <c r="M23" s="194"/>
      <c r="N23" s="334"/>
      <c r="O23" s="334"/>
      <c r="P23" s="194"/>
      <c r="Q23" s="194"/>
      <c r="R23" s="291"/>
      <c r="S23" s="194"/>
      <c r="T23" s="194"/>
      <c r="U23" s="325"/>
      <c r="V23" s="334"/>
      <c r="W23" s="194"/>
      <c r="X23" s="194"/>
      <c r="Y23" s="194"/>
      <c r="Z23" s="194"/>
      <c r="AA23" s="194"/>
      <c r="AB23" s="372"/>
      <c r="AC23" s="334"/>
      <c r="AD23" s="194"/>
      <c r="AE23" s="290"/>
      <c r="AF23" s="368"/>
      <c r="AG23" s="366" t="s">
        <v>88</v>
      </c>
      <c r="AH23" s="366"/>
    </row>
    <row r="24" spans="1:34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334"/>
      <c r="H24" s="334"/>
      <c r="I24" s="340"/>
      <c r="J24" s="320"/>
      <c r="K24" s="194"/>
      <c r="L24" s="331"/>
      <c r="M24" s="194"/>
      <c r="N24" s="334"/>
      <c r="O24" s="334"/>
      <c r="P24" s="194"/>
      <c r="Q24" s="194"/>
      <c r="R24" s="291"/>
      <c r="S24" s="194"/>
      <c r="T24" s="194"/>
      <c r="U24" s="325"/>
      <c r="V24" s="334"/>
      <c r="W24" s="194"/>
      <c r="X24" s="194"/>
      <c r="Y24" s="194"/>
      <c r="Z24" s="194"/>
      <c r="AA24" s="194"/>
      <c r="AB24" s="372"/>
      <c r="AC24" s="334"/>
      <c r="AD24" s="194"/>
      <c r="AE24" s="290"/>
      <c r="AF24" s="368"/>
      <c r="AG24" s="366" t="s">
        <v>88</v>
      </c>
      <c r="AH24" s="366"/>
    </row>
    <row r="25" spans="1:34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334"/>
      <c r="H25" s="334"/>
      <c r="I25" s="340"/>
      <c r="J25" s="320"/>
      <c r="K25" s="194"/>
      <c r="L25" s="331"/>
      <c r="M25" s="194"/>
      <c r="N25" s="334"/>
      <c r="O25" s="334"/>
      <c r="P25" s="194"/>
      <c r="Q25" s="194"/>
      <c r="R25" s="291"/>
      <c r="S25" s="194"/>
      <c r="T25" s="194"/>
      <c r="U25" s="325"/>
      <c r="V25" s="334"/>
      <c r="W25" s="194"/>
      <c r="X25" s="194"/>
      <c r="Y25" s="194"/>
      <c r="Z25" s="194"/>
      <c r="AA25" s="194"/>
      <c r="AB25" s="372"/>
      <c r="AC25" s="334"/>
      <c r="AD25" s="194"/>
      <c r="AE25" s="290"/>
      <c r="AF25" s="368"/>
      <c r="AG25" s="366" t="s">
        <v>88</v>
      </c>
      <c r="AH25" s="366"/>
    </row>
    <row r="26" spans="1:34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334"/>
      <c r="H26" s="334"/>
      <c r="I26" s="340"/>
      <c r="J26" s="320"/>
      <c r="K26" s="194"/>
      <c r="L26" s="331"/>
      <c r="M26" s="194"/>
      <c r="N26" s="334"/>
      <c r="O26" s="334"/>
      <c r="P26" s="194"/>
      <c r="Q26" s="194"/>
      <c r="R26" s="291"/>
      <c r="S26" s="194"/>
      <c r="T26" s="194"/>
      <c r="U26" s="325"/>
      <c r="V26" s="334"/>
      <c r="W26" s="194"/>
      <c r="X26" s="194"/>
      <c r="Y26" s="194"/>
      <c r="Z26" s="194"/>
      <c r="AA26" s="194"/>
      <c r="AB26" s="372"/>
      <c r="AC26" s="334"/>
      <c r="AD26" s="194"/>
      <c r="AE26" s="290"/>
      <c r="AF26" s="368"/>
      <c r="AG26" s="366" t="s">
        <v>88</v>
      </c>
      <c r="AH26" s="366"/>
    </row>
    <row r="27" spans="1:34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334"/>
      <c r="H27" s="334"/>
      <c r="I27" s="340"/>
      <c r="J27" s="320"/>
      <c r="K27" s="194"/>
      <c r="L27" s="331"/>
      <c r="M27" s="194"/>
      <c r="N27" s="334"/>
      <c r="O27" s="334"/>
      <c r="P27" s="194"/>
      <c r="Q27" s="194"/>
      <c r="R27" s="291"/>
      <c r="S27" s="194"/>
      <c r="T27" s="194"/>
      <c r="U27" s="325"/>
      <c r="V27" s="334"/>
      <c r="W27" s="194"/>
      <c r="X27" s="194"/>
      <c r="Y27" s="194"/>
      <c r="Z27" s="194"/>
      <c r="AA27" s="194"/>
      <c r="AB27" s="372"/>
      <c r="AC27" s="334"/>
      <c r="AD27" s="194"/>
      <c r="AE27" s="290"/>
      <c r="AF27" s="368"/>
      <c r="AG27" s="366" t="s">
        <v>88</v>
      </c>
      <c r="AH27" s="366"/>
    </row>
    <row r="28" spans="1:34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334"/>
      <c r="H28" s="334"/>
      <c r="I28" s="340"/>
      <c r="J28" s="320"/>
      <c r="K28" s="194"/>
      <c r="L28" s="331"/>
      <c r="M28" s="194"/>
      <c r="N28" s="334"/>
      <c r="O28" s="334"/>
      <c r="P28" s="194"/>
      <c r="Q28" s="194"/>
      <c r="R28" s="291"/>
      <c r="S28" s="194"/>
      <c r="T28" s="194"/>
      <c r="U28" s="325"/>
      <c r="V28" s="334"/>
      <c r="W28" s="194"/>
      <c r="X28" s="194"/>
      <c r="Y28" s="194"/>
      <c r="Z28" s="194"/>
      <c r="AA28" s="194"/>
      <c r="AB28" s="372"/>
      <c r="AC28" s="334"/>
      <c r="AD28" s="194"/>
      <c r="AE28" s="290"/>
      <c r="AF28" s="368"/>
      <c r="AG28" s="366" t="s">
        <v>88</v>
      </c>
      <c r="AH28" s="366"/>
    </row>
    <row r="29" spans="1:34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334"/>
      <c r="H29" s="334"/>
      <c r="I29" s="340"/>
      <c r="J29" s="320"/>
      <c r="K29" s="194"/>
      <c r="L29" s="331"/>
      <c r="M29" s="194"/>
      <c r="N29" s="334"/>
      <c r="O29" s="334"/>
      <c r="P29" s="194"/>
      <c r="Q29" s="194"/>
      <c r="R29" s="291"/>
      <c r="S29" s="194"/>
      <c r="T29" s="194"/>
      <c r="U29" s="325"/>
      <c r="V29" s="334"/>
      <c r="W29" s="194"/>
      <c r="X29" s="194"/>
      <c r="Y29" s="194"/>
      <c r="Z29" s="194"/>
      <c r="AA29" s="194"/>
      <c r="AB29" s="372"/>
      <c r="AC29" s="334"/>
      <c r="AD29" s="194"/>
      <c r="AE29" s="290"/>
      <c r="AF29" s="368"/>
      <c r="AG29" s="366" t="s">
        <v>88</v>
      </c>
      <c r="AH29" s="366"/>
    </row>
    <row r="30" spans="1:34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325"/>
      <c r="H30" s="334"/>
      <c r="I30" s="340"/>
      <c r="J30" s="320"/>
      <c r="K30" s="194"/>
      <c r="L30" s="331"/>
      <c r="M30" s="194"/>
      <c r="N30" s="334"/>
      <c r="O30" s="334"/>
      <c r="P30" s="194"/>
      <c r="Q30" s="194"/>
      <c r="R30" s="291"/>
      <c r="S30" s="194"/>
      <c r="T30" s="194"/>
      <c r="U30" s="325"/>
      <c r="V30" s="334"/>
      <c r="W30" s="194"/>
      <c r="X30" s="194"/>
      <c r="Y30" s="194"/>
      <c r="Z30" s="194"/>
      <c r="AA30" s="194"/>
      <c r="AB30" s="372"/>
      <c r="AC30" s="334"/>
      <c r="AD30" s="194"/>
      <c r="AE30" s="290"/>
      <c r="AF30" s="368"/>
      <c r="AG30" s="366" t="s">
        <v>88</v>
      </c>
      <c r="AH30" s="366"/>
    </row>
    <row r="31" spans="1:34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325"/>
      <c r="H31" s="334"/>
      <c r="I31" s="340"/>
      <c r="J31" s="320"/>
      <c r="K31" s="194"/>
      <c r="L31" s="331"/>
      <c r="M31" s="194"/>
      <c r="N31" s="334"/>
      <c r="O31" s="334"/>
      <c r="P31" s="194"/>
      <c r="Q31" s="194"/>
      <c r="R31" s="291"/>
      <c r="S31" s="194"/>
      <c r="T31" s="194"/>
      <c r="U31" s="325"/>
      <c r="V31" s="334"/>
      <c r="W31" s="194"/>
      <c r="X31" s="194"/>
      <c r="Y31" s="194"/>
      <c r="Z31" s="194"/>
      <c r="AA31" s="194"/>
      <c r="AB31" s="372"/>
      <c r="AC31" s="334"/>
      <c r="AD31" s="194"/>
      <c r="AE31" s="290"/>
      <c r="AF31" s="368"/>
      <c r="AG31" s="366" t="s">
        <v>88</v>
      </c>
      <c r="AH31" s="366"/>
    </row>
    <row r="32" spans="1:34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325"/>
      <c r="H32" s="334"/>
      <c r="I32" s="340"/>
      <c r="J32" s="320"/>
      <c r="K32" s="194"/>
      <c r="L32" s="331"/>
      <c r="M32" s="194"/>
      <c r="N32" s="334"/>
      <c r="O32" s="334"/>
      <c r="P32" s="194"/>
      <c r="Q32" s="194"/>
      <c r="R32" s="291"/>
      <c r="S32" s="194"/>
      <c r="T32" s="194"/>
      <c r="U32" s="325"/>
      <c r="V32" s="334"/>
      <c r="W32" s="194"/>
      <c r="X32" s="194"/>
      <c r="Y32" s="194"/>
      <c r="Z32" s="194"/>
      <c r="AA32" s="194"/>
      <c r="AB32" s="372"/>
      <c r="AC32" s="334"/>
      <c r="AD32" s="194"/>
      <c r="AE32" s="290"/>
      <c r="AF32" s="368"/>
      <c r="AG32" s="366" t="s">
        <v>88</v>
      </c>
      <c r="AH32" s="366"/>
    </row>
    <row r="33" spans="1:34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325"/>
      <c r="H33" s="334"/>
      <c r="I33" s="340"/>
      <c r="J33" s="320"/>
      <c r="K33" s="194"/>
      <c r="L33" s="331"/>
      <c r="M33" s="194"/>
      <c r="N33" s="334"/>
      <c r="O33" s="334"/>
      <c r="P33" s="194"/>
      <c r="Q33" s="194"/>
      <c r="R33" s="291"/>
      <c r="S33" s="194"/>
      <c r="T33" s="194"/>
      <c r="U33" s="325"/>
      <c r="V33" s="334"/>
      <c r="W33" s="194"/>
      <c r="X33" s="194"/>
      <c r="Y33" s="194"/>
      <c r="Z33" s="194"/>
      <c r="AA33" s="194"/>
      <c r="AB33" s="372"/>
      <c r="AC33" s="334"/>
      <c r="AD33" s="194"/>
      <c r="AE33" s="290"/>
      <c r="AF33" s="368"/>
      <c r="AG33" s="366" t="s">
        <v>88</v>
      </c>
      <c r="AH33" s="366"/>
    </row>
    <row r="34" spans="1:34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325"/>
      <c r="H34" s="334"/>
      <c r="I34" s="340"/>
      <c r="J34" s="320"/>
      <c r="K34" s="194"/>
      <c r="L34" s="331"/>
      <c r="M34" s="194"/>
      <c r="N34" s="334"/>
      <c r="O34" s="334"/>
      <c r="P34" s="194"/>
      <c r="Q34" s="194"/>
      <c r="R34" s="291"/>
      <c r="S34" s="194"/>
      <c r="T34" s="194"/>
      <c r="U34" s="325"/>
      <c r="V34" s="334"/>
      <c r="W34" s="194"/>
      <c r="X34" s="194"/>
      <c r="Y34" s="194"/>
      <c r="Z34" s="194"/>
      <c r="AA34" s="194"/>
      <c r="AB34" s="372"/>
      <c r="AC34" s="334"/>
      <c r="AD34" s="194"/>
      <c r="AE34" s="290"/>
      <c r="AF34" s="368"/>
      <c r="AG34" s="366" t="s">
        <v>88</v>
      </c>
      <c r="AH34" s="366"/>
    </row>
    <row r="35" spans="1:34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325"/>
      <c r="H35" s="334"/>
      <c r="I35" s="340"/>
      <c r="J35" s="320"/>
      <c r="K35" s="194"/>
      <c r="L35" s="331"/>
      <c r="M35" s="194"/>
      <c r="N35" s="334"/>
      <c r="O35" s="334"/>
      <c r="P35" s="194"/>
      <c r="Q35" s="194"/>
      <c r="R35" s="291"/>
      <c r="S35" s="194"/>
      <c r="T35" s="194"/>
      <c r="U35" s="334"/>
      <c r="V35" s="334"/>
      <c r="W35" s="194"/>
      <c r="X35" s="194"/>
      <c r="Y35" s="194"/>
      <c r="Z35" s="194"/>
      <c r="AA35" s="194"/>
      <c r="AB35" s="372"/>
      <c r="AC35" s="334"/>
      <c r="AD35" s="194"/>
      <c r="AE35" s="290"/>
      <c r="AF35" s="368"/>
      <c r="AG35" s="366" t="s">
        <v>88</v>
      </c>
      <c r="AH35" s="366"/>
    </row>
    <row r="36" spans="1:34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325"/>
      <c r="H36" s="334"/>
      <c r="I36" s="340"/>
      <c r="J36" s="320"/>
      <c r="K36" s="194"/>
      <c r="L36" s="331"/>
      <c r="M36" s="194"/>
      <c r="N36" s="325"/>
      <c r="O36" s="334"/>
      <c r="P36" s="194"/>
      <c r="Q36" s="194"/>
      <c r="R36" s="291"/>
      <c r="S36" s="194"/>
      <c r="T36" s="194"/>
      <c r="U36" s="334"/>
      <c r="V36" s="334"/>
      <c r="W36" s="194"/>
      <c r="X36" s="194"/>
      <c r="Y36" s="194"/>
      <c r="Z36" s="194"/>
      <c r="AA36" s="194"/>
      <c r="AB36" s="372"/>
      <c r="AC36" s="334"/>
      <c r="AD36" s="194"/>
      <c r="AE36" s="290"/>
      <c r="AF36" s="368"/>
      <c r="AG36" s="366" t="s">
        <v>88</v>
      </c>
      <c r="AH36" s="366"/>
    </row>
    <row r="37" spans="1:34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334"/>
      <c r="H37" s="334"/>
      <c r="I37" s="194"/>
      <c r="J37" s="340"/>
      <c r="K37" s="320"/>
      <c r="L37" s="194"/>
      <c r="M37" s="331"/>
      <c r="N37" s="334"/>
      <c r="O37" s="334"/>
      <c r="P37" s="194"/>
      <c r="Q37" s="194"/>
      <c r="R37" s="194"/>
      <c r="S37" s="291"/>
      <c r="T37" s="194"/>
      <c r="U37" s="325"/>
      <c r="V37" s="334"/>
      <c r="W37" s="194"/>
      <c r="X37" s="194"/>
      <c r="Y37" s="194"/>
      <c r="Z37" s="194"/>
      <c r="AA37" s="194"/>
      <c r="AB37" s="372"/>
      <c r="AC37" s="334"/>
      <c r="AD37" s="194"/>
      <c r="AE37" s="290"/>
      <c r="AF37" s="368"/>
      <c r="AG37" s="366" t="s">
        <v>794</v>
      </c>
      <c r="AH37" s="366"/>
    </row>
    <row r="38" spans="1:34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334"/>
      <c r="H38" s="334"/>
      <c r="I38" s="194"/>
      <c r="J38" s="340"/>
      <c r="K38" s="320"/>
      <c r="L38" s="194"/>
      <c r="M38" s="331"/>
      <c r="N38" s="334"/>
      <c r="O38" s="334"/>
      <c r="P38" s="194"/>
      <c r="Q38" s="194"/>
      <c r="R38" s="194"/>
      <c r="S38" s="291"/>
      <c r="T38" s="194"/>
      <c r="U38" s="325"/>
      <c r="V38" s="334"/>
      <c r="W38" s="194"/>
      <c r="X38" s="194"/>
      <c r="Y38" s="194"/>
      <c r="Z38" s="194"/>
      <c r="AA38" s="194"/>
      <c r="AB38" s="372"/>
      <c r="AC38" s="334"/>
      <c r="AD38" s="194"/>
      <c r="AE38" s="290"/>
      <c r="AF38" s="368"/>
      <c r="AG38" s="366" t="s">
        <v>794</v>
      </c>
      <c r="AH38" s="366"/>
    </row>
    <row r="39" spans="1:34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325"/>
      <c r="H39" s="334"/>
      <c r="I39" s="194"/>
      <c r="J39" s="194"/>
      <c r="K39" s="340"/>
      <c r="L39" s="320"/>
      <c r="M39" s="194"/>
      <c r="N39" s="325"/>
      <c r="O39" s="334"/>
      <c r="P39" s="331"/>
      <c r="Q39" s="194"/>
      <c r="R39" s="194"/>
      <c r="S39" s="194"/>
      <c r="T39" s="291"/>
      <c r="U39" s="334"/>
      <c r="V39" s="334"/>
      <c r="W39" s="194"/>
      <c r="X39" s="194"/>
      <c r="Y39" s="194"/>
      <c r="Z39" s="194"/>
      <c r="AA39" s="194"/>
      <c r="AB39" s="372"/>
      <c r="AC39" s="334"/>
      <c r="AD39" s="194"/>
      <c r="AE39" s="290"/>
      <c r="AF39" s="368"/>
      <c r="AG39" s="366" t="s">
        <v>795</v>
      </c>
      <c r="AH39" s="366"/>
    </row>
    <row r="40" spans="1:34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325"/>
      <c r="H40" s="334"/>
      <c r="I40" s="194"/>
      <c r="J40" s="194"/>
      <c r="K40" s="340"/>
      <c r="L40" s="320"/>
      <c r="M40" s="194"/>
      <c r="N40" s="325"/>
      <c r="O40" s="334"/>
      <c r="P40" s="331"/>
      <c r="Q40" s="194"/>
      <c r="R40" s="194"/>
      <c r="S40" s="194"/>
      <c r="T40" s="291"/>
      <c r="U40" s="334"/>
      <c r="V40" s="334"/>
      <c r="W40" s="194"/>
      <c r="X40" s="194"/>
      <c r="Y40" s="194"/>
      <c r="Z40" s="194"/>
      <c r="AA40" s="194"/>
      <c r="AB40" s="372"/>
      <c r="AC40" s="334"/>
      <c r="AD40" s="194"/>
      <c r="AE40" s="290"/>
      <c r="AF40" s="368"/>
      <c r="AG40" s="366" t="s">
        <v>795</v>
      </c>
      <c r="AH40" s="366"/>
    </row>
    <row r="41" spans="1:34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325"/>
      <c r="H41" s="334"/>
      <c r="I41" s="194"/>
      <c r="J41" s="194"/>
      <c r="K41" s="340"/>
      <c r="L41" s="320"/>
      <c r="M41" s="194"/>
      <c r="N41" s="325"/>
      <c r="O41" s="334"/>
      <c r="P41" s="331"/>
      <c r="Q41" s="194"/>
      <c r="R41" s="194"/>
      <c r="S41" s="194"/>
      <c r="T41" s="291"/>
      <c r="U41" s="334"/>
      <c r="V41" s="334"/>
      <c r="W41" s="194"/>
      <c r="X41" s="194"/>
      <c r="Y41" s="194"/>
      <c r="Z41" s="194"/>
      <c r="AA41" s="194"/>
      <c r="AB41" s="372"/>
      <c r="AC41" s="334"/>
      <c r="AD41" s="194"/>
      <c r="AE41" s="290"/>
      <c r="AF41" s="368"/>
      <c r="AG41" s="366" t="s">
        <v>796</v>
      </c>
      <c r="AH41" s="366"/>
    </row>
    <row r="42" spans="1:34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325"/>
      <c r="H42" s="334"/>
      <c r="I42" s="194"/>
      <c r="J42" s="194"/>
      <c r="K42" s="340"/>
      <c r="L42" s="320"/>
      <c r="M42" s="194"/>
      <c r="N42" s="325"/>
      <c r="O42" s="334"/>
      <c r="P42" s="331"/>
      <c r="Q42" s="194"/>
      <c r="R42" s="194"/>
      <c r="S42" s="194"/>
      <c r="T42" s="291"/>
      <c r="U42" s="334"/>
      <c r="V42" s="334"/>
      <c r="W42" s="194"/>
      <c r="X42" s="194"/>
      <c r="Y42" s="194"/>
      <c r="Z42" s="194"/>
      <c r="AA42" s="194"/>
      <c r="AB42" s="372"/>
      <c r="AC42" s="334"/>
      <c r="AD42" s="194"/>
      <c r="AE42" s="290"/>
      <c r="AF42" s="368"/>
      <c r="AG42" s="366" t="s">
        <v>796</v>
      </c>
      <c r="AH42" s="366"/>
    </row>
    <row r="43" spans="1:34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334"/>
      <c r="H43" s="334"/>
      <c r="I43" s="194"/>
      <c r="J43" s="194"/>
      <c r="K43" s="340"/>
      <c r="L43" s="320"/>
      <c r="M43" s="194"/>
      <c r="N43" s="325"/>
      <c r="O43" s="334"/>
      <c r="P43" s="331"/>
      <c r="Q43" s="194"/>
      <c r="R43" s="194"/>
      <c r="S43" s="194"/>
      <c r="T43" s="291"/>
      <c r="U43" s="334"/>
      <c r="V43" s="334"/>
      <c r="W43" s="194"/>
      <c r="X43" s="194"/>
      <c r="Y43" s="194"/>
      <c r="Z43" s="194"/>
      <c r="AA43" s="194"/>
      <c r="AB43" s="372"/>
      <c r="AC43" s="334"/>
      <c r="AD43" s="194"/>
      <c r="AE43" s="290"/>
      <c r="AF43" s="368"/>
      <c r="AG43" s="366" t="s">
        <v>796</v>
      </c>
      <c r="AH43" s="366"/>
    </row>
    <row r="44" spans="1:34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325"/>
      <c r="H44" s="334"/>
      <c r="I44" s="194"/>
      <c r="J44" s="194"/>
      <c r="K44" s="340"/>
      <c r="L44" s="320"/>
      <c r="M44" s="194"/>
      <c r="N44" s="325"/>
      <c r="O44" s="334"/>
      <c r="P44" s="331"/>
      <c r="Q44" s="194"/>
      <c r="R44" s="194"/>
      <c r="S44" s="194"/>
      <c r="T44" s="291"/>
      <c r="U44" s="334"/>
      <c r="V44" s="334"/>
      <c r="W44" s="194"/>
      <c r="X44" s="194"/>
      <c r="Y44" s="194"/>
      <c r="Z44" s="194"/>
      <c r="AA44" s="194"/>
      <c r="AB44" s="372"/>
      <c r="AC44" s="334"/>
      <c r="AD44" s="194"/>
      <c r="AE44" s="290"/>
      <c r="AF44" s="368"/>
      <c r="AG44" s="366" t="s">
        <v>796</v>
      </c>
      <c r="AH44" s="366"/>
    </row>
    <row r="45" spans="1:34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325"/>
      <c r="H45" s="334"/>
      <c r="I45" s="194"/>
      <c r="J45" s="194"/>
      <c r="K45" s="194"/>
      <c r="L45" s="340"/>
      <c r="M45" s="320"/>
      <c r="N45" s="325"/>
      <c r="O45" s="334"/>
      <c r="P45" s="194"/>
      <c r="Q45" s="331"/>
      <c r="R45" s="194"/>
      <c r="S45" s="194"/>
      <c r="T45" s="194"/>
      <c r="U45" s="334"/>
      <c r="V45" s="334"/>
      <c r="W45" s="291"/>
      <c r="X45" s="194"/>
      <c r="Y45" s="194"/>
      <c r="Z45" s="194"/>
      <c r="AA45" s="194"/>
      <c r="AB45" s="372"/>
      <c r="AC45" s="334"/>
      <c r="AD45" s="194"/>
      <c r="AE45" s="290"/>
      <c r="AF45" s="368"/>
      <c r="AG45" s="366" t="s">
        <v>757</v>
      </c>
      <c r="AH45" s="366"/>
    </row>
    <row r="46" spans="1:34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325"/>
      <c r="H46" s="334"/>
      <c r="I46" s="194"/>
      <c r="J46" s="194"/>
      <c r="K46" s="194"/>
      <c r="L46" s="340"/>
      <c r="M46" s="320"/>
      <c r="N46" s="325"/>
      <c r="O46" s="334"/>
      <c r="P46" s="194"/>
      <c r="Q46" s="331"/>
      <c r="R46" s="194"/>
      <c r="S46" s="194"/>
      <c r="T46" s="194"/>
      <c r="U46" s="334"/>
      <c r="V46" s="334"/>
      <c r="W46" s="291"/>
      <c r="X46" s="194"/>
      <c r="Y46" s="194"/>
      <c r="Z46" s="194"/>
      <c r="AA46" s="194"/>
      <c r="AB46" s="372"/>
      <c r="AC46" s="334"/>
      <c r="AD46" s="194"/>
      <c r="AE46" s="290"/>
      <c r="AF46" s="368"/>
      <c r="AG46" s="366" t="s">
        <v>757</v>
      </c>
      <c r="AH46" s="366"/>
    </row>
    <row r="47" spans="1:34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325"/>
      <c r="H47" s="334"/>
      <c r="I47" s="194"/>
      <c r="J47" s="194"/>
      <c r="K47" s="194"/>
      <c r="L47" s="340"/>
      <c r="M47" s="320"/>
      <c r="N47" s="325"/>
      <c r="O47" s="334"/>
      <c r="P47" s="194"/>
      <c r="Q47" s="331"/>
      <c r="R47" s="194"/>
      <c r="S47" s="194"/>
      <c r="T47" s="194"/>
      <c r="U47" s="334"/>
      <c r="V47" s="334"/>
      <c r="W47" s="291"/>
      <c r="X47" s="194"/>
      <c r="Y47" s="194"/>
      <c r="Z47" s="194"/>
      <c r="AA47" s="194"/>
      <c r="AB47" s="372"/>
      <c r="AC47" s="334"/>
      <c r="AD47" s="194"/>
      <c r="AE47" s="290"/>
      <c r="AF47" s="368"/>
      <c r="AG47" s="366" t="s">
        <v>757</v>
      </c>
      <c r="AH47" s="366"/>
    </row>
    <row r="48" spans="1:34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334"/>
      <c r="H48" s="334"/>
      <c r="I48" s="194"/>
      <c r="J48" s="194"/>
      <c r="K48" s="194"/>
      <c r="L48" s="194"/>
      <c r="M48" s="194"/>
      <c r="N48" s="325"/>
      <c r="O48" s="334"/>
      <c r="P48" s="340"/>
      <c r="Q48" s="320"/>
      <c r="R48" s="194"/>
      <c r="S48" s="331"/>
      <c r="T48" s="194"/>
      <c r="U48" s="325"/>
      <c r="V48" s="334"/>
      <c r="W48" s="194"/>
      <c r="X48" s="194"/>
      <c r="Y48" s="291"/>
      <c r="Z48" s="194"/>
      <c r="AA48" s="194"/>
      <c r="AB48" s="372"/>
      <c r="AC48" s="334"/>
      <c r="AD48" s="194"/>
      <c r="AE48" s="290"/>
      <c r="AF48" s="368"/>
      <c r="AG48" s="366" t="s">
        <v>30</v>
      </c>
      <c r="AH48" s="366"/>
    </row>
    <row r="49" spans="1:34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325"/>
      <c r="H49" s="334"/>
      <c r="I49" s="194"/>
      <c r="J49" s="194"/>
      <c r="K49" s="194"/>
      <c r="L49" s="194"/>
      <c r="M49" s="194"/>
      <c r="N49" s="325"/>
      <c r="O49" s="334"/>
      <c r="P49" s="340"/>
      <c r="Q49" s="320"/>
      <c r="R49" s="194"/>
      <c r="S49" s="331"/>
      <c r="T49" s="194"/>
      <c r="U49" s="325"/>
      <c r="V49" s="334"/>
      <c r="W49" s="194"/>
      <c r="X49" s="194"/>
      <c r="Y49" s="291"/>
      <c r="Z49" s="194"/>
      <c r="AA49" s="194"/>
      <c r="AB49" s="372"/>
      <c r="AC49" s="334"/>
      <c r="AD49" s="194"/>
      <c r="AE49" s="290"/>
      <c r="AF49" s="368"/>
      <c r="AG49" s="366" t="s">
        <v>30</v>
      </c>
      <c r="AH49" s="366"/>
    </row>
    <row r="50" spans="1:34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334"/>
      <c r="H50" s="334"/>
      <c r="I50" s="194"/>
      <c r="J50" s="194"/>
      <c r="K50" s="194"/>
      <c r="L50" s="194"/>
      <c r="M50" s="194"/>
      <c r="N50" s="325"/>
      <c r="O50" s="334"/>
      <c r="P50" s="340"/>
      <c r="Q50" s="320"/>
      <c r="R50" s="194"/>
      <c r="S50" s="331"/>
      <c r="T50" s="194"/>
      <c r="U50" s="325"/>
      <c r="V50" s="334"/>
      <c r="W50" s="194"/>
      <c r="X50" s="194"/>
      <c r="Y50" s="291"/>
      <c r="Z50" s="194"/>
      <c r="AA50" s="194"/>
      <c r="AB50" s="372"/>
      <c r="AC50" s="334"/>
      <c r="AD50" s="194"/>
      <c r="AE50" s="290"/>
      <c r="AF50" s="368"/>
      <c r="AG50" s="366" t="s">
        <v>30</v>
      </c>
      <c r="AH50" s="366"/>
    </row>
    <row r="51" spans="1:34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334"/>
      <c r="H51" s="334"/>
      <c r="I51" s="194"/>
      <c r="J51" s="194"/>
      <c r="K51" s="194"/>
      <c r="L51" s="194"/>
      <c r="M51" s="194"/>
      <c r="N51" s="325"/>
      <c r="O51" s="334"/>
      <c r="P51" s="194"/>
      <c r="Q51" s="340"/>
      <c r="R51" s="320"/>
      <c r="S51" s="194"/>
      <c r="T51" s="331"/>
      <c r="U51" s="334"/>
      <c r="V51" s="334"/>
      <c r="W51" s="194"/>
      <c r="X51" s="194"/>
      <c r="Y51" s="194"/>
      <c r="Z51" s="291"/>
      <c r="AA51" s="194"/>
      <c r="AB51" s="372"/>
      <c r="AC51" s="334"/>
      <c r="AD51" s="194"/>
      <c r="AE51" s="290"/>
      <c r="AF51" s="368"/>
      <c r="AG51" s="366" t="s">
        <v>157</v>
      </c>
      <c r="AH51" s="366"/>
    </row>
    <row r="52" spans="1:34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334"/>
      <c r="H52" s="334"/>
      <c r="I52" s="194"/>
      <c r="J52" s="194"/>
      <c r="K52" s="194"/>
      <c r="L52" s="194"/>
      <c r="M52" s="194"/>
      <c r="N52" s="325"/>
      <c r="O52" s="334"/>
      <c r="P52" s="194"/>
      <c r="Q52" s="340"/>
      <c r="R52" s="320"/>
      <c r="S52" s="194"/>
      <c r="T52" s="331"/>
      <c r="U52" s="334"/>
      <c r="V52" s="334"/>
      <c r="W52" s="194"/>
      <c r="X52" s="194"/>
      <c r="Y52" s="194"/>
      <c r="Z52" s="291"/>
      <c r="AA52" s="194"/>
      <c r="AB52" s="372"/>
      <c r="AC52" s="334"/>
      <c r="AD52" s="194"/>
      <c r="AE52" s="290"/>
      <c r="AF52" s="368"/>
      <c r="AG52" s="366" t="s">
        <v>157</v>
      </c>
      <c r="AH52" s="366"/>
    </row>
    <row r="53" spans="1:34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334"/>
      <c r="H53" s="334"/>
      <c r="I53" s="194"/>
      <c r="J53" s="194"/>
      <c r="K53" s="194"/>
      <c r="L53" s="194"/>
      <c r="M53" s="194"/>
      <c r="N53" s="325"/>
      <c r="O53" s="334"/>
      <c r="P53" s="194"/>
      <c r="Q53" s="340"/>
      <c r="R53" s="320"/>
      <c r="S53" s="194"/>
      <c r="T53" s="331"/>
      <c r="U53" s="334"/>
      <c r="V53" s="334"/>
      <c r="W53" s="194"/>
      <c r="X53" s="194"/>
      <c r="Y53" s="194"/>
      <c r="Z53" s="291"/>
      <c r="AA53" s="194"/>
      <c r="AB53" s="372"/>
      <c r="AC53" s="334"/>
      <c r="AD53" s="194"/>
      <c r="AE53" s="290"/>
      <c r="AF53" s="368"/>
      <c r="AG53" s="366" t="s">
        <v>157</v>
      </c>
      <c r="AH53" s="366"/>
    </row>
    <row r="54" spans="1:34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334"/>
      <c r="H54" s="334"/>
      <c r="I54" s="194"/>
      <c r="J54" s="194"/>
      <c r="K54" s="194"/>
      <c r="L54" s="194"/>
      <c r="M54" s="194"/>
      <c r="N54" s="325"/>
      <c r="O54" s="334"/>
      <c r="P54" s="194"/>
      <c r="Q54" s="340"/>
      <c r="R54" s="320"/>
      <c r="S54" s="194"/>
      <c r="T54" s="331"/>
      <c r="U54" s="334"/>
      <c r="V54" s="334"/>
      <c r="W54" s="194"/>
      <c r="X54" s="194"/>
      <c r="Y54" s="194"/>
      <c r="Z54" s="291"/>
      <c r="AA54" s="194"/>
      <c r="AB54" s="372"/>
      <c r="AC54" s="334"/>
      <c r="AD54" s="194"/>
      <c r="AE54" s="290"/>
      <c r="AF54" s="368"/>
      <c r="AG54" s="366" t="s">
        <v>157</v>
      </c>
      <c r="AH54" s="366"/>
    </row>
    <row r="55" spans="1:34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325"/>
      <c r="H55" s="334"/>
      <c r="I55" s="194"/>
      <c r="J55" s="194"/>
      <c r="K55" s="194"/>
      <c r="L55" s="194"/>
      <c r="M55" s="194"/>
      <c r="N55" s="325"/>
      <c r="O55" s="334"/>
      <c r="P55" s="194"/>
      <c r="Q55" s="194"/>
      <c r="R55" s="340"/>
      <c r="S55" s="320"/>
      <c r="T55" s="194"/>
      <c r="U55" s="334"/>
      <c r="V55" s="334"/>
      <c r="W55" s="331"/>
      <c r="X55" s="194"/>
      <c r="Y55" s="194"/>
      <c r="Z55" s="194"/>
      <c r="AA55" s="291"/>
      <c r="AB55" s="372"/>
      <c r="AC55" s="334"/>
      <c r="AD55" s="194"/>
      <c r="AE55" s="290"/>
      <c r="AF55" s="368"/>
      <c r="AG55" s="366" t="s">
        <v>797</v>
      </c>
      <c r="AH55" s="366"/>
    </row>
    <row r="56" spans="1:34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325"/>
      <c r="H56" s="334"/>
      <c r="I56" s="194"/>
      <c r="J56" s="194"/>
      <c r="K56" s="194"/>
      <c r="L56" s="194"/>
      <c r="M56" s="194"/>
      <c r="N56" s="325"/>
      <c r="O56" s="334"/>
      <c r="P56" s="194"/>
      <c r="Q56" s="194"/>
      <c r="R56" s="340"/>
      <c r="S56" s="320"/>
      <c r="T56" s="194"/>
      <c r="U56" s="334"/>
      <c r="V56" s="334"/>
      <c r="W56" s="331"/>
      <c r="X56" s="194"/>
      <c r="Y56" s="194"/>
      <c r="Z56" s="194"/>
      <c r="AA56" s="291"/>
      <c r="AB56" s="372"/>
      <c r="AC56" s="334"/>
      <c r="AD56" s="194"/>
      <c r="AE56" s="290"/>
      <c r="AF56" s="368"/>
      <c r="AG56" s="366" t="s">
        <v>797</v>
      </c>
      <c r="AH56" s="366"/>
    </row>
    <row r="57" spans="1:34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325"/>
      <c r="H57" s="334"/>
      <c r="I57" s="194"/>
      <c r="J57" s="194"/>
      <c r="K57" s="194"/>
      <c r="L57" s="194"/>
      <c r="M57" s="194"/>
      <c r="N57" s="325"/>
      <c r="O57" s="334"/>
      <c r="P57" s="194"/>
      <c r="Q57" s="194"/>
      <c r="R57" s="340"/>
      <c r="S57" s="320"/>
      <c r="T57" s="194"/>
      <c r="U57" s="334"/>
      <c r="V57" s="334"/>
      <c r="W57" s="331"/>
      <c r="X57" s="194"/>
      <c r="Y57" s="194"/>
      <c r="Z57" s="194"/>
      <c r="AA57" s="291"/>
      <c r="AB57" s="372"/>
      <c r="AC57" s="334"/>
      <c r="AD57" s="194"/>
      <c r="AE57" s="290"/>
      <c r="AF57" s="368"/>
      <c r="AG57" s="366" t="s">
        <v>797</v>
      </c>
      <c r="AH57" s="366"/>
    </row>
    <row r="58" spans="1:34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325"/>
      <c r="H58" s="334"/>
      <c r="I58" s="194"/>
      <c r="J58" s="194"/>
      <c r="K58" s="194"/>
      <c r="L58" s="194"/>
      <c r="M58" s="194"/>
      <c r="N58" s="325"/>
      <c r="O58" s="334"/>
      <c r="P58" s="194"/>
      <c r="Q58" s="194"/>
      <c r="R58" s="340"/>
      <c r="S58" s="320"/>
      <c r="T58" s="194"/>
      <c r="U58" s="334"/>
      <c r="V58" s="334"/>
      <c r="W58" s="331"/>
      <c r="X58" s="194"/>
      <c r="Y58" s="194"/>
      <c r="Z58" s="194"/>
      <c r="AA58" s="291"/>
      <c r="AB58" s="372"/>
      <c r="AC58" s="334"/>
      <c r="AD58" s="194"/>
      <c r="AE58" s="290"/>
      <c r="AF58" s="368"/>
      <c r="AG58" s="366" t="s">
        <v>751</v>
      </c>
      <c r="AH58" s="366"/>
    </row>
    <row r="59" spans="1:34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325"/>
      <c r="H59" s="334"/>
      <c r="I59" s="194"/>
      <c r="J59" s="194"/>
      <c r="K59" s="194"/>
      <c r="L59" s="194"/>
      <c r="M59" s="194"/>
      <c r="N59" s="325"/>
      <c r="O59" s="334"/>
      <c r="P59" s="194"/>
      <c r="Q59" s="194"/>
      <c r="R59" s="340"/>
      <c r="S59" s="320"/>
      <c r="T59" s="194"/>
      <c r="U59" s="334"/>
      <c r="V59" s="334"/>
      <c r="W59" s="331"/>
      <c r="X59" s="194"/>
      <c r="Y59" s="194"/>
      <c r="Z59" s="194"/>
      <c r="AA59" s="291"/>
      <c r="AB59" s="372"/>
      <c r="AC59" s="334"/>
      <c r="AD59" s="194"/>
      <c r="AE59" s="290"/>
      <c r="AF59" s="368"/>
      <c r="AG59" s="366" t="s">
        <v>798</v>
      </c>
      <c r="AH59" s="366"/>
    </row>
    <row r="60" spans="1:34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325"/>
      <c r="H60" s="334"/>
      <c r="I60" s="194"/>
      <c r="J60" s="194"/>
      <c r="K60" s="194"/>
      <c r="L60" s="194"/>
      <c r="M60" s="194"/>
      <c r="N60" s="325"/>
      <c r="O60" s="334"/>
      <c r="P60" s="194"/>
      <c r="Q60" s="194"/>
      <c r="R60" s="194"/>
      <c r="S60" s="194"/>
      <c r="T60" s="194"/>
      <c r="U60" s="334"/>
      <c r="V60" s="340"/>
      <c r="W60" s="320"/>
      <c r="X60" s="194"/>
      <c r="Y60" s="331"/>
      <c r="Z60" s="194"/>
      <c r="AB60" s="372"/>
      <c r="AC60" s="334"/>
      <c r="AD60" s="194"/>
      <c r="AE60" s="347"/>
      <c r="AF60" s="368"/>
      <c r="AG60" s="366" t="s">
        <v>87</v>
      </c>
      <c r="AH60" s="366"/>
    </row>
    <row r="61" spans="1:34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334"/>
      <c r="H61" s="334"/>
      <c r="I61" s="194"/>
      <c r="J61" s="194"/>
      <c r="K61" s="194"/>
      <c r="L61" s="194"/>
      <c r="M61" s="194"/>
      <c r="N61" s="325"/>
      <c r="O61" s="334"/>
      <c r="P61" s="194"/>
      <c r="Q61" s="194"/>
      <c r="R61" s="194"/>
      <c r="S61" s="194"/>
      <c r="T61" s="194"/>
      <c r="U61" s="325"/>
      <c r="V61" s="340"/>
      <c r="W61" s="320"/>
      <c r="X61" s="194"/>
      <c r="Y61" s="331"/>
      <c r="Z61" s="194"/>
      <c r="AA61" s="194"/>
      <c r="AB61" s="372"/>
      <c r="AC61" s="334"/>
      <c r="AD61" s="194"/>
      <c r="AE61" s="347"/>
      <c r="AF61" s="368"/>
      <c r="AG61" s="366" t="s">
        <v>800</v>
      </c>
      <c r="AH61" s="366"/>
    </row>
    <row r="62" spans="1:34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325"/>
      <c r="H62" s="334"/>
      <c r="I62" s="194"/>
      <c r="J62" s="194"/>
      <c r="K62" s="194"/>
      <c r="L62" s="194"/>
      <c r="M62" s="194"/>
      <c r="N62" s="325"/>
      <c r="O62" s="334"/>
      <c r="P62" s="194"/>
      <c r="Q62" s="194"/>
      <c r="R62" s="194"/>
      <c r="S62" s="194"/>
      <c r="T62" s="194"/>
      <c r="U62" s="325"/>
      <c r="V62" s="340"/>
      <c r="W62" s="320"/>
      <c r="X62" s="194"/>
      <c r="Y62" s="331"/>
      <c r="Z62" s="194"/>
      <c r="AA62" s="194"/>
      <c r="AB62" s="372"/>
      <c r="AC62" s="334"/>
      <c r="AD62" s="194"/>
      <c r="AE62" s="347"/>
      <c r="AF62" s="368"/>
      <c r="AG62" s="366" t="s">
        <v>87</v>
      </c>
      <c r="AH62" s="366"/>
    </row>
    <row r="63" spans="1:34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325"/>
      <c r="H63" s="334"/>
      <c r="I63" s="194"/>
      <c r="J63" s="194"/>
      <c r="K63" s="194"/>
      <c r="L63" s="194"/>
      <c r="M63" s="194"/>
      <c r="N63" s="325"/>
      <c r="O63" s="334"/>
      <c r="P63" s="194"/>
      <c r="Q63" s="194"/>
      <c r="R63" s="194"/>
      <c r="S63" s="194"/>
      <c r="T63" s="194"/>
      <c r="U63" s="325"/>
      <c r="V63" s="340"/>
      <c r="W63" s="320"/>
      <c r="X63" s="194"/>
      <c r="Y63" s="331"/>
      <c r="Z63" s="194"/>
      <c r="AA63" s="194"/>
      <c r="AB63" s="372"/>
      <c r="AC63" s="334"/>
      <c r="AD63" s="194"/>
      <c r="AE63" s="347"/>
      <c r="AF63" s="368"/>
      <c r="AG63" s="366" t="s">
        <v>87</v>
      </c>
      <c r="AH63" s="366"/>
    </row>
    <row r="64" spans="1:34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325"/>
      <c r="H64" s="334"/>
      <c r="I64" s="194"/>
      <c r="J64" s="194"/>
      <c r="K64" s="194"/>
      <c r="L64" s="194"/>
      <c r="M64" s="194"/>
      <c r="N64" s="325"/>
      <c r="O64" s="334"/>
      <c r="P64" s="194"/>
      <c r="Q64" s="194"/>
      <c r="R64" s="194"/>
      <c r="S64" s="194"/>
      <c r="T64" s="194"/>
      <c r="U64" s="325"/>
      <c r="V64" s="340"/>
      <c r="W64" s="320"/>
      <c r="X64" s="194"/>
      <c r="Y64" s="331"/>
      <c r="Z64" s="194"/>
      <c r="AA64" s="194"/>
      <c r="AB64" s="372"/>
      <c r="AC64" s="334"/>
      <c r="AD64" s="194"/>
      <c r="AE64" s="347"/>
      <c r="AF64" s="368"/>
      <c r="AG64" s="366" t="s">
        <v>87</v>
      </c>
      <c r="AH64" s="366"/>
    </row>
    <row r="65" spans="1:34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325"/>
      <c r="H65" s="334"/>
      <c r="I65" s="194"/>
      <c r="J65" s="194"/>
      <c r="K65" s="194"/>
      <c r="L65" s="194"/>
      <c r="M65" s="194"/>
      <c r="N65" s="334"/>
      <c r="O65" s="334"/>
      <c r="P65" s="194"/>
      <c r="Q65" s="194"/>
      <c r="R65" s="194"/>
      <c r="S65" s="194"/>
      <c r="T65" s="194"/>
      <c r="U65" s="325"/>
      <c r="V65" s="340"/>
      <c r="W65" s="320"/>
      <c r="X65" s="194"/>
      <c r="Y65" s="331"/>
      <c r="Z65" s="194"/>
      <c r="AA65" s="194"/>
      <c r="AB65" s="372"/>
      <c r="AC65" s="334"/>
      <c r="AD65" s="194"/>
      <c r="AE65" s="347"/>
      <c r="AF65" s="368"/>
      <c r="AG65" s="366" t="s">
        <v>87</v>
      </c>
      <c r="AH65" s="366"/>
    </row>
    <row r="66" spans="1:34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325"/>
      <c r="H66" s="334"/>
      <c r="I66" s="194"/>
      <c r="J66" s="194"/>
      <c r="K66" s="194"/>
      <c r="L66" s="194"/>
      <c r="M66" s="194"/>
      <c r="N66" s="334"/>
      <c r="O66" s="334"/>
      <c r="P66" s="194"/>
      <c r="Q66" s="194"/>
      <c r="R66" s="194"/>
      <c r="S66" s="194"/>
      <c r="T66" s="194"/>
      <c r="U66" s="325"/>
      <c r="V66" s="340"/>
      <c r="W66" s="320"/>
      <c r="X66" s="194"/>
      <c r="Y66" s="331"/>
      <c r="Z66" s="194"/>
      <c r="AA66" s="194"/>
      <c r="AB66" s="372"/>
      <c r="AC66" s="334"/>
      <c r="AD66" s="194"/>
      <c r="AE66" s="347"/>
      <c r="AF66" s="368"/>
      <c r="AG66" s="366" t="s">
        <v>87</v>
      </c>
      <c r="AH66" s="366"/>
    </row>
    <row r="67" spans="1:34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325"/>
      <c r="H67" s="334"/>
      <c r="I67" s="194"/>
      <c r="J67" s="194"/>
      <c r="K67" s="194"/>
      <c r="L67" s="194"/>
      <c r="M67" s="194"/>
      <c r="N67" s="325"/>
      <c r="O67" s="334"/>
      <c r="P67" s="194"/>
      <c r="Q67" s="194"/>
      <c r="R67" s="194"/>
      <c r="S67" s="194"/>
      <c r="T67" s="194"/>
      <c r="U67" s="334"/>
      <c r="V67" s="340"/>
      <c r="W67" s="320"/>
      <c r="X67" s="194"/>
      <c r="Y67" s="331"/>
      <c r="Z67" s="194"/>
      <c r="AA67" s="194"/>
      <c r="AB67" s="372"/>
      <c r="AC67" s="334"/>
      <c r="AD67" s="194"/>
      <c r="AE67" s="347"/>
      <c r="AF67" s="368"/>
      <c r="AG67" s="366" t="s">
        <v>87</v>
      </c>
      <c r="AH67" s="366"/>
    </row>
    <row r="68" spans="1:34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325"/>
      <c r="H68" s="334"/>
      <c r="I68" s="194"/>
      <c r="J68" s="194"/>
      <c r="K68" s="194"/>
      <c r="L68" s="194"/>
      <c r="M68" s="194"/>
      <c r="N68" s="325"/>
      <c r="O68" s="334"/>
      <c r="P68" s="194"/>
      <c r="Q68" s="194"/>
      <c r="R68" s="194"/>
      <c r="S68" s="194"/>
      <c r="T68" s="194"/>
      <c r="U68" s="334"/>
      <c r="V68" s="340"/>
      <c r="W68" s="320"/>
      <c r="X68" s="194"/>
      <c r="Y68" s="331"/>
      <c r="Z68" s="194"/>
      <c r="AA68" s="194"/>
      <c r="AB68" s="372"/>
      <c r="AC68" s="334"/>
      <c r="AD68" s="194"/>
      <c r="AE68" s="347"/>
      <c r="AF68" s="368"/>
      <c r="AG68" s="366" t="s">
        <v>87</v>
      </c>
      <c r="AH68" s="366"/>
    </row>
    <row r="69" spans="1:34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325"/>
      <c r="H69" s="334"/>
      <c r="I69" s="194"/>
      <c r="J69" s="194"/>
      <c r="K69" s="194"/>
      <c r="L69" s="194"/>
      <c r="M69" s="194"/>
      <c r="N69" s="325"/>
      <c r="O69" s="334"/>
      <c r="P69" s="194"/>
      <c r="Q69" s="194"/>
      <c r="R69" s="194"/>
      <c r="S69" s="194"/>
      <c r="T69" s="194"/>
      <c r="U69" s="334"/>
      <c r="V69" s="340"/>
      <c r="W69" s="320"/>
      <c r="X69" s="194"/>
      <c r="Y69" s="331"/>
      <c r="Z69" s="194"/>
      <c r="AA69" s="194"/>
      <c r="AB69" s="372"/>
      <c r="AC69" s="334"/>
      <c r="AD69" s="194"/>
      <c r="AE69" s="347"/>
      <c r="AF69" s="368"/>
      <c r="AG69" s="366" t="s">
        <v>87</v>
      </c>
      <c r="AH69" s="366"/>
    </row>
    <row r="70" spans="1:34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325"/>
      <c r="H70" s="334"/>
      <c r="I70" s="194"/>
      <c r="J70" s="194"/>
      <c r="K70" s="194"/>
      <c r="L70" s="194"/>
      <c r="M70" s="194"/>
      <c r="N70" s="325"/>
      <c r="O70" s="334"/>
      <c r="P70" s="194"/>
      <c r="Q70" s="194"/>
      <c r="R70" s="194"/>
      <c r="S70" s="194"/>
      <c r="T70" s="194"/>
      <c r="U70" s="325"/>
      <c r="V70" s="340"/>
      <c r="W70" s="320"/>
      <c r="X70" s="194"/>
      <c r="Y70" s="331"/>
      <c r="Z70" s="194"/>
      <c r="AA70" s="194"/>
      <c r="AB70" s="372"/>
      <c r="AC70" s="334"/>
      <c r="AD70" s="194"/>
      <c r="AE70" s="347"/>
      <c r="AF70" s="368"/>
      <c r="AG70" s="366" t="s">
        <v>87</v>
      </c>
      <c r="AH70" s="366"/>
    </row>
    <row r="71" spans="1:34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325"/>
      <c r="H71" s="334"/>
      <c r="I71" s="194"/>
      <c r="J71" s="194"/>
      <c r="K71" s="194"/>
      <c r="L71" s="194"/>
      <c r="M71" s="194"/>
      <c r="N71" s="325"/>
      <c r="O71" s="334"/>
      <c r="P71" s="194"/>
      <c r="Q71" s="194"/>
      <c r="R71" s="194"/>
      <c r="S71" s="194"/>
      <c r="T71" s="194"/>
      <c r="U71" s="325"/>
      <c r="V71" s="340"/>
      <c r="W71" s="320"/>
      <c r="X71" s="194"/>
      <c r="Y71" s="331"/>
      <c r="Z71" s="194"/>
      <c r="AA71" s="194"/>
      <c r="AB71" s="372"/>
      <c r="AC71" s="334"/>
      <c r="AD71" s="194"/>
      <c r="AE71" s="347"/>
      <c r="AF71" s="368"/>
      <c r="AG71" s="366" t="s">
        <v>87</v>
      </c>
      <c r="AH71" s="366"/>
    </row>
    <row r="72" spans="1:34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291"/>
      <c r="G72" s="334"/>
      <c r="H72" s="334"/>
      <c r="I72" s="194"/>
      <c r="J72" s="194"/>
      <c r="K72" s="194"/>
      <c r="L72" s="194"/>
      <c r="M72" s="194"/>
      <c r="N72" s="334"/>
      <c r="O72" s="334"/>
      <c r="P72" s="194"/>
      <c r="Q72" s="194"/>
      <c r="R72" s="194"/>
      <c r="S72" s="194"/>
      <c r="T72" s="194"/>
      <c r="U72" s="325"/>
      <c r="V72" s="334"/>
      <c r="W72" s="194"/>
      <c r="X72" s="194"/>
      <c r="Y72" s="340"/>
      <c r="Z72" s="320"/>
      <c r="AA72" s="194"/>
      <c r="AB72" s="372"/>
      <c r="AC72" s="334"/>
      <c r="AD72" s="331"/>
      <c r="AE72" s="290"/>
      <c r="AF72" s="369"/>
      <c r="AG72" s="366" t="s">
        <v>788</v>
      </c>
      <c r="AH72" s="366"/>
    </row>
    <row r="73" spans="1:34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94" priority="8" operator="equal">
      <formula>"U"</formula>
    </cfRule>
  </conditionalFormatting>
  <conditionalFormatting sqref="N12:N17">
    <cfRule type="cellIs" dxfId="93" priority="1" operator="equal">
      <formula>"U"</formula>
    </cfRule>
  </conditionalFormatting>
  <conditionalFormatting sqref="N36">
    <cfRule type="cellIs" dxfId="92" priority="6" operator="equal">
      <formula>"U"</formula>
    </cfRule>
  </conditionalFormatting>
  <conditionalFormatting sqref="U48:U50">
    <cfRule type="cellIs" dxfId="91" priority="4" operator="equal">
      <formula>"U"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65418-A28D-4D0F-8D1D-0189ABD8AC54}">
  <dimension ref="A1:AL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F1" sqref="AF1:AF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  <col min="36" max="36" width="8.453125" customWidth="1"/>
    <col min="37" max="37" width="24.1796875" customWidth="1"/>
  </cols>
  <sheetData>
    <row r="1" spans="1:38" ht="15" thickBot="1" x14ac:dyDescent="0.4">
      <c r="A1" s="295" t="s">
        <v>266</v>
      </c>
      <c r="B1" s="450" t="s">
        <v>804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 t="s">
        <v>807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365"/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325"/>
      <c r="H4" s="334"/>
      <c r="I4" s="194"/>
      <c r="J4" s="291"/>
      <c r="K4" s="194"/>
      <c r="L4" s="194"/>
      <c r="M4" s="194"/>
      <c r="N4" s="334"/>
      <c r="O4" s="334"/>
      <c r="P4" s="194"/>
      <c r="Q4" s="194"/>
      <c r="R4" s="194"/>
      <c r="S4" s="194"/>
      <c r="T4" s="194"/>
      <c r="U4" s="325"/>
      <c r="V4" s="334"/>
      <c r="W4" s="194"/>
      <c r="X4" s="194"/>
      <c r="Y4" s="194"/>
      <c r="Z4" s="194"/>
      <c r="AA4" s="194"/>
      <c r="AB4" s="372"/>
      <c r="AC4" s="334"/>
      <c r="AD4" s="194"/>
      <c r="AE4" s="349"/>
      <c r="AF4" s="320"/>
      <c r="AG4" s="188"/>
      <c r="AH4" s="335"/>
      <c r="AI4" s="368"/>
      <c r="AJ4" s="366" t="s">
        <v>789</v>
      </c>
      <c r="AK4" s="366"/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334"/>
      <c r="H5" s="334"/>
      <c r="I5" s="194"/>
      <c r="J5" s="194"/>
      <c r="K5" s="291"/>
      <c r="L5" s="194"/>
      <c r="M5" s="194"/>
      <c r="N5" s="334"/>
      <c r="O5" s="334"/>
      <c r="P5" s="194"/>
      <c r="Q5" s="194"/>
      <c r="R5" s="194"/>
      <c r="S5" s="194"/>
      <c r="T5" s="194"/>
      <c r="U5" s="334"/>
      <c r="V5" s="334"/>
      <c r="W5" s="194"/>
      <c r="X5" s="194"/>
      <c r="Y5" s="194"/>
      <c r="Z5" s="194"/>
      <c r="AA5" s="194"/>
      <c r="AB5" s="372"/>
      <c r="AC5" s="334"/>
      <c r="AD5" s="194"/>
      <c r="AE5" s="349"/>
      <c r="AF5" s="320"/>
      <c r="AG5" s="188"/>
      <c r="AH5" s="335"/>
      <c r="AI5" s="368"/>
      <c r="AJ5" s="366" t="s">
        <v>790</v>
      </c>
      <c r="AK5" s="366"/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334"/>
      <c r="H6" s="334"/>
      <c r="I6" s="194"/>
      <c r="J6" s="194"/>
      <c r="K6" s="291"/>
      <c r="L6" s="194"/>
      <c r="M6" s="194"/>
      <c r="N6" s="334"/>
      <c r="O6" s="334"/>
      <c r="P6" s="194"/>
      <c r="Q6" s="194"/>
      <c r="R6" s="194"/>
      <c r="S6" s="194"/>
      <c r="T6" s="194"/>
      <c r="U6" s="334"/>
      <c r="V6" s="334"/>
      <c r="W6" s="194"/>
      <c r="X6" s="194"/>
      <c r="Y6" s="194"/>
      <c r="Z6" s="194"/>
      <c r="AA6" s="194"/>
      <c r="AB6" s="372"/>
      <c r="AC6" s="334"/>
      <c r="AD6" s="194"/>
      <c r="AE6" s="349"/>
      <c r="AF6" s="320"/>
      <c r="AG6" s="188"/>
      <c r="AH6" s="335"/>
      <c r="AI6" s="368"/>
      <c r="AJ6" s="366" t="s">
        <v>790</v>
      </c>
      <c r="AK6" s="366"/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4"/>
      <c r="H7" s="334"/>
      <c r="I7" s="331"/>
      <c r="J7" s="194"/>
      <c r="K7" s="194"/>
      <c r="L7" s="194"/>
      <c r="M7" s="291"/>
      <c r="N7" s="334"/>
      <c r="O7" s="334"/>
      <c r="P7" s="194"/>
      <c r="Q7" s="194"/>
      <c r="R7" s="194"/>
      <c r="S7" s="194"/>
      <c r="T7" s="194"/>
      <c r="U7" s="325"/>
      <c r="V7" s="334"/>
      <c r="W7" s="194"/>
      <c r="X7" s="194"/>
      <c r="Y7" s="194"/>
      <c r="Z7" s="194"/>
      <c r="AA7" s="194"/>
      <c r="AB7" s="372"/>
      <c r="AC7" s="334"/>
      <c r="AD7" s="194"/>
      <c r="AE7" s="349"/>
      <c r="AF7" s="320"/>
      <c r="AG7" s="188"/>
      <c r="AH7" s="335"/>
      <c r="AI7" s="368"/>
      <c r="AJ7" s="366" t="s">
        <v>791</v>
      </c>
      <c r="AK7" s="366"/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4"/>
      <c r="H8" s="334"/>
      <c r="I8" s="331"/>
      <c r="J8" s="194"/>
      <c r="K8" s="194"/>
      <c r="L8" s="194"/>
      <c r="M8" s="291"/>
      <c r="N8" s="334"/>
      <c r="O8" s="334"/>
      <c r="P8" s="194"/>
      <c r="Q8" s="194"/>
      <c r="R8" s="194"/>
      <c r="S8" s="194"/>
      <c r="T8" s="194"/>
      <c r="U8" s="325"/>
      <c r="V8" s="334"/>
      <c r="W8" s="194"/>
      <c r="X8" s="194"/>
      <c r="Y8" s="194"/>
      <c r="Z8" s="194"/>
      <c r="AA8" s="194"/>
      <c r="AB8" s="372"/>
      <c r="AC8" s="334"/>
      <c r="AD8" s="194"/>
      <c r="AE8" s="349"/>
      <c r="AF8" s="320"/>
      <c r="AG8" s="188"/>
      <c r="AH8" s="335"/>
      <c r="AI8" s="368"/>
      <c r="AJ8" s="366" t="s">
        <v>791</v>
      </c>
      <c r="AK8" s="366"/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4"/>
      <c r="H9" s="334"/>
      <c r="I9" s="331"/>
      <c r="J9" s="194"/>
      <c r="K9" s="194"/>
      <c r="L9" s="194"/>
      <c r="M9" s="291"/>
      <c r="N9" s="334"/>
      <c r="O9" s="334"/>
      <c r="P9" s="194"/>
      <c r="Q9" s="194"/>
      <c r="R9" s="194"/>
      <c r="S9" s="194"/>
      <c r="T9" s="194"/>
      <c r="U9" s="325"/>
      <c r="V9" s="334"/>
      <c r="W9" s="194"/>
      <c r="X9" s="194"/>
      <c r="Y9" s="194"/>
      <c r="Z9" s="194"/>
      <c r="AA9" s="194"/>
      <c r="AB9" s="372"/>
      <c r="AC9" s="334"/>
      <c r="AD9" s="194"/>
      <c r="AE9" s="349"/>
      <c r="AF9" s="320"/>
      <c r="AG9" s="188"/>
      <c r="AH9" s="335"/>
      <c r="AI9" s="368"/>
      <c r="AJ9" s="366" t="s">
        <v>791</v>
      </c>
      <c r="AK9" s="366"/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290"/>
      <c r="E10" s="194"/>
      <c r="F10" s="194"/>
      <c r="G10" s="334"/>
      <c r="H10" s="334"/>
      <c r="I10" s="331"/>
      <c r="J10" s="194"/>
      <c r="K10" s="194"/>
      <c r="L10" s="194"/>
      <c r="M10" s="291"/>
      <c r="N10" s="334"/>
      <c r="O10" s="334"/>
      <c r="P10" s="194"/>
      <c r="Q10" s="194"/>
      <c r="R10" s="194"/>
      <c r="S10" s="194"/>
      <c r="T10" s="194"/>
      <c r="U10" s="325"/>
      <c r="V10" s="334"/>
      <c r="W10" s="194"/>
      <c r="X10" s="194"/>
      <c r="Y10" s="194"/>
      <c r="Z10" s="194"/>
      <c r="AA10" s="194"/>
      <c r="AB10" s="372"/>
      <c r="AC10" s="334"/>
      <c r="AD10" s="194"/>
      <c r="AE10" s="349"/>
      <c r="AF10" s="320"/>
      <c r="AG10" s="188"/>
      <c r="AH10" s="335"/>
      <c r="AI10" s="368"/>
      <c r="AJ10" s="366" t="s">
        <v>791</v>
      </c>
      <c r="AK10" s="366"/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290"/>
      <c r="E11" s="340"/>
      <c r="F11" s="320"/>
      <c r="G11" s="325"/>
      <c r="H11" s="334"/>
      <c r="I11" s="194"/>
      <c r="J11" s="331"/>
      <c r="K11" s="194"/>
      <c r="L11" s="194"/>
      <c r="M11" s="194"/>
      <c r="N11" s="334"/>
      <c r="O11" s="334"/>
      <c r="P11" s="291"/>
      <c r="Q11" s="194"/>
      <c r="R11" s="194"/>
      <c r="S11" s="194"/>
      <c r="T11" s="194"/>
      <c r="U11" s="325"/>
      <c r="V11" s="334"/>
      <c r="W11" s="194"/>
      <c r="X11" s="194"/>
      <c r="Y11" s="194"/>
      <c r="Z11" s="194"/>
      <c r="AA11" s="194"/>
      <c r="AB11" s="372"/>
      <c r="AC11" s="334"/>
      <c r="AD11" s="194"/>
      <c r="AE11" s="290"/>
      <c r="AF11" s="194"/>
      <c r="AG11" s="188"/>
      <c r="AH11" s="188"/>
      <c r="AI11" s="368"/>
      <c r="AJ11" s="366" t="s">
        <v>792</v>
      </c>
      <c r="AK11" s="366"/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194"/>
      <c r="G12" s="325"/>
      <c r="H12" s="340"/>
      <c r="I12" s="320"/>
      <c r="J12" s="194"/>
      <c r="K12" s="331"/>
      <c r="L12" s="194"/>
      <c r="M12" s="194"/>
      <c r="N12" s="325"/>
      <c r="O12" s="334"/>
      <c r="P12" s="194"/>
      <c r="Q12" s="291"/>
      <c r="R12" s="194"/>
      <c r="S12" s="194"/>
      <c r="T12" s="194"/>
      <c r="U12" s="334"/>
      <c r="V12" s="334"/>
      <c r="W12" s="194"/>
      <c r="X12" s="194"/>
      <c r="Y12" s="194"/>
      <c r="Z12" s="194"/>
      <c r="AA12" s="194"/>
      <c r="AB12" s="372"/>
      <c r="AC12" s="334"/>
      <c r="AD12" s="194"/>
      <c r="AE12" s="290"/>
      <c r="AF12" s="194"/>
      <c r="AG12" s="188"/>
      <c r="AH12" s="188"/>
      <c r="AI12" s="368"/>
      <c r="AJ12" s="366" t="s">
        <v>793</v>
      </c>
      <c r="AK12" s="366"/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194"/>
      <c r="G13" s="325"/>
      <c r="H13" s="340"/>
      <c r="I13" s="320"/>
      <c r="J13" s="194"/>
      <c r="K13" s="331"/>
      <c r="L13" s="194"/>
      <c r="M13" s="194"/>
      <c r="N13" s="325"/>
      <c r="O13" s="334"/>
      <c r="P13" s="194"/>
      <c r="Q13" s="291"/>
      <c r="R13" s="194"/>
      <c r="S13" s="194"/>
      <c r="T13" s="194"/>
      <c r="U13" s="334"/>
      <c r="V13" s="334"/>
      <c r="W13" s="194"/>
      <c r="X13" s="194"/>
      <c r="Y13" s="194"/>
      <c r="Z13" s="194"/>
      <c r="AA13" s="194"/>
      <c r="AB13" s="372"/>
      <c r="AC13" s="334"/>
      <c r="AD13" s="194"/>
      <c r="AE13" s="290"/>
      <c r="AF13" s="194"/>
      <c r="AG13" s="188"/>
      <c r="AH13" s="188"/>
      <c r="AI13" s="368"/>
      <c r="AJ13" s="366" t="s">
        <v>793</v>
      </c>
      <c r="AK13" s="366"/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194"/>
      <c r="G14" s="334"/>
      <c r="H14" s="340"/>
      <c r="I14" s="320"/>
      <c r="J14" s="194"/>
      <c r="K14" s="331"/>
      <c r="L14" s="194"/>
      <c r="M14" s="194"/>
      <c r="N14" s="325"/>
      <c r="O14" s="334"/>
      <c r="P14" s="194"/>
      <c r="Q14" s="291"/>
      <c r="R14" s="194"/>
      <c r="S14" s="194"/>
      <c r="T14" s="194"/>
      <c r="U14" s="325"/>
      <c r="V14" s="334"/>
      <c r="W14" s="194"/>
      <c r="X14" s="194"/>
      <c r="Y14" s="194"/>
      <c r="Z14" s="194"/>
      <c r="AA14" s="194"/>
      <c r="AB14" s="372"/>
      <c r="AC14" s="334"/>
      <c r="AD14" s="194"/>
      <c r="AE14" s="290"/>
      <c r="AF14" s="194"/>
      <c r="AG14" s="188"/>
      <c r="AH14" s="188"/>
      <c r="AI14" s="368"/>
      <c r="AJ14" s="366" t="s">
        <v>793</v>
      </c>
      <c r="AK14" s="366"/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194"/>
      <c r="G15" s="325"/>
      <c r="H15" s="340"/>
      <c r="I15" s="320"/>
      <c r="J15" s="194"/>
      <c r="K15" s="331"/>
      <c r="L15" s="194"/>
      <c r="M15" s="194"/>
      <c r="N15" s="325"/>
      <c r="O15" s="334"/>
      <c r="P15" s="194"/>
      <c r="Q15" s="291"/>
      <c r="R15" s="194"/>
      <c r="S15" s="194"/>
      <c r="T15" s="194"/>
      <c r="U15" s="325"/>
      <c r="V15" s="334"/>
      <c r="W15" s="194"/>
      <c r="X15" s="194"/>
      <c r="Y15" s="194"/>
      <c r="Z15" s="194"/>
      <c r="AA15" s="194"/>
      <c r="AB15" s="372"/>
      <c r="AC15" s="334"/>
      <c r="AD15" s="194"/>
      <c r="AE15" s="290"/>
      <c r="AF15" s="194"/>
      <c r="AG15" s="188"/>
      <c r="AH15" s="188"/>
      <c r="AI15" s="368"/>
      <c r="AJ15" s="366" t="s">
        <v>793</v>
      </c>
      <c r="AK15" s="366"/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334"/>
      <c r="H16" s="334"/>
      <c r="I16" s="340"/>
      <c r="J16" s="320"/>
      <c r="K16" s="194"/>
      <c r="L16" s="346"/>
      <c r="M16" s="194"/>
      <c r="N16" s="325"/>
      <c r="O16" s="334"/>
      <c r="P16" s="194"/>
      <c r="Q16" s="194"/>
      <c r="R16" s="291"/>
      <c r="S16" s="194"/>
      <c r="T16" s="194"/>
      <c r="U16" s="325"/>
      <c r="V16" s="334"/>
      <c r="W16" s="194"/>
      <c r="X16" s="194"/>
      <c r="Y16" s="194"/>
      <c r="Z16" s="194"/>
      <c r="AA16" s="194"/>
      <c r="AB16" s="372"/>
      <c r="AC16" s="334"/>
      <c r="AD16" s="194"/>
      <c r="AE16" s="290"/>
      <c r="AF16" s="194"/>
      <c r="AG16" s="188"/>
      <c r="AH16" s="188"/>
      <c r="AI16" s="368"/>
      <c r="AJ16" s="366" t="s">
        <v>88</v>
      </c>
      <c r="AK16" s="366"/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334"/>
      <c r="H17" s="334"/>
      <c r="I17" s="340"/>
      <c r="J17" s="320"/>
      <c r="K17" s="194"/>
      <c r="L17" s="331"/>
      <c r="M17" s="194"/>
      <c r="N17" s="325"/>
      <c r="O17" s="334"/>
      <c r="P17" s="194"/>
      <c r="Q17" s="194"/>
      <c r="R17" s="291"/>
      <c r="S17" s="194"/>
      <c r="T17" s="194"/>
      <c r="U17" s="325"/>
      <c r="V17" s="334"/>
      <c r="W17" s="194"/>
      <c r="X17" s="194"/>
      <c r="Y17" s="194"/>
      <c r="Z17" s="194"/>
      <c r="AA17" s="194"/>
      <c r="AB17" s="372"/>
      <c r="AC17" s="334"/>
      <c r="AD17" s="194"/>
      <c r="AE17" s="290"/>
      <c r="AF17" s="194"/>
      <c r="AG17" s="188"/>
      <c r="AH17" s="188"/>
      <c r="AI17" s="368"/>
      <c r="AJ17" s="366" t="s">
        <v>88</v>
      </c>
      <c r="AK17" s="366"/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334"/>
      <c r="H18" s="334"/>
      <c r="I18" s="340"/>
      <c r="J18" s="320"/>
      <c r="K18" s="194"/>
      <c r="L18" s="331"/>
      <c r="M18" s="194"/>
      <c r="N18" s="334"/>
      <c r="O18" s="334"/>
      <c r="P18" s="194"/>
      <c r="Q18" s="194"/>
      <c r="R18" s="291"/>
      <c r="S18" s="194"/>
      <c r="T18" s="194"/>
      <c r="U18" s="325"/>
      <c r="V18" s="334"/>
      <c r="W18" s="194"/>
      <c r="X18" s="194"/>
      <c r="Y18" s="194"/>
      <c r="Z18" s="194"/>
      <c r="AA18" s="194"/>
      <c r="AB18" s="372"/>
      <c r="AC18" s="334"/>
      <c r="AD18" s="194"/>
      <c r="AE18" s="290"/>
      <c r="AF18" s="194"/>
      <c r="AG18" s="188"/>
      <c r="AH18" s="188"/>
      <c r="AI18" s="368"/>
      <c r="AJ18" s="366" t="s">
        <v>88</v>
      </c>
      <c r="AK18" s="366"/>
    </row>
    <row r="19" spans="1:37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334"/>
      <c r="H19" s="334"/>
      <c r="I19" s="340"/>
      <c r="J19" s="320"/>
      <c r="K19" s="194"/>
      <c r="L19" s="331"/>
      <c r="M19" s="194"/>
      <c r="N19" s="334"/>
      <c r="O19" s="334"/>
      <c r="P19" s="194"/>
      <c r="Q19" s="194"/>
      <c r="R19" s="291"/>
      <c r="S19" s="194"/>
      <c r="T19" s="194"/>
      <c r="U19" s="325"/>
      <c r="V19" s="334"/>
      <c r="W19" s="194"/>
      <c r="X19" s="194"/>
      <c r="Y19" s="194"/>
      <c r="Z19" s="194"/>
      <c r="AA19" s="194"/>
      <c r="AB19" s="372"/>
      <c r="AC19" s="334"/>
      <c r="AD19" s="194"/>
      <c r="AE19" s="290"/>
      <c r="AF19" s="194"/>
      <c r="AG19" s="188"/>
      <c r="AH19" s="188"/>
      <c r="AI19" s="368"/>
      <c r="AJ19" s="366" t="s">
        <v>88</v>
      </c>
      <c r="AK19" s="366"/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334"/>
      <c r="H20" s="334"/>
      <c r="I20" s="340"/>
      <c r="J20" s="320"/>
      <c r="K20" s="194"/>
      <c r="L20" s="331"/>
      <c r="M20" s="194"/>
      <c r="N20" s="334"/>
      <c r="O20" s="334"/>
      <c r="P20" s="194"/>
      <c r="Q20" s="194"/>
      <c r="R20" s="291"/>
      <c r="S20" s="194"/>
      <c r="T20" s="194"/>
      <c r="U20" s="325"/>
      <c r="V20" s="334"/>
      <c r="W20" s="194"/>
      <c r="X20" s="194"/>
      <c r="Y20" s="194"/>
      <c r="Z20" s="194"/>
      <c r="AA20" s="194"/>
      <c r="AB20" s="372"/>
      <c r="AC20" s="334"/>
      <c r="AD20" s="194"/>
      <c r="AE20" s="290"/>
      <c r="AF20" s="194"/>
      <c r="AG20" s="188"/>
      <c r="AH20" s="188"/>
      <c r="AI20" s="368"/>
      <c r="AJ20" s="366" t="s">
        <v>88</v>
      </c>
      <c r="AK20" s="366"/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334"/>
      <c r="H21" s="334"/>
      <c r="I21" s="340"/>
      <c r="J21" s="320"/>
      <c r="K21" s="194"/>
      <c r="L21" s="331"/>
      <c r="M21" s="194"/>
      <c r="N21" s="334"/>
      <c r="O21" s="334"/>
      <c r="P21" s="194"/>
      <c r="Q21" s="194"/>
      <c r="R21" s="291"/>
      <c r="S21" s="194"/>
      <c r="T21" s="194"/>
      <c r="U21" s="325"/>
      <c r="V21" s="334"/>
      <c r="W21" s="194"/>
      <c r="X21" s="194"/>
      <c r="Y21" s="194"/>
      <c r="Z21" s="194"/>
      <c r="AA21" s="194"/>
      <c r="AB21" s="372"/>
      <c r="AC21" s="334"/>
      <c r="AD21" s="194"/>
      <c r="AE21" s="290"/>
      <c r="AF21" s="194"/>
      <c r="AG21" s="188"/>
      <c r="AH21" s="188"/>
      <c r="AI21" s="368"/>
      <c r="AJ21" s="366" t="s">
        <v>88</v>
      </c>
      <c r="AK21" s="366"/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334"/>
      <c r="H22" s="334"/>
      <c r="I22" s="340"/>
      <c r="J22" s="320"/>
      <c r="K22" s="194"/>
      <c r="L22" s="331"/>
      <c r="M22" s="194"/>
      <c r="N22" s="334"/>
      <c r="O22" s="334"/>
      <c r="P22" s="194"/>
      <c r="Q22" s="194"/>
      <c r="R22" s="291"/>
      <c r="S22" s="194"/>
      <c r="T22" s="194"/>
      <c r="U22" s="325"/>
      <c r="V22" s="334"/>
      <c r="W22" s="194"/>
      <c r="X22" s="194"/>
      <c r="Y22" s="194"/>
      <c r="Z22" s="194"/>
      <c r="AA22" s="194"/>
      <c r="AB22" s="372"/>
      <c r="AC22" s="334"/>
      <c r="AD22" s="194"/>
      <c r="AE22" s="290"/>
      <c r="AF22" s="194"/>
      <c r="AG22" s="188"/>
      <c r="AH22" s="188"/>
      <c r="AI22" s="368"/>
      <c r="AJ22" s="366" t="s">
        <v>88</v>
      </c>
      <c r="AK22" s="366"/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334"/>
      <c r="H23" s="334"/>
      <c r="I23" s="340"/>
      <c r="J23" s="320"/>
      <c r="K23" s="194"/>
      <c r="L23" s="331"/>
      <c r="M23" s="194"/>
      <c r="N23" s="334"/>
      <c r="O23" s="334"/>
      <c r="P23" s="194"/>
      <c r="Q23" s="194"/>
      <c r="R23" s="291"/>
      <c r="S23" s="194"/>
      <c r="T23" s="194"/>
      <c r="U23" s="325"/>
      <c r="V23" s="334"/>
      <c r="W23" s="194"/>
      <c r="X23" s="194"/>
      <c r="Y23" s="194"/>
      <c r="Z23" s="194"/>
      <c r="AA23" s="194"/>
      <c r="AB23" s="372"/>
      <c r="AC23" s="334"/>
      <c r="AD23" s="194"/>
      <c r="AE23" s="290"/>
      <c r="AF23" s="194"/>
      <c r="AG23" s="188"/>
      <c r="AH23" s="188"/>
      <c r="AI23" s="368"/>
      <c r="AJ23" s="366" t="s">
        <v>88</v>
      </c>
      <c r="AK23" s="366"/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334"/>
      <c r="H24" s="334"/>
      <c r="I24" s="340"/>
      <c r="J24" s="320"/>
      <c r="K24" s="194"/>
      <c r="L24" s="331"/>
      <c r="M24" s="194"/>
      <c r="N24" s="334"/>
      <c r="O24" s="334"/>
      <c r="P24" s="194"/>
      <c r="Q24" s="194"/>
      <c r="R24" s="291"/>
      <c r="S24" s="194"/>
      <c r="T24" s="194"/>
      <c r="U24" s="325"/>
      <c r="V24" s="334"/>
      <c r="W24" s="194"/>
      <c r="X24" s="194"/>
      <c r="Y24" s="194"/>
      <c r="Z24" s="194"/>
      <c r="AA24" s="194"/>
      <c r="AB24" s="372"/>
      <c r="AC24" s="334"/>
      <c r="AD24" s="194"/>
      <c r="AE24" s="290"/>
      <c r="AF24" s="194"/>
      <c r="AG24" s="188"/>
      <c r="AH24" s="188"/>
      <c r="AI24" s="368"/>
      <c r="AJ24" s="366" t="s">
        <v>88</v>
      </c>
      <c r="AK24" s="366"/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334"/>
      <c r="H25" s="334"/>
      <c r="I25" s="340"/>
      <c r="J25" s="320"/>
      <c r="K25" s="194"/>
      <c r="L25" s="331"/>
      <c r="M25" s="194"/>
      <c r="N25" s="334"/>
      <c r="O25" s="334"/>
      <c r="P25" s="194"/>
      <c r="Q25" s="194"/>
      <c r="R25" s="291"/>
      <c r="S25" s="194"/>
      <c r="T25" s="194"/>
      <c r="U25" s="325"/>
      <c r="V25" s="334"/>
      <c r="W25" s="194"/>
      <c r="X25" s="194"/>
      <c r="Y25" s="194"/>
      <c r="Z25" s="194"/>
      <c r="AA25" s="194"/>
      <c r="AB25" s="372"/>
      <c r="AC25" s="334"/>
      <c r="AD25" s="194"/>
      <c r="AE25" s="290"/>
      <c r="AF25" s="194"/>
      <c r="AG25" s="188"/>
      <c r="AH25" s="188"/>
      <c r="AI25" s="368"/>
      <c r="AJ25" s="366" t="s">
        <v>88</v>
      </c>
      <c r="AK25" s="366"/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334"/>
      <c r="H26" s="334"/>
      <c r="I26" s="340"/>
      <c r="J26" s="320"/>
      <c r="K26" s="194"/>
      <c r="L26" s="331"/>
      <c r="M26" s="194"/>
      <c r="N26" s="334"/>
      <c r="O26" s="334"/>
      <c r="P26" s="194"/>
      <c r="Q26" s="194"/>
      <c r="R26" s="291"/>
      <c r="S26" s="194"/>
      <c r="T26" s="194"/>
      <c r="U26" s="325"/>
      <c r="V26" s="334"/>
      <c r="W26" s="194"/>
      <c r="X26" s="194"/>
      <c r="Y26" s="194"/>
      <c r="Z26" s="194"/>
      <c r="AA26" s="194"/>
      <c r="AB26" s="372"/>
      <c r="AC26" s="334"/>
      <c r="AD26" s="194"/>
      <c r="AE26" s="290"/>
      <c r="AF26" s="194"/>
      <c r="AG26" s="188"/>
      <c r="AH26" s="188"/>
      <c r="AI26" s="368"/>
      <c r="AJ26" s="366" t="s">
        <v>88</v>
      </c>
      <c r="AK26" s="366"/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334"/>
      <c r="H27" s="334"/>
      <c r="I27" s="340"/>
      <c r="J27" s="320"/>
      <c r="K27" s="194"/>
      <c r="L27" s="331"/>
      <c r="M27" s="194"/>
      <c r="N27" s="334"/>
      <c r="O27" s="334"/>
      <c r="P27" s="194"/>
      <c r="Q27" s="194"/>
      <c r="R27" s="291"/>
      <c r="S27" s="194"/>
      <c r="T27" s="194"/>
      <c r="U27" s="325"/>
      <c r="V27" s="334"/>
      <c r="W27" s="194"/>
      <c r="X27" s="194"/>
      <c r="Y27" s="194"/>
      <c r="Z27" s="194"/>
      <c r="AA27" s="194"/>
      <c r="AB27" s="372"/>
      <c r="AC27" s="334"/>
      <c r="AD27" s="194"/>
      <c r="AE27" s="290"/>
      <c r="AF27" s="194"/>
      <c r="AG27" s="188"/>
      <c r="AH27" s="188"/>
      <c r="AI27" s="368"/>
      <c r="AJ27" s="366" t="s">
        <v>88</v>
      </c>
      <c r="AK27" s="366"/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334"/>
      <c r="H28" s="334"/>
      <c r="I28" s="340"/>
      <c r="J28" s="320"/>
      <c r="K28" s="194"/>
      <c r="L28" s="331"/>
      <c r="M28" s="194"/>
      <c r="N28" s="334"/>
      <c r="O28" s="334"/>
      <c r="P28" s="194"/>
      <c r="Q28" s="194"/>
      <c r="R28" s="291"/>
      <c r="S28" s="194"/>
      <c r="T28" s="194"/>
      <c r="U28" s="325"/>
      <c r="V28" s="334"/>
      <c r="W28" s="194"/>
      <c r="X28" s="194"/>
      <c r="Y28" s="194"/>
      <c r="Z28" s="194"/>
      <c r="AA28" s="194"/>
      <c r="AB28" s="372"/>
      <c r="AC28" s="334"/>
      <c r="AD28" s="194"/>
      <c r="AE28" s="290"/>
      <c r="AF28" s="194"/>
      <c r="AG28" s="188"/>
      <c r="AH28" s="188"/>
      <c r="AI28" s="368"/>
      <c r="AJ28" s="366" t="s">
        <v>88</v>
      </c>
      <c r="AK28" s="366"/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334"/>
      <c r="H29" s="334"/>
      <c r="I29" s="340"/>
      <c r="J29" s="320"/>
      <c r="K29" s="194"/>
      <c r="L29" s="331"/>
      <c r="M29" s="194"/>
      <c r="N29" s="334"/>
      <c r="O29" s="334"/>
      <c r="P29" s="194"/>
      <c r="Q29" s="194"/>
      <c r="R29" s="291"/>
      <c r="S29" s="194"/>
      <c r="T29" s="194"/>
      <c r="U29" s="325"/>
      <c r="V29" s="334"/>
      <c r="W29" s="194"/>
      <c r="X29" s="194"/>
      <c r="Y29" s="194"/>
      <c r="Z29" s="194"/>
      <c r="AA29" s="194"/>
      <c r="AB29" s="372"/>
      <c r="AC29" s="334"/>
      <c r="AD29" s="194"/>
      <c r="AE29" s="290"/>
      <c r="AF29" s="194"/>
      <c r="AG29" s="188"/>
      <c r="AH29" s="188"/>
      <c r="AI29" s="368"/>
      <c r="AJ29" s="366" t="s">
        <v>88</v>
      </c>
      <c r="AK29" s="366"/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325"/>
      <c r="H30" s="334"/>
      <c r="I30" s="340"/>
      <c r="J30" s="320"/>
      <c r="K30" s="194"/>
      <c r="L30" s="331"/>
      <c r="M30" s="194"/>
      <c r="N30" s="334"/>
      <c r="O30" s="334"/>
      <c r="P30" s="194"/>
      <c r="Q30" s="194"/>
      <c r="R30" s="291"/>
      <c r="S30" s="194"/>
      <c r="T30" s="194"/>
      <c r="U30" s="325"/>
      <c r="V30" s="334"/>
      <c r="W30" s="194"/>
      <c r="X30" s="194"/>
      <c r="Y30" s="194"/>
      <c r="Z30" s="194"/>
      <c r="AA30" s="194"/>
      <c r="AB30" s="372"/>
      <c r="AC30" s="334"/>
      <c r="AD30" s="194"/>
      <c r="AE30" s="290"/>
      <c r="AF30" s="194"/>
      <c r="AG30" s="188"/>
      <c r="AH30" s="188"/>
      <c r="AI30" s="368"/>
      <c r="AJ30" s="366" t="s">
        <v>88</v>
      </c>
      <c r="AK30" s="366"/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325"/>
      <c r="H31" s="334"/>
      <c r="I31" s="340"/>
      <c r="J31" s="320"/>
      <c r="K31" s="194"/>
      <c r="L31" s="331"/>
      <c r="M31" s="194"/>
      <c r="N31" s="334"/>
      <c r="O31" s="334"/>
      <c r="P31" s="194"/>
      <c r="Q31" s="194"/>
      <c r="R31" s="291"/>
      <c r="S31" s="194"/>
      <c r="T31" s="194"/>
      <c r="U31" s="325"/>
      <c r="V31" s="334"/>
      <c r="W31" s="194"/>
      <c r="X31" s="194"/>
      <c r="Y31" s="194"/>
      <c r="Z31" s="194"/>
      <c r="AA31" s="194"/>
      <c r="AB31" s="372"/>
      <c r="AC31" s="334"/>
      <c r="AD31" s="194"/>
      <c r="AE31" s="290"/>
      <c r="AF31" s="194"/>
      <c r="AG31" s="188"/>
      <c r="AH31" s="188"/>
      <c r="AI31" s="368"/>
      <c r="AJ31" s="366" t="s">
        <v>88</v>
      </c>
      <c r="AK31" s="366"/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325"/>
      <c r="H32" s="334"/>
      <c r="I32" s="340"/>
      <c r="J32" s="320"/>
      <c r="K32" s="194"/>
      <c r="L32" s="331"/>
      <c r="M32" s="194"/>
      <c r="N32" s="334"/>
      <c r="O32" s="334"/>
      <c r="P32" s="194"/>
      <c r="Q32" s="194"/>
      <c r="R32" s="291"/>
      <c r="S32" s="194"/>
      <c r="T32" s="194"/>
      <c r="U32" s="325"/>
      <c r="V32" s="334"/>
      <c r="W32" s="194"/>
      <c r="X32" s="194"/>
      <c r="Y32" s="194"/>
      <c r="Z32" s="194"/>
      <c r="AA32" s="194"/>
      <c r="AB32" s="372"/>
      <c r="AC32" s="334"/>
      <c r="AD32" s="194"/>
      <c r="AE32" s="290"/>
      <c r="AF32" s="194"/>
      <c r="AG32" s="188"/>
      <c r="AH32" s="188"/>
      <c r="AI32" s="368"/>
      <c r="AJ32" s="366" t="s">
        <v>88</v>
      </c>
      <c r="AK32" s="366"/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325"/>
      <c r="H33" s="334"/>
      <c r="I33" s="340"/>
      <c r="J33" s="320"/>
      <c r="K33" s="194"/>
      <c r="L33" s="331"/>
      <c r="M33" s="194"/>
      <c r="N33" s="334"/>
      <c r="O33" s="334"/>
      <c r="P33" s="194"/>
      <c r="Q33" s="194"/>
      <c r="R33" s="291"/>
      <c r="S33" s="194"/>
      <c r="T33" s="194"/>
      <c r="U33" s="325"/>
      <c r="V33" s="334"/>
      <c r="W33" s="194"/>
      <c r="X33" s="194"/>
      <c r="Y33" s="194"/>
      <c r="Z33" s="194"/>
      <c r="AA33" s="194"/>
      <c r="AB33" s="372"/>
      <c r="AC33" s="334"/>
      <c r="AD33" s="194"/>
      <c r="AE33" s="290"/>
      <c r="AF33" s="194"/>
      <c r="AG33" s="188"/>
      <c r="AH33" s="188"/>
      <c r="AI33" s="368"/>
      <c r="AJ33" s="366" t="s">
        <v>88</v>
      </c>
      <c r="AK33" s="366"/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325"/>
      <c r="H34" s="334"/>
      <c r="I34" s="340"/>
      <c r="J34" s="320"/>
      <c r="K34" s="194"/>
      <c r="L34" s="331"/>
      <c r="M34" s="194"/>
      <c r="N34" s="334"/>
      <c r="O34" s="334"/>
      <c r="P34" s="194"/>
      <c r="Q34" s="194"/>
      <c r="R34" s="291"/>
      <c r="S34" s="194"/>
      <c r="T34" s="194"/>
      <c r="U34" s="325"/>
      <c r="V34" s="334"/>
      <c r="W34" s="194"/>
      <c r="X34" s="194"/>
      <c r="Y34" s="194"/>
      <c r="Z34" s="194"/>
      <c r="AA34" s="194"/>
      <c r="AB34" s="372"/>
      <c r="AC34" s="334"/>
      <c r="AD34" s="194"/>
      <c r="AE34" s="290"/>
      <c r="AF34" s="194"/>
      <c r="AG34" s="188"/>
      <c r="AH34" s="188"/>
      <c r="AI34" s="368"/>
      <c r="AJ34" s="366" t="s">
        <v>88</v>
      </c>
      <c r="AK34" s="366"/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325"/>
      <c r="H35" s="334"/>
      <c r="I35" s="340"/>
      <c r="J35" s="320"/>
      <c r="K35" s="194"/>
      <c r="L35" s="331"/>
      <c r="M35" s="194"/>
      <c r="N35" s="334"/>
      <c r="O35" s="334"/>
      <c r="P35" s="194"/>
      <c r="Q35" s="194"/>
      <c r="R35" s="291"/>
      <c r="S35" s="194"/>
      <c r="T35" s="194"/>
      <c r="U35" s="334"/>
      <c r="V35" s="334"/>
      <c r="W35" s="194"/>
      <c r="X35" s="194"/>
      <c r="Y35" s="194"/>
      <c r="Z35" s="194"/>
      <c r="AA35" s="194"/>
      <c r="AB35" s="372"/>
      <c r="AC35" s="334"/>
      <c r="AD35" s="194"/>
      <c r="AE35" s="290"/>
      <c r="AF35" s="194"/>
      <c r="AG35" s="188"/>
      <c r="AH35" s="188"/>
      <c r="AI35" s="368"/>
      <c r="AJ35" s="366" t="s">
        <v>88</v>
      </c>
      <c r="AK35" s="366"/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325"/>
      <c r="H36" s="334"/>
      <c r="I36" s="340"/>
      <c r="J36" s="320"/>
      <c r="K36" s="194"/>
      <c r="L36" s="331"/>
      <c r="M36" s="194"/>
      <c r="N36" s="325"/>
      <c r="O36" s="334"/>
      <c r="P36" s="194"/>
      <c r="Q36" s="194"/>
      <c r="R36" s="291"/>
      <c r="S36" s="194"/>
      <c r="T36" s="194"/>
      <c r="U36" s="334"/>
      <c r="V36" s="334"/>
      <c r="W36" s="194"/>
      <c r="X36" s="194"/>
      <c r="Y36" s="194"/>
      <c r="Z36" s="194"/>
      <c r="AA36" s="194"/>
      <c r="AB36" s="372"/>
      <c r="AC36" s="334"/>
      <c r="AD36" s="194"/>
      <c r="AE36" s="290"/>
      <c r="AF36" s="194"/>
      <c r="AG36" s="188"/>
      <c r="AH36" s="188"/>
      <c r="AI36" s="368"/>
      <c r="AJ36" s="366" t="s">
        <v>88</v>
      </c>
      <c r="AK36" s="366"/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334"/>
      <c r="H37" s="334"/>
      <c r="I37" s="194"/>
      <c r="J37" s="340"/>
      <c r="K37" s="320"/>
      <c r="L37" s="194"/>
      <c r="M37" s="331"/>
      <c r="N37" s="334"/>
      <c r="O37" s="334"/>
      <c r="P37" s="194"/>
      <c r="Q37" s="194"/>
      <c r="R37" s="194"/>
      <c r="S37" s="291"/>
      <c r="T37" s="194"/>
      <c r="U37" s="325"/>
      <c r="V37" s="334"/>
      <c r="W37" s="194"/>
      <c r="X37" s="194"/>
      <c r="Y37" s="194"/>
      <c r="Z37" s="194"/>
      <c r="AA37" s="194"/>
      <c r="AB37" s="372"/>
      <c r="AC37" s="334"/>
      <c r="AD37" s="194"/>
      <c r="AE37" s="290"/>
      <c r="AF37" s="194"/>
      <c r="AG37" s="188"/>
      <c r="AH37" s="188"/>
      <c r="AI37" s="368"/>
      <c r="AJ37" s="366" t="s">
        <v>794</v>
      </c>
      <c r="AK37" s="366"/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334"/>
      <c r="H38" s="334"/>
      <c r="I38" s="194"/>
      <c r="J38" s="340"/>
      <c r="K38" s="320"/>
      <c r="L38" s="194"/>
      <c r="M38" s="331"/>
      <c r="N38" s="334"/>
      <c r="O38" s="334"/>
      <c r="P38" s="194"/>
      <c r="Q38" s="194"/>
      <c r="R38" s="194"/>
      <c r="S38" s="291"/>
      <c r="T38" s="194"/>
      <c r="U38" s="325"/>
      <c r="V38" s="334"/>
      <c r="W38" s="194"/>
      <c r="X38" s="194"/>
      <c r="Y38" s="194"/>
      <c r="Z38" s="194"/>
      <c r="AA38" s="194"/>
      <c r="AB38" s="372"/>
      <c r="AC38" s="334"/>
      <c r="AD38" s="194"/>
      <c r="AE38" s="290"/>
      <c r="AF38" s="194"/>
      <c r="AG38" s="188"/>
      <c r="AH38" s="188"/>
      <c r="AI38" s="368"/>
      <c r="AJ38" s="366" t="s">
        <v>794</v>
      </c>
      <c r="AK38" s="366"/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325"/>
      <c r="H39" s="334"/>
      <c r="I39" s="194"/>
      <c r="J39" s="194"/>
      <c r="K39" s="340"/>
      <c r="L39" s="320"/>
      <c r="M39" s="194"/>
      <c r="N39" s="325"/>
      <c r="O39" s="334"/>
      <c r="P39" s="331"/>
      <c r="Q39" s="194"/>
      <c r="R39" s="194"/>
      <c r="S39" s="194"/>
      <c r="T39" s="291"/>
      <c r="U39" s="334"/>
      <c r="V39" s="334"/>
      <c r="W39" s="194"/>
      <c r="X39" s="194"/>
      <c r="Y39" s="194"/>
      <c r="Z39" s="194"/>
      <c r="AA39" s="194"/>
      <c r="AB39" s="372"/>
      <c r="AC39" s="334"/>
      <c r="AD39" s="194"/>
      <c r="AE39" s="290"/>
      <c r="AF39" s="194"/>
      <c r="AG39" s="188"/>
      <c r="AH39" s="188"/>
      <c r="AI39" s="368"/>
      <c r="AJ39" s="366" t="s">
        <v>795</v>
      </c>
      <c r="AK39" s="366"/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325"/>
      <c r="H40" s="334"/>
      <c r="I40" s="194"/>
      <c r="J40" s="194"/>
      <c r="K40" s="340"/>
      <c r="L40" s="320"/>
      <c r="M40" s="194"/>
      <c r="N40" s="325"/>
      <c r="O40" s="334"/>
      <c r="P40" s="331"/>
      <c r="Q40" s="194"/>
      <c r="R40" s="194"/>
      <c r="S40" s="194"/>
      <c r="T40" s="291"/>
      <c r="U40" s="334"/>
      <c r="V40" s="334"/>
      <c r="W40" s="194"/>
      <c r="X40" s="194"/>
      <c r="Y40" s="194"/>
      <c r="Z40" s="194"/>
      <c r="AA40" s="194"/>
      <c r="AB40" s="372"/>
      <c r="AC40" s="334"/>
      <c r="AD40" s="194"/>
      <c r="AE40" s="290"/>
      <c r="AF40" s="194"/>
      <c r="AG40" s="188"/>
      <c r="AH40" s="188"/>
      <c r="AI40" s="368"/>
      <c r="AJ40" s="366" t="s">
        <v>795</v>
      </c>
      <c r="AK40" s="366"/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325"/>
      <c r="H41" s="334"/>
      <c r="I41" s="194"/>
      <c r="J41" s="194"/>
      <c r="K41" s="340"/>
      <c r="L41" s="320"/>
      <c r="M41" s="194"/>
      <c r="N41" s="325"/>
      <c r="O41" s="334"/>
      <c r="P41" s="331"/>
      <c r="Q41" s="194"/>
      <c r="R41" s="194"/>
      <c r="S41" s="194"/>
      <c r="T41" s="291"/>
      <c r="U41" s="334"/>
      <c r="V41" s="334"/>
      <c r="W41" s="194"/>
      <c r="X41" s="194"/>
      <c r="Y41" s="194"/>
      <c r="Z41" s="194"/>
      <c r="AA41" s="194"/>
      <c r="AB41" s="372"/>
      <c r="AC41" s="334"/>
      <c r="AD41" s="194"/>
      <c r="AE41" s="290"/>
      <c r="AF41" s="194"/>
      <c r="AG41" s="188"/>
      <c r="AH41" s="188"/>
      <c r="AI41" s="368"/>
      <c r="AJ41" s="366" t="s">
        <v>796</v>
      </c>
      <c r="AK41" s="366"/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325"/>
      <c r="H42" s="334"/>
      <c r="I42" s="194"/>
      <c r="J42" s="194"/>
      <c r="K42" s="340"/>
      <c r="L42" s="320"/>
      <c r="M42" s="194"/>
      <c r="N42" s="325"/>
      <c r="O42" s="334"/>
      <c r="P42" s="331"/>
      <c r="Q42" s="194"/>
      <c r="R42" s="194"/>
      <c r="S42" s="194"/>
      <c r="T42" s="291"/>
      <c r="U42" s="334"/>
      <c r="V42" s="334"/>
      <c r="W42" s="194"/>
      <c r="X42" s="194"/>
      <c r="Y42" s="194"/>
      <c r="Z42" s="194"/>
      <c r="AA42" s="194"/>
      <c r="AB42" s="372"/>
      <c r="AC42" s="334"/>
      <c r="AD42" s="194"/>
      <c r="AE42" s="290"/>
      <c r="AF42" s="194"/>
      <c r="AG42" s="188"/>
      <c r="AH42" s="188"/>
      <c r="AI42" s="368"/>
      <c r="AJ42" s="366" t="s">
        <v>796</v>
      </c>
      <c r="AK42" s="366"/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334"/>
      <c r="H43" s="334"/>
      <c r="I43" s="194"/>
      <c r="J43" s="194"/>
      <c r="K43" s="340"/>
      <c r="L43" s="320"/>
      <c r="M43" s="194"/>
      <c r="N43" s="325"/>
      <c r="O43" s="334"/>
      <c r="P43" s="331"/>
      <c r="Q43" s="194"/>
      <c r="R43" s="194"/>
      <c r="S43" s="194"/>
      <c r="T43" s="291"/>
      <c r="U43" s="334"/>
      <c r="V43" s="334"/>
      <c r="W43" s="194"/>
      <c r="X43" s="194"/>
      <c r="Y43" s="194"/>
      <c r="Z43" s="194"/>
      <c r="AA43" s="194"/>
      <c r="AB43" s="372"/>
      <c r="AC43" s="334"/>
      <c r="AD43" s="194"/>
      <c r="AE43" s="290"/>
      <c r="AF43" s="194"/>
      <c r="AG43" s="188"/>
      <c r="AH43" s="188"/>
      <c r="AI43" s="368"/>
      <c r="AJ43" s="366" t="s">
        <v>796</v>
      </c>
      <c r="AK43" s="366"/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325"/>
      <c r="H44" s="334"/>
      <c r="I44" s="194"/>
      <c r="J44" s="194"/>
      <c r="K44" s="340"/>
      <c r="L44" s="320"/>
      <c r="M44" s="194"/>
      <c r="N44" s="325"/>
      <c r="O44" s="334"/>
      <c r="P44" s="331"/>
      <c r="Q44" s="194"/>
      <c r="R44" s="194"/>
      <c r="S44" s="194"/>
      <c r="T44" s="291"/>
      <c r="U44" s="334"/>
      <c r="V44" s="334"/>
      <c r="W44" s="194"/>
      <c r="X44" s="194"/>
      <c r="Y44" s="194"/>
      <c r="Z44" s="194"/>
      <c r="AA44" s="194"/>
      <c r="AB44" s="372"/>
      <c r="AC44" s="334"/>
      <c r="AD44" s="194"/>
      <c r="AE44" s="290"/>
      <c r="AF44" s="194"/>
      <c r="AG44" s="188"/>
      <c r="AH44" s="188"/>
      <c r="AI44" s="368"/>
      <c r="AJ44" s="366" t="s">
        <v>796</v>
      </c>
      <c r="AK44" s="366"/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325"/>
      <c r="H45" s="334"/>
      <c r="I45" s="194"/>
      <c r="J45" s="194"/>
      <c r="K45" s="194"/>
      <c r="L45" s="340"/>
      <c r="M45" s="320"/>
      <c r="N45" s="325"/>
      <c r="O45" s="334"/>
      <c r="P45" s="194"/>
      <c r="Q45" s="331"/>
      <c r="R45" s="194"/>
      <c r="S45" s="194"/>
      <c r="T45" s="194"/>
      <c r="U45" s="334"/>
      <c r="V45" s="334"/>
      <c r="W45" s="291"/>
      <c r="X45" s="194"/>
      <c r="Y45" s="194"/>
      <c r="Z45" s="194"/>
      <c r="AA45" s="194"/>
      <c r="AB45" s="372"/>
      <c r="AC45" s="334"/>
      <c r="AD45" s="194"/>
      <c r="AE45" s="290"/>
      <c r="AF45" s="194"/>
      <c r="AG45" s="188"/>
      <c r="AH45" s="188"/>
      <c r="AI45" s="368"/>
      <c r="AJ45" s="366" t="s">
        <v>757</v>
      </c>
      <c r="AK45" s="366"/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325"/>
      <c r="H46" s="334"/>
      <c r="I46" s="194"/>
      <c r="J46" s="194"/>
      <c r="K46" s="194"/>
      <c r="L46" s="340"/>
      <c r="M46" s="320"/>
      <c r="N46" s="325"/>
      <c r="O46" s="334"/>
      <c r="P46" s="194"/>
      <c r="Q46" s="331"/>
      <c r="R46" s="194"/>
      <c r="S46" s="194"/>
      <c r="T46" s="194"/>
      <c r="U46" s="334"/>
      <c r="V46" s="334"/>
      <c r="W46" s="291"/>
      <c r="X46" s="194"/>
      <c r="Y46" s="194"/>
      <c r="Z46" s="194"/>
      <c r="AA46" s="194"/>
      <c r="AB46" s="372"/>
      <c r="AC46" s="334"/>
      <c r="AD46" s="194"/>
      <c r="AE46" s="290"/>
      <c r="AF46" s="194"/>
      <c r="AG46" s="188"/>
      <c r="AH46" s="188"/>
      <c r="AI46" s="368"/>
      <c r="AJ46" s="366" t="s">
        <v>757</v>
      </c>
      <c r="AK46" s="366"/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325"/>
      <c r="H47" s="334"/>
      <c r="I47" s="194"/>
      <c r="J47" s="194"/>
      <c r="K47" s="194"/>
      <c r="L47" s="340"/>
      <c r="M47" s="320"/>
      <c r="N47" s="325"/>
      <c r="O47" s="334"/>
      <c r="P47" s="194"/>
      <c r="Q47" s="331"/>
      <c r="R47" s="194"/>
      <c r="S47" s="194"/>
      <c r="T47" s="194"/>
      <c r="U47" s="334"/>
      <c r="V47" s="334"/>
      <c r="W47" s="291"/>
      <c r="X47" s="194"/>
      <c r="Y47" s="194"/>
      <c r="Z47" s="194"/>
      <c r="AA47" s="194"/>
      <c r="AB47" s="372"/>
      <c r="AC47" s="334"/>
      <c r="AD47" s="194"/>
      <c r="AE47" s="290"/>
      <c r="AF47" s="194"/>
      <c r="AG47" s="188"/>
      <c r="AH47" s="188"/>
      <c r="AI47" s="368"/>
      <c r="AJ47" s="366" t="s">
        <v>757</v>
      </c>
      <c r="AK47" s="366"/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334"/>
      <c r="H48" s="334"/>
      <c r="I48" s="194"/>
      <c r="J48" s="194"/>
      <c r="K48" s="194"/>
      <c r="L48" s="194"/>
      <c r="M48" s="194"/>
      <c r="N48" s="325"/>
      <c r="O48" s="334"/>
      <c r="P48" s="340"/>
      <c r="Q48" s="320"/>
      <c r="R48" s="194"/>
      <c r="S48" s="331"/>
      <c r="T48" s="194"/>
      <c r="U48" s="325"/>
      <c r="V48" s="334"/>
      <c r="W48" s="194"/>
      <c r="X48" s="194"/>
      <c r="Y48" s="291"/>
      <c r="Z48" s="194"/>
      <c r="AA48" s="194"/>
      <c r="AB48" s="372"/>
      <c r="AC48" s="334"/>
      <c r="AD48" s="194"/>
      <c r="AE48" s="290"/>
      <c r="AF48" s="194"/>
      <c r="AG48" s="188"/>
      <c r="AH48" s="188"/>
      <c r="AI48" s="368"/>
      <c r="AJ48" s="366" t="s">
        <v>30</v>
      </c>
      <c r="AK48" s="366"/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325"/>
      <c r="H49" s="334"/>
      <c r="I49" s="194"/>
      <c r="J49" s="194"/>
      <c r="K49" s="194"/>
      <c r="L49" s="194"/>
      <c r="M49" s="194"/>
      <c r="N49" s="325"/>
      <c r="O49" s="334"/>
      <c r="P49" s="340"/>
      <c r="Q49" s="320"/>
      <c r="R49" s="194"/>
      <c r="S49" s="331"/>
      <c r="T49" s="194"/>
      <c r="U49" s="325"/>
      <c r="V49" s="334"/>
      <c r="W49" s="194"/>
      <c r="X49" s="194"/>
      <c r="Y49" s="291"/>
      <c r="Z49" s="194"/>
      <c r="AA49" s="194"/>
      <c r="AB49" s="372"/>
      <c r="AC49" s="334"/>
      <c r="AD49" s="194"/>
      <c r="AE49" s="290"/>
      <c r="AF49" s="194"/>
      <c r="AG49" s="188"/>
      <c r="AH49" s="188"/>
      <c r="AI49" s="368"/>
      <c r="AJ49" s="366" t="s">
        <v>30</v>
      </c>
      <c r="AK49" s="366"/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334"/>
      <c r="H50" s="334"/>
      <c r="I50" s="194"/>
      <c r="J50" s="194"/>
      <c r="K50" s="194"/>
      <c r="L50" s="194"/>
      <c r="M50" s="194"/>
      <c r="N50" s="325"/>
      <c r="O50" s="334"/>
      <c r="P50" s="340"/>
      <c r="Q50" s="320"/>
      <c r="R50" s="194"/>
      <c r="S50" s="331"/>
      <c r="T50" s="194"/>
      <c r="U50" s="325"/>
      <c r="V50" s="334"/>
      <c r="W50" s="194"/>
      <c r="X50" s="194"/>
      <c r="Y50" s="291"/>
      <c r="Z50" s="194"/>
      <c r="AA50" s="194"/>
      <c r="AB50" s="372"/>
      <c r="AC50" s="334"/>
      <c r="AD50" s="194"/>
      <c r="AE50" s="290"/>
      <c r="AF50" s="194"/>
      <c r="AG50" s="188"/>
      <c r="AH50" s="188"/>
      <c r="AI50" s="368"/>
      <c r="AJ50" s="366" t="s">
        <v>30</v>
      </c>
      <c r="AK50" s="366"/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334"/>
      <c r="H51" s="334"/>
      <c r="I51" s="194"/>
      <c r="J51" s="194"/>
      <c r="K51" s="194"/>
      <c r="L51" s="194"/>
      <c r="M51" s="194"/>
      <c r="N51" s="325"/>
      <c r="O51" s="334"/>
      <c r="P51" s="194"/>
      <c r="Q51" s="340"/>
      <c r="R51" s="320"/>
      <c r="S51" s="194"/>
      <c r="T51" s="331"/>
      <c r="U51" s="334"/>
      <c r="V51" s="334"/>
      <c r="W51" s="194"/>
      <c r="X51" s="194"/>
      <c r="Y51" s="194"/>
      <c r="Z51" s="291"/>
      <c r="AA51" s="194"/>
      <c r="AB51" s="372"/>
      <c r="AC51" s="334"/>
      <c r="AD51" s="194"/>
      <c r="AE51" s="290"/>
      <c r="AF51" s="194"/>
      <c r="AG51" s="188"/>
      <c r="AH51" s="188"/>
      <c r="AI51" s="368"/>
      <c r="AJ51" s="366" t="s">
        <v>157</v>
      </c>
      <c r="AK51" s="366"/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334"/>
      <c r="H52" s="334"/>
      <c r="I52" s="194"/>
      <c r="J52" s="194"/>
      <c r="K52" s="194"/>
      <c r="L52" s="194"/>
      <c r="M52" s="194"/>
      <c r="N52" s="325"/>
      <c r="O52" s="334"/>
      <c r="P52" s="194"/>
      <c r="Q52" s="340"/>
      <c r="R52" s="320"/>
      <c r="S52" s="194"/>
      <c r="T52" s="331"/>
      <c r="U52" s="334"/>
      <c r="V52" s="334"/>
      <c r="W52" s="194"/>
      <c r="X52" s="194"/>
      <c r="Y52" s="194"/>
      <c r="Z52" s="291"/>
      <c r="AA52" s="194"/>
      <c r="AB52" s="372"/>
      <c r="AC52" s="334"/>
      <c r="AD52" s="194"/>
      <c r="AE52" s="290"/>
      <c r="AF52" s="194"/>
      <c r="AG52" s="188"/>
      <c r="AH52" s="188"/>
      <c r="AI52" s="368"/>
      <c r="AJ52" s="366" t="s">
        <v>157</v>
      </c>
      <c r="AK52" s="366"/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334"/>
      <c r="H53" s="334"/>
      <c r="I53" s="194"/>
      <c r="J53" s="194"/>
      <c r="K53" s="194"/>
      <c r="L53" s="194"/>
      <c r="M53" s="194"/>
      <c r="N53" s="325"/>
      <c r="O53" s="334"/>
      <c r="P53" s="194"/>
      <c r="Q53" s="340"/>
      <c r="R53" s="320"/>
      <c r="S53" s="194"/>
      <c r="T53" s="331"/>
      <c r="U53" s="334"/>
      <c r="V53" s="334"/>
      <c r="W53" s="194"/>
      <c r="X53" s="194"/>
      <c r="Y53" s="194"/>
      <c r="Z53" s="291"/>
      <c r="AA53" s="194"/>
      <c r="AB53" s="372"/>
      <c r="AC53" s="334"/>
      <c r="AD53" s="194"/>
      <c r="AE53" s="290"/>
      <c r="AF53" s="194"/>
      <c r="AG53" s="188"/>
      <c r="AH53" s="188"/>
      <c r="AI53" s="368"/>
      <c r="AJ53" s="366" t="s">
        <v>157</v>
      </c>
      <c r="AK53" s="366"/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334"/>
      <c r="H54" s="334"/>
      <c r="I54" s="194"/>
      <c r="J54" s="194"/>
      <c r="K54" s="194"/>
      <c r="L54" s="194"/>
      <c r="M54" s="194"/>
      <c r="N54" s="325"/>
      <c r="O54" s="334"/>
      <c r="P54" s="194"/>
      <c r="Q54" s="340"/>
      <c r="R54" s="320"/>
      <c r="S54" s="194"/>
      <c r="T54" s="331"/>
      <c r="U54" s="334"/>
      <c r="V54" s="334"/>
      <c r="W54" s="194"/>
      <c r="X54" s="194"/>
      <c r="Y54" s="194"/>
      <c r="Z54" s="291"/>
      <c r="AA54" s="194"/>
      <c r="AB54" s="372"/>
      <c r="AC54" s="334"/>
      <c r="AD54" s="194"/>
      <c r="AE54" s="290"/>
      <c r="AF54" s="194"/>
      <c r="AG54" s="188"/>
      <c r="AH54" s="188"/>
      <c r="AI54" s="368"/>
      <c r="AJ54" s="366" t="s">
        <v>157</v>
      </c>
      <c r="AK54" s="366"/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325"/>
      <c r="H55" s="334"/>
      <c r="I55" s="194"/>
      <c r="J55" s="194"/>
      <c r="K55" s="194"/>
      <c r="L55" s="194"/>
      <c r="M55" s="194"/>
      <c r="N55" s="325"/>
      <c r="O55" s="334"/>
      <c r="P55" s="194"/>
      <c r="Q55" s="194"/>
      <c r="R55" s="340"/>
      <c r="S55" s="320"/>
      <c r="T55" s="194"/>
      <c r="U55" s="334"/>
      <c r="V55" s="334"/>
      <c r="W55" s="331"/>
      <c r="X55" s="194"/>
      <c r="Y55" s="194"/>
      <c r="Z55" s="194"/>
      <c r="AA55" s="291"/>
      <c r="AB55" s="372"/>
      <c r="AC55" s="334"/>
      <c r="AD55" s="194"/>
      <c r="AE55" s="290"/>
      <c r="AF55" s="194"/>
      <c r="AG55" s="188"/>
      <c r="AH55" s="188"/>
      <c r="AI55" s="368"/>
      <c r="AJ55" s="366" t="s">
        <v>797</v>
      </c>
      <c r="AK55" s="366"/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325"/>
      <c r="H56" s="334"/>
      <c r="I56" s="194"/>
      <c r="J56" s="194"/>
      <c r="K56" s="194"/>
      <c r="L56" s="194"/>
      <c r="M56" s="194"/>
      <c r="N56" s="325"/>
      <c r="O56" s="334"/>
      <c r="P56" s="194"/>
      <c r="Q56" s="194"/>
      <c r="R56" s="340"/>
      <c r="S56" s="320"/>
      <c r="T56" s="194"/>
      <c r="U56" s="334"/>
      <c r="V56" s="334"/>
      <c r="W56" s="331"/>
      <c r="X56" s="194"/>
      <c r="Y56" s="194"/>
      <c r="Z56" s="194"/>
      <c r="AA56" s="291"/>
      <c r="AB56" s="372"/>
      <c r="AC56" s="334"/>
      <c r="AD56" s="194"/>
      <c r="AE56" s="290"/>
      <c r="AF56" s="194"/>
      <c r="AG56" s="188"/>
      <c r="AH56" s="188"/>
      <c r="AI56" s="368"/>
      <c r="AJ56" s="366" t="s">
        <v>797</v>
      </c>
      <c r="AK56" s="366"/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325"/>
      <c r="H57" s="334"/>
      <c r="I57" s="194"/>
      <c r="J57" s="194"/>
      <c r="K57" s="194"/>
      <c r="L57" s="194"/>
      <c r="M57" s="194"/>
      <c r="N57" s="325"/>
      <c r="O57" s="334"/>
      <c r="P57" s="194"/>
      <c r="Q57" s="194"/>
      <c r="R57" s="340"/>
      <c r="S57" s="320"/>
      <c r="T57" s="194"/>
      <c r="U57" s="334"/>
      <c r="V57" s="334"/>
      <c r="W57" s="331"/>
      <c r="X57" s="194"/>
      <c r="Y57" s="194"/>
      <c r="Z57" s="194"/>
      <c r="AA57" s="291"/>
      <c r="AB57" s="372"/>
      <c r="AC57" s="334"/>
      <c r="AD57" s="194"/>
      <c r="AE57" s="290"/>
      <c r="AF57" s="194"/>
      <c r="AG57" s="188"/>
      <c r="AH57" s="188"/>
      <c r="AI57" s="368"/>
      <c r="AJ57" s="366" t="s">
        <v>797</v>
      </c>
      <c r="AK57" s="366"/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325"/>
      <c r="H58" s="334"/>
      <c r="I58" s="194"/>
      <c r="J58" s="194"/>
      <c r="K58" s="194"/>
      <c r="L58" s="194"/>
      <c r="M58" s="194"/>
      <c r="N58" s="325"/>
      <c r="O58" s="334"/>
      <c r="P58" s="194"/>
      <c r="Q58" s="194"/>
      <c r="R58" s="340"/>
      <c r="S58" s="320"/>
      <c r="T58" s="194"/>
      <c r="U58" s="334"/>
      <c r="V58" s="334"/>
      <c r="W58" s="331"/>
      <c r="X58" s="194"/>
      <c r="Y58" s="194"/>
      <c r="Z58" s="194"/>
      <c r="AA58" s="291"/>
      <c r="AB58" s="372"/>
      <c r="AC58" s="334"/>
      <c r="AD58" s="194"/>
      <c r="AE58" s="290"/>
      <c r="AF58" s="194"/>
      <c r="AG58" s="188"/>
      <c r="AH58" s="188"/>
      <c r="AI58" s="368"/>
      <c r="AJ58" s="366" t="s">
        <v>751</v>
      </c>
      <c r="AK58" s="366"/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325"/>
      <c r="H59" s="334"/>
      <c r="I59" s="194"/>
      <c r="J59" s="194"/>
      <c r="K59" s="194"/>
      <c r="L59" s="194"/>
      <c r="M59" s="194"/>
      <c r="N59" s="325"/>
      <c r="O59" s="334"/>
      <c r="P59" s="194"/>
      <c r="Q59" s="194"/>
      <c r="R59" s="340"/>
      <c r="S59" s="320"/>
      <c r="T59" s="194"/>
      <c r="U59" s="334"/>
      <c r="V59" s="334"/>
      <c r="W59" s="331"/>
      <c r="X59" s="194"/>
      <c r="Y59" s="194"/>
      <c r="Z59" s="194"/>
      <c r="AA59" s="291"/>
      <c r="AB59" s="372"/>
      <c r="AC59" s="334"/>
      <c r="AD59" s="194"/>
      <c r="AE59" s="290"/>
      <c r="AF59" s="194"/>
      <c r="AG59" s="188"/>
      <c r="AH59" s="188"/>
      <c r="AI59" s="368"/>
      <c r="AJ59" s="366" t="s">
        <v>798</v>
      </c>
      <c r="AK59" s="366"/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325"/>
      <c r="H60" s="334"/>
      <c r="I60" s="194"/>
      <c r="J60" s="194"/>
      <c r="K60" s="194"/>
      <c r="L60" s="194"/>
      <c r="M60" s="194"/>
      <c r="N60" s="325"/>
      <c r="O60" s="334"/>
      <c r="P60" s="194"/>
      <c r="Q60" s="194"/>
      <c r="R60" s="194"/>
      <c r="S60" s="194"/>
      <c r="T60" s="194"/>
      <c r="U60" s="334"/>
      <c r="V60" s="334"/>
      <c r="W60" s="194"/>
      <c r="X60" s="194"/>
      <c r="Y60" s="340"/>
      <c r="Z60" s="320"/>
      <c r="AB60" s="372"/>
      <c r="AC60" s="334"/>
      <c r="AD60" s="331"/>
      <c r="AE60" s="290"/>
      <c r="AF60" s="194"/>
      <c r="AG60" s="188"/>
      <c r="AH60" s="286"/>
      <c r="AI60" s="368"/>
      <c r="AJ60" s="366" t="s">
        <v>87</v>
      </c>
      <c r="AK60" s="366"/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334"/>
      <c r="H61" s="334"/>
      <c r="I61" s="194"/>
      <c r="J61" s="194"/>
      <c r="K61" s="194"/>
      <c r="L61" s="194"/>
      <c r="M61" s="194"/>
      <c r="N61" s="325"/>
      <c r="O61" s="334"/>
      <c r="P61" s="194"/>
      <c r="Q61" s="194"/>
      <c r="R61" s="194"/>
      <c r="S61" s="194"/>
      <c r="T61" s="194"/>
      <c r="U61" s="325"/>
      <c r="V61" s="334"/>
      <c r="W61" s="194"/>
      <c r="X61" s="194"/>
      <c r="Y61" s="340"/>
      <c r="Z61" s="320"/>
      <c r="AA61" s="194"/>
      <c r="AB61" s="372"/>
      <c r="AC61" s="334"/>
      <c r="AD61" s="331"/>
      <c r="AE61" s="290"/>
      <c r="AF61" s="194"/>
      <c r="AG61" s="188"/>
      <c r="AH61" s="286"/>
      <c r="AI61" s="368"/>
      <c r="AJ61" s="366" t="s">
        <v>800</v>
      </c>
      <c r="AK61" s="366"/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325"/>
      <c r="H62" s="334"/>
      <c r="I62" s="194"/>
      <c r="J62" s="194"/>
      <c r="K62" s="194"/>
      <c r="L62" s="194"/>
      <c r="M62" s="194"/>
      <c r="N62" s="325"/>
      <c r="O62" s="334"/>
      <c r="P62" s="194"/>
      <c r="Q62" s="194"/>
      <c r="R62" s="194"/>
      <c r="S62" s="194"/>
      <c r="T62" s="194"/>
      <c r="U62" s="325"/>
      <c r="V62" s="334"/>
      <c r="W62" s="194"/>
      <c r="X62" s="194"/>
      <c r="Y62" s="340"/>
      <c r="Z62" s="320"/>
      <c r="AA62" s="194"/>
      <c r="AB62" s="372"/>
      <c r="AC62" s="334"/>
      <c r="AD62" s="331"/>
      <c r="AE62" s="290"/>
      <c r="AF62" s="194"/>
      <c r="AG62" s="188"/>
      <c r="AH62" s="286"/>
      <c r="AI62" s="368"/>
      <c r="AJ62" s="366" t="s">
        <v>87</v>
      </c>
      <c r="AK62" s="366"/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325"/>
      <c r="H63" s="334"/>
      <c r="I63" s="194"/>
      <c r="J63" s="194"/>
      <c r="K63" s="194"/>
      <c r="L63" s="194"/>
      <c r="M63" s="194"/>
      <c r="N63" s="325"/>
      <c r="O63" s="334"/>
      <c r="P63" s="194"/>
      <c r="Q63" s="194"/>
      <c r="R63" s="194"/>
      <c r="S63" s="194"/>
      <c r="T63" s="194"/>
      <c r="U63" s="325"/>
      <c r="V63" s="334"/>
      <c r="W63" s="194"/>
      <c r="X63" s="194"/>
      <c r="Y63" s="340"/>
      <c r="Z63" s="320"/>
      <c r="AA63" s="194"/>
      <c r="AB63" s="372"/>
      <c r="AC63" s="334"/>
      <c r="AD63" s="331"/>
      <c r="AE63" s="290"/>
      <c r="AF63" s="194"/>
      <c r="AG63" s="188"/>
      <c r="AH63" s="286"/>
      <c r="AI63" s="368"/>
      <c r="AJ63" s="366" t="s">
        <v>87</v>
      </c>
      <c r="AK63" s="366"/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325"/>
      <c r="H64" s="334"/>
      <c r="I64" s="194"/>
      <c r="J64" s="194"/>
      <c r="K64" s="194"/>
      <c r="L64" s="194"/>
      <c r="M64" s="194"/>
      <c r="N64" s="325"/>
      <c r="O64" s="334"/>
      <c r="P64" s="194"/>
      <c r="Q64" s="194"/>
      <c r="R64" s="194"/>
      <c r="S64" s="194"/>
      <c r="T64" s="194"/>
      <c r="U64" s="325"/>
      <c r="V64" s="334"/>
      <c r="W64" s="194"/>
      <c r="X64" s="194"/>
      <c r="Y64" s="340"/>
      <c r="Z64" s="320"/>
      <c r="AA64" s="194"/>
      <c r="AB64" s="372"/>
      <c r="AC64" s="334"/>
      <c r="AD64" s="331"/>
      <c r="AE64" s="290"/>
      <c r="AF64" s="194"/>
      <c r="AG64" s="188"/>
      <c r="AH64" s="286"/>
      <c r="AI64" s="368"/>
      <c r="AJ64" s="366" t="s">
        <v>87</v>
      </c>
      <c r="AK64" s="366"/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325"/>
      <c r="H65" s="334"/>
      <c r="I65" s="194"/>
      <c r="J65" s="194"/>
      <c r="K65" s="194"/>
      <c r="L65" s="194"/>
      <c r="M65" s="194"/>
      <c r="N65" s="334"/>
      <c r="O65" s="334"/>
      <c r="P65" s="194"/>
      <c r="Q65" s="194"/>
      <c r="R65" s="194"/>
      <c r="S65" s="194"/>
      <c r="T65" s="194"/>
      <c r="U65" s="325"/>
      <c r="V65" s="334"/>
      <c r="W65" s="194"/>
      <c r="X65" s="194"/>
      <c r="Y65" s="340"/>
      <c r="Z65" s="320"/>
      <c r="AA65" s="194"/>
      <c r="AB65" s="372"/>
      <c r="AC65" s="334"/>
      <c r="AD65" s="331"/>
      <c r="AE65" s="290"/>
      <c r="AF65" s="194"/>
      <c r="AG65" s="188"/>
      <c r="AH65" s="286"/>
      <c r="AI65" s="368"/>
      <c r="AJ65" s="366" t="s">
        <v>87</v>
      </c>
      <c r="AK65" s="366"/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325"/>
      <c r="H66" s="334"/>
      <c r="I66" s="194"/>
      <c r="J66" s="194"/>
      <c r="K66" s="194"/>
      <c r="L66" s="194"/>
      <c r="M66" s="194"/>
      <c r="N66" s="334"/>
      <c r="O66" s="334"/>
      <c r="P66" s="194"/>
      <c r="Q66" s="194"/>
      <c r="R66" s="194"/>
      <c r="S66" s="194"/>
      <c r="T66" s="194"/>
      <c r="U66" s="325"/>
      <c r="V66" s="334"/>
      <c r="W66" s="194"/>
      <c r="X66" s="194"/>
      <c r="Y66" s="340"/>
      <c r="Z66" s="320"/>
      <c r="AA66" s="194"/>
      <c r="AB66" s="372"/>
      <c r="AC66" s="334"/>
      <c r="AD66" s="331"/>
      <c r="AE66" s="290"/>
      <c r="AF66" s="194"/>
      <c r="AG66" s="188"/>
      <c r="AH66" s="286"/>
      <c r="AI66" s="368"/>
      <c r="AJ66" s="366" t="s">
        <v>87</v>
      </c>
      <c r="AK66" s="366"/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325"/>
      <c r="H67" s="334"/>
      <c r="I67" s="194"/>
      <c r="J67" s="194"/>
      <c r="K67" s="194"/>
      <c r="L67" s="194"/>
      <c r="M67" s="194"/>
      <c r="N67" s="325"/>
      <c r="O67" s="334"/>
      <c r="P67" s="194"/>
      <c r="Q67" s="194"/>
      <c r="R67" s="194"/>
      <c r="S67" s="194"/>
      <c r="T67" s="194"/>
      <c r="U67" s="334"/>
      <c r="V67" s="334"/>
      <c r="W67" s="194"/>
      <c r="X67" s="194"/>
      <c r="Y67" s="340"/>
      <c r="Z67" s="320"/>
      <c r="AA67" s="194"/>
      <c r="AB67" s="372"/>
      <c r="AC67" s="334"/>
      <c r="AD67" s="331"/>
      <c r="AE67" s="290"/>
      <c r="AF67" s="194"/>
      <c r="AG67" s="188"/>
      <c r="AH67" s="286"/>
      <c r="AI67" s="368"/>
      <c r="AJ67" s="366" t="s">
        <v>87</v>
      </c>
      <c r="AK67" s="366"/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325"/>
      <c r="H68" s="334"/>
      <c r="I68" s="194"/>
      <c r="J68" s="194"/>
      <c r="K68" s="194"/>
      <c r="L68" s="194"/>
      <c r="M68" s="194"/>
      <c r="N68" s="325"/>
      <c r="O68" s="334"/>
      <c r="P68" s="194"/>
      <c r="Q68" s="194"/>
      <c r="R68" s="194"/>
      <c r="S68" s="194"/>
      <c r="T68" s="194"/>
      <c r="U68" s="334"/>
      <c r="V68" s="334"/>
      <c r="W68" s="194"/>
      <c r="X68" s="194"/>
      <c r="Y68" s="340"/>
      <c r="Z68" s="320"/>
      <c r="AA68" s="194"/>
      <c r="AB68" s="372"/>
      <c r="AC68" s="334"/>
      <c r="AD68" s="331"/>
      <c r="AE68" s="290"/>
      <c r="AF68" s="194"/>
      <c r="AG68" s="188"/>
      <c r="AH68" s="286"/>
      <c r="AI68" s="368"/>
      <c r="AJ68" s="366" t="s">
        <v>87</v>
      </c>
      <c r="AK68" s="366"/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325"/>
      <c r="H69" s="334"/>
      <c r="I69" s="194"/>
      <c r="J69" s="194"/>
      <c r="K69" s="194"/>
      <c r="L69" s="194"/>
      <c r="M69" s="194"/>
      <c r="N69" s="325"/>
      <c r="O69" s="334"/>
      <c r="P69" s="194"/>
      <c r="Q69" s="194"/>
      <c r="R69" s="194"/>
      <c r="S69" s="194"/>
      <c r="T69" s="194"/>
      <c r="U69" s="334"/>
      <c r="V69" s="334"/>
      <c r="W69" s="194"/>
      <c r="X69" s="194"/>
      <c r="Y69" s="340"/>
      <c r="Z69" s="320"/>
      <c r="AA69" s="194"/>
      <c r="AB69" s="372"/>
      <c r="AC69" s="334"/>
      <c r="AD69" s="331"/>
      <c r="AE69" s="290"/>
      <c r="AF69" s="194"/>
      <c r="AG69" s="188"/>
      <c r="AH69" s="286"/>
      <c r="AI69" s="368"/>
      <c r="AJ69" s="366" t="s">
        <v>87</v>
      </c>
      <c r="AK69" s="366"/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325"/>
      <c r="H70" s="334"/>
      <c r="I70" s="194"/>
      <c r="J70" s="194"/>
      <c r="K70" s="194"/>
      <c r="L70" s="194"/>
      <c r="M70" s="194"/>
      <c r="N70" s="325"/>
      <c r="O70" s="334"/>
      <c r="P70" s="194"/>
      <c r="Q70" s="194"/>
      <c r="R70" s="194"/>
      <c r="S70" s="194"/>
      <c r="T70" s="194"/>
      <c r="U70" s="325"/>
      <c r="V70" s="334"/>
      <c r="W70" s="194"/>
      <c r="X70" s="194"/>
      <c r="Y70" s="340"/>
      <c r="Z70" s="320"/>
      <c r="AA70" s="194"/>
      <c r="AB70" s="372"/>
      <c r="AC70" s="334"/>
      <c r="AD70" s="331"/>
      <c r="AE70" s="290"/>
      <c r="AF70" s="194"/>
      <c r="AG70" s="188"/>
      <c r="AH70" s="286"/>
      <c r="AI70" s="368"/>
      <c r="AJ70" s="366" t="s">
        <v>87</v>
      </c>
      <c r="AK70" s="366"/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325"/>
      <c r="H71" s="334"/>
      <c r="I71" s="194"/>
      <c r="J71" s="194"/>
      <c r="K71" s="194"/>
      <c r="L71" s="194"/>
      <c r="M71" s="194"/>
      <c r="N71" s="325"/>
      <c r="O71" s="334"/>
      <c r="P71" s="194"/>
      <c r="Q71" s="194"/>
      <c r="R71" s="194"/>
      <c r="S71" s="194"/>
      <c r="T71" s="194"/>
      <c r="U71" s="325"/>
      <c r="V71" s="334"/>
      <c r="W71" s="194"/>
      <c r="X71" s="194"/>
      <c r="Y71" s="340"/>
      <c r="Z71" s="320"/>
      <c r="AA71" s="194"/>
      <c r="AB71" s="372"/>
      <c r="AC71" s="334"/>
      <c r="AD71" s="331"/>
      <c r="AE71" s="290"/>
      <c r="AF71" s="194"/>
      <c r="AG71" s="188"/>
      <c r="AH71" s="286"/>
      <c r="AI71" s="368"/>
      <c r="AJ71" s="366" t="s">
        <v>87</v>
      </c>
      <c r="AK71" s="366"/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291"/>
      <c r="G72" s="334"/>
      <c r="H72" s="334"/>
      <c r="I72" s="194"/>
      <c r="J72" s="194"/>
      <c r="K72" s="194"/>
      <c r="L72" s="194"/>
      <c r="M72" s="194"/>
      <c r="N72" s="334"/>
      <c r="O72" s="334"/>
      <c r="P72" s="194"/>
      <c r="Q72" s="194"/>
      <c r="R72" s="194"/>
      <c r="S72" s="194"/>
      <c r="T72" s="194"/>
      <c r="U72" s="325"/>
      <c r="V72" s="334"/>
      <c r="W72" s="194"/>
      <c r="X72" s="194"/>
      <c r="Y72" s="194"/>
      <c r="Z72" s="194"/>
      <c r="AA72" s="194"/>
      <c r="AB72" s="372"/>
      <c r="AC72" s="334"/>
      <c r="AD72" s="340"/>
      <c r="AE72" s="321"/>
      <c r="AF72" s="194"/>
      <c r="AG72" s="331"/>
      <c r="AH72" s="194"/>
      <c r="AI72" s="369"/>
      <c r="AJ72" s="366" t="s">
        <v>788</v>
      </c>
      <c r="AK72" s="366"/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90" priority="8" operator="equal">
      <formula>"U"</formula>
    </cfRule>
  </conditionalFormatting>
  <conditionalFormatting sqref="N12:N17">
    <cfRule type="cellIs" dxfId="89" priority="1" operator="equal">
      <formula>"U"</formula>
    </cfRule>
  </conditionalFormatting>
  <conditionalFormatting sqref="N36">
    <cfRule type="cellIs" dxfId="88" priority="6" operator="equal">
      <formula>"U"</formula>
    </cfRule>
  </conditionalFormatting>
  <conditionalFormatting sqref="U48:U50">
    <cfRule type="cellIs" dxfId="87" priority="4" operator="equal">
      <formula>"U"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0330-6434-4CCA-AC76-4E67FE6D38B8}">
  <dimension ref="A1:AK73"/>
  <sheetViews>
    <sheetView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A59" sqref="A59:XFD59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4" width="3.54296875" customWidth="1"/>
    <col min="35" max="35" width="8.453125" customWidth="1"/>
    <col min="36" max="36" width="24.1796875" customWidth="1"/>
  </cols>
  <sheetData>
    <row r="1" spans="1:37" ht="15" thickBot="1" x14ac:dyDescent="0.4">
      <c r="A1" s="295" t="s">
        <v>266</v>
      </c>
      <c r="B1" s="450" t="s">
        <v>804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7" ht="15" thickBot="1" x14ac:dyDescent="0.4">
      <c r="B2" s="309" t="s">
        <v>808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7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367"/>
      <c r="AI3" s="364" t="s">
        <v>787</v>
      </c>
      <c r="AJ3" s="365"/>
      <c r="AK3" s="214"/>
    </row>
    <row r="4" spans="1:37" ht="15" thickBot="1" x14ac:dyDescent="0.4">
      <c r="A4" s="294" t="s">
        <v>42</v>
      </c>
      <c r="B4" s="311" t="s">
        <v>702</v>
      </c>
      <c r="C4" s="195" t="s">
        <v>701</v>
      </c>
      <c r="D4" s="334"/>
      <c r="E4" s="334"/>
      <c r="F4" s="194"/>
      <c r="G4" s="201"/>
      <c r="H4" s="194"/>
      <c r="I4" s="291"/>
      <c r="J4" s="343"/>
      <c r="K4" s="334"/>
      <c r="L4" s="334"/>
      <c r="M4" s="343"/>
      <c r="N4" s="194"/>
      <c r="O4" s="194"/>
      <c r="P4" s="194"/>
      <c r="Q4" s="194"/>
      <c r="R4" s="334"/>
      <c r="S4" s="334"/>
      <c r="T4" s="194"/>
      <c r="U4" s="201"/>
      <c r="V4" s="194"/>
      <c r="W4" s="194"/>
      <c r="X4" s="194"/>
      <c r="Y4" s="334"/>
      <c r="Z4" s="334"/>
      <c r="AA4" s="194"/>
      <c r="AB4" s="349"/>
      <c r="AC4" s="320"/>
      <c r="AD4" s="194"/>
      <c r="AE4" s="345"/>
      <c r="AF4" s="334"/>
      <c r="AG4" s="326"/>
      <c r="AH4" s="368"/>
      <c r="AI4" s="366" t="s">
        <v>789</v>
      </c>
      <c r="AJ4" s="366"/>
    </row>
    <row r="5" spans="1:37" ht="15" thickBot="1" x14ac:dyDescent="0.4">
      <c r="A5" s="294" t="s">
        <v>42</v>
      </c>
      <c r="B5" s="311" t="s">
        <v>700</v>
      </c>
      <c r="C5" s="192" t="s">
        <v>699</v>
      </c>
      <c r="D5" s="372"/>
      <c r="E5" s="334"/>
      <c r="F5" s="194"/>
      <c r="G5" s="194"/>
      <c r="H5" s="194"/>
      <c r="I5" s="291"/>
      <c r="J5" s="343"/>
      <c r="K5" s="334"/>
      <c r="L5" s="334"/>
      <c r="M5" s="343"/>
      <c r="N5" s="194"/>
      <c r="O5" s="194"/>
      <c r="P5" s="194"/>
      <c r="Q5" s="194"/>
      <c r="R5" s="334"/>
      <c r="S5" s="334"/>
      <c r="T5" s="194"/>
      <c r="U5" s="194"/>
      <c r="V5" s="194"/>
      <c r="W5" s="194"/>
      <c r="X5" s="194"/>
      <c r="Y5" s="334"/>
      <c r="Z5" s="334"/>
      <c r="AA5" s="194"/>
      <c r="AB5" s="340"/>
      <c r="AC5" s="320"/>
      <c r="AD5" s="194"/>
      <c r="AE5" s="345"/>
      <c r="AF5" s="334"/>
      <c r="AG5" s="326"/>
      <c r="AH5" s="368"/>
      <c r="AI5" s="366" t="s">
        <v>790</v>
      </c>
      <c r="AJ5" s="366"/>
    </row>
    <row r="6" spans="1:37" ht="15" thickBot="1" x14ac:dyDescent="0.4">
      <c r="A6" s="228" t="s">
        <v>714</v>
      </c>
      <c r="B6" s="311" t="s">
        <v>350</v>
      </c>
      <c r="C6" s="207" t="s">
        <v>698</v>
      </c>
      <c r="D6" s="372"/>
      <c r="E6" s="334"/>
      <c r="F6" s="194"/>
      <c r="G6" s="194"/>
      <c r="H6" s="194"/>
      <c r="I6" s="291"/>
      <c r="J6" s="343"/>
      <c r="K6" s="334"/>
      <c r="L6" s="334"/>
      <c r="M6" s="343"/>
      <c r="N6" s="194"/>
      <c r="O6" s="194"/>
      <c r="P6" s="194"/>
      <c r="Q6" s="194"/>
      <c r="R6" s="334"/>
      <c r="S6" s="334"/>
      <c r="T6" s="194"/>
      <c r="U6" s="194"/>
      <c r="V6" s="194"/>
      <c r="W6" s="194"/>
      <c r="X6" s="194"/>
      <c r="Y6" s="334"/>
      <c r="Z6" s="334"/>
      <c r="AA6" s="194"/>
      <c r="AB6" s="340"/>
      <c r="AC6" s="320"/>
      <c r="AD6" s="194"/>
      <c r="AE6" s="345"/>
      <c r="AF6" s="334"/>
      <c r="AG6" s="326"/>
      <c r="AH6" s="368"/>
      <c r="AI6" s="366" t="s">
        <v>790</v>
      </c>
      <c r="AJ6" s="366"/>
    </row>
    <row r="7" spans="1:37" ht="15" thickBot="1" x14ac:dyDescent="0.4">
      <c r="A7" s="245" t="s">
        <v>733</v>
      </c>
      <c r="B7" s="312" t="s">
        <v>697</v>
      </c>
      <c r="C7" s="195" t="s">
        <v>696</v>
      </c>
      <c r="D7" s="372"/>
      <c r="E7" s="334"/>
      <c r="F7" s="194"/>
      <c r="G7" s="194"/>
      <c r="H7" s="194"/>
      <c r="I7" s="291"/>
      <c r="J7" s="343"/>
      <c r="K7" s="334"/>
      <c r="L7" s="334"/>
      <c r="M7" s="343"/>
      <c r="N7" s="194"/>
      <c r="O7" s="194"/>
      <c r="P7" s="194"/>
      <c r="Q7" s="194"/>
      <c r="R7" s="334"/>
      <c r="S7" s="334"/>
      <c r="T7" s="194"/>
      <c r="U7" s="201"/>
      <c r="V7" s="194"/>
      <c r="W7" s="194"/>
      <c r="X7" s="194"/>
      <c r="Y7" s="334"/>
      <c r="Z7" s="334"/>
      <c r="AA7" s="194"/>
      <c r="AB7" s="290"/>
      <c r="AC7" s="194"/>
      <c r="AD7" s="340"/>
      <c r="AE7" s="320"/>
      <c r="AF7" s="334"/>
      <c r="AG7" s="326"/>
      <c r="AH7" s="368"/>
      <c r="AI7" s="366" t="s">
        <v>791</v>
      </c>
      <c r="AJ7" s="366"/>
    </row>
    <row r="8" spans="1:37" ht="15" thickBot="1" x14ac:dyDescent="0.4">
      <c r="A8" s="294" t="s">
        <v>0</v>
      </c>
      <c r="B8" s="311" t="s">
        <v>695</v>
      </c>
      <c r="C8" s="192" t="s">
        <v>694</v>
      </c>
      <c r="D8" s="372"/>
      <c r="E8" s="334"/>
      <c r="F8" s="194"/>
      <c r="G8" s="194"/>
      <c r="H8" s="194"/>
      <c r="I8" s="291"/>
      <c r="J8" s="343"/>
      <c r="K8" s="334"/>
      <c r="L8" s="334"/>
      <c r="M8" s="343"/>
      <c r="N8" s="194"/>
      <c r="O8" s="194"/>
      <c r="P8" s="194"/>
      <c r="Q8" s="194"/>
      <c r="R8" s="334"/>
      <c r="S8" s="334"/>
      <c r="T8" s="194"/>
      <c r="U8" s="201"/>
      <c r="V8" s="194"/>
      <c r="W8" s="194"/>
      <c r="X8" s="194"/>
      <c r="Y8" s="334"/>
      <c r="Z8" s="334"/>
      <c r="AA8" s="194"/>
      <c r="AB8" s="290"/>
      <c r="AC8" s="194"/>
      <c r="AD8" s="340"/>
      <c r="AE8" s="320"/>
      <c r="AF8" s="334"/>
      <c r="AG8" s="326"/>
      <c r="AH8" s="368"/>
      <c r="AI8" s="366" t="s">
        <v>791</v>
      </c>
      <c r="AJ8" s="366"/>
    </row>
    <row r="9" spans="1:37" ht="15" thickBot="1" x14ac:dyDescent="0.4">
      <c r="A9" s="294" t="s">
        <v>0</v>
      </c>
      <c r="B9" s="313" t="s">
        <v>2</v>
      </c>
      <c r="C9" s="195" t="s">
        <v>693</v>
      </c>
      <c r="D9" s="372"/>
      <c r="E9" s="334"/>
      <c r="F9" s="194"/>
      <c r="G9" s="194"/>
      <c r="H9" s="194"/>
      <c r="I9" s="291"/>
      <c r="J9" s="343"/>
      <c r="K9" s="334"/>
      <c r="L9" s="334"/>
      <c r="M9" s="343"/>
      <c r="N9" s="194"/>
      <c r="O9" s="194"/>
      <c r="P9" s="194"/>
      <c r="Q9" s="194"/>
      <c r="R9" s="334"/>
      <c r="S9" s="334"/>
      <c r="T9" s="194"/>
      <c r="U9" s="201"/>
      <c r="V9" s="194"/>
      <c r="W9" s="194"/>
      <c r="X9" s="194"/>
      <c r="Y9" s="334"/>
      <c r="Z9" s="334"/>
      <c r="AA9" s="194"/>
      <c r="AB9" s="290"/>
      <c r="AC9" s="194"/>
      <c r="AD9" s="340"/>
      <c r="AE9" s="320"/>
      <c r="AF9" s="334"/>
      <c r="AG9" s="326"/>
      <c r="AH9" s="368"/>
      <c r="AI9" s="366" t="s">
        <v>791</v>
      </c>
      <c r="AJ9" s="366"/>
    </row>
    <row r="10" spans="1:37" ht="15" thickBot="1" x14ac:dyDescent="0.4">
      <c r="A10" s="294" t="s">
        <v>0</v>
      </c>
      <c r="B10" s="311" t="s">
        <v>692</v>
      </c>
      <c r="C10" s="192" t="s">
        <v>691</v>
      </c>
      <c r="D10" s="372"/>
      <c r="E10" s="334"/>
      <c r="F10" s="194"/>
      <c r="G10" s="194"/>
      <c r="H10" s="194"/>
      <c r="I10" s="291"/>
      <c r="J10" s="343"/>
      <c r="K10" s="334"/>
      <c r="L10" s="334"/>
      <c r="M10" s="343"/>
      <c r="N10" s="194"/>
      <c r="O10" s="194"/>
      <c r="P10" s="194"/>
      <c r="Q10" s="194"/>
      <c r="R10" s="334"/>
      <c r="S10" s="334"/>
      <c r="T10" s="194"/>
      <c r="U10" s="201"/>
      <c r="V10" s="194"/>
      <c r="W10" s="194"/>
      <c r="X10" s="194"/>
      <c r="Y10" s="334"/>
      <c r="Z10" s="334"/>
      <c r="AA10" s="194"/>
      <c r="AB10" s="290"/>
      <c r="AC10" s="194"/>
      <c r="AD10" s="340"/>
      <c r="AE10" s="320"/>
      <c r="AF10" s="334"/>
      <c r="AG10" s="326"/>
      <c r="AH10" s="368"/>
      <c r="AI10" s="366" t="s">
        <v>791</v>
      </c>
      <c r="AJ10" s="366"/>
    </row>
    <row r="11" spans="1:37" ht="15" thickBot="1" x14ac:dyDescent="0.4">
      <c r="A11" s="228" t="s">
        <v>93</v>
      </c>
      <c r="B11" s="313" t="s">
        <v>690</v>
      </c>
      <c r="C11" s="195" t="s">
        <v>689</v>
      </c>
      <c r="D11" s="372"/>
      <c r="E11" s="340"/>
      <c r="F11" s="320"/>
      <c r="G11" s="201"/>
      <c r="H11" s="331"/>
      <c r="I11" s="194"/>
      <c r="J11" s="343"/>
      <c r="K11" s="334"/>
      <c r="L11" s="334"/>
      <c r="M11" s="343"/>
      <c r="N11" s="194"/>
      <c r="O11" s="194"/>
      <c r="P11" s="291"/>
      <c r="Q11" s="194"/>
      <c r="R11" s="334"/>
      <c r="S11" s="334"/>
      <c r="T11" s="194"/>
      <c r="U11" s="201"/>
      <c r="V11" s="194"/>
      <c r="W11" s="194"/>
      <c r="X11" s="194"/>
      <c r="Y11" s="334"/>
      <c r="Z11" s="334"/>
      <c r="AA11" s="194"/>
      <c r="AB11" s="290"/>
      <c r="AC11" s="194"/>
      <c r="AD11" s="194"/>
      <c r="AE11" s="290"/>
      <c r="AF11" s="334"/>
      <c r="AG11" s="326"/>
      <c r="AH11" s="368"/>
      <c r="AI11" s="366" t="s">
        <v>792</v>
      </c>
      <c r="AJ11" s="366"/>
    </row>
    <row r="12" spans="1:37" ht="15" thickBot="1" x14ac:dyDescent="0.4">
      <c r="A12" s="228" t="s">
        <v>42</v>
      </c>
      <c r="B12" s="311" t="s">
        <v>688</v>
      </c>
      <c r="C12" s="192" t="s">
        <v>687</v>
      </c>
      <c r="D12" s="372"/>
      <c r="E12" s="334"/>
      <c r="F12" s="340"/>
      <c r="G12" s="354"/>
      <c r="H12" s="194"/>
      <c r="I12" s="331"/>
      <c r="J12" s="343"/>
      <c r="K12" s="334"/>
      <c r="L12" s="334"/>
      <c r="M12" s="343"/>
      <c r="N12" s="201"/>
      <c r="O12" s="194"/>
      <c r="P12" s="194"/>
      <c r="Q12" s="291"/>
      <c r="R12" s="334"/>
      <c r="S12" s="334"/>
      <c r="T12" s="194"/>
      <c r="U12" s="194"/>
      <c r="V12" s="194"/>
      <c r="W12" s="194"/>
      <c r="X12" s="194"/>
      <c r="Y12" s="334"/>
      <c r="Z12" s="334"/>
      <c r="AA12" s="194"/>
      <c r="AB12" s="290"/>
      <c r="AC12" s="194"/>
      <c r="AD12" s="194"/>
      <c r="AE12" s="290"/>
      <c r="AF12" s="334"/>
      <c r="AG12" s="326"/>
      <c r="AH12" s="368"/>
      <c r="AI12" s="366" t="s">
        <v>793</v>
      </c>
      <c r="AJ12" s="366"/>
    </row>
    <row r="13" spans="1:37" ht="15" thickBot="1" x14ac:dyDescent="0.4">
      <c r="A13" s="228" t="s">
        <v>62</v>
      </c>
      <c r="B13" s="313" t="s">
        <v>686</v>
      </c>
      <c r="C13" s="195" t="s">
        <v>685</v>
      </c>
      <c r="D13" s="334"/>
      <c r="E13" s="334"/>
      <c r="F13" s="340"/>
      <c r="G13" s="354"/>
      <c r="H13" s="194"/>
      <c r="I13" s="331"/>
      <c r="J13" s="343"/>
      <c r="K13" s="334"/>
      <c r="L13" s="334"/>
      <c r="M13" s="343"/>
      <c r="N13" s="201"/>
      <c r="O13" s="194"/>
      <c r="P13" s="194"/>
      <c r="Q13" s="291"/>
      <c r="R13" s="334"/>
      <c r="S13" s="334"/>
      <c r="T13" s="194"/>
      <c r="U13" s="194"/>
      <c r="V13" s="194"/>
      <c r="W13" s="194"/>
      <c r="X13" s="194"/>
      <c r="Y13" s="334"/>
      <c r="Z13" s="334"/>
      <c r="AA13" s="194"/>
      <c r="AB13" s="290"/>
      <c r="AC13" s="194"/>
      <c r="AD13" s="194"/>
      <c r="AE13" s="290"/>
      <c r="AF13" s="334"/>
      <c r="AG13" s="326"/>
      <c r="AH13" s="368"/>
      <c r="AI13" s="366" t="s">
        <v>793</v>
      </c>
      <c r="AJ13" s="366"/>
    </row>
    <row r="14" spans="1:37" ht="15" thickBot="1" x14ac:dyDescent="0.4">
      <c r="A14" s="228" t="s">
        <v>62</v>
      </c>
      <c r="B14" s="311" t="s">
        <v>684</v>
      </c>
      <c r="C14" s="192" t="s">
        <v>683</v>
      </c>
      <c r="D14" s="372"/>
      <c r="E14" s="334"/>
      <c r="F14" s="340"/>
      <c r="G14" s="320"/>
      <c r="H14" s="194"/>
      <c r="I14" s="331"/>
      <c r="J14" s="343"/>
      <c r="K14" s="334"/>
      <c r="L14" s="334"/>
      <c r="M14" s="343"/>
      <c r="N14" s="201"/>
      <c r="O14" s="194"/>
      <c r="P14" s="194"/>
      <c r="Q14" s="291"/>
      <c r="R14" s="334"/>
      <c r="S14" s="334"/>
      <c r="T14" s="194"/>
      <c r="U14" s="201"/>
      <c r="V14" s="194"/>
      <c r="W14" s="194"/>
      <c r="X14" s="194"/>
      <c r="Y14" s="334"/>
      <c r="Z14" s="334"/>
      <c r="AA14" s="194"/>
      <c r="AB14" s="290"/>
      <c r="AC14" s="194"/>
      <c r="AD14" s="194"/>
      <c r="AE14" s="290"/>
      <c r="AF14" s="334"/>
      <c r="AG14" s="326"/>
      <c r="AH14" s="368"/>
      <c r="AI14" s="366" t="s">
        <v>793</v>
      </c>
      <c r="AJ14" s="366"/>
    </row>
    <row r="15" spans="1:37" ht="15" thickBot="1" x14ac:dyDescent="0.4">
      <c r="A15" s="228" t="s">
        <v>112</v>
      </c>
      <c r="B15" s="300" t="s">
        <v>114</v>
      </c>
      <c r="C15" s="192" t="s">
        <v>682</v>
      </c>
      <c r="D15" s="372"/>
      <c r="E15" s="334"/>
      <c r="F15" s="340"/>
      <c r="G15" s="354"/>
      <c r="H15" s="194"/>
      <c r="I15" s="331"/>
      <c r="J15" s="343"/>
      <c r="K15" s="334"/>
      <c r="L15" s="334"/>
      <c r="M15" s="343"/>
      <c r="N15" s="201"/>
      <c r="O15" s="194"/>
      <c r="P15" s="194"/>
      <c r="Q15" s="291"/>
      <c r="R15" s="334"/>
      <c r="S15" s="334"/>
      <c r="T15" s="194"/>
      <c r="U15" s="201"/>
      <c r="V15" s="194"/>
      <c r="W15" s="194"/>
      <c r="X15" s="194"/>
      <c r="Y15" s="334"/>
      <c r="Z15" s="334"/>
      <c r="AA15" s="194"/>
      <c r="AB15" s="290"/>
      <c r="AC15" s="194"/>
      <c r="AD15" s="194"/>
      <c r="AE15" s="290"/>
      <c r="AF15" s="334"/>
      <c r="AG15" s="326"/>
      <c r="AH15" s="368"/>
      <c r="AI15" s="366" t="s">
        <v>793</v>
      </c>
      <c r="AJ15" s="366"/>
    </row>
    <row r="16" spans="1:37" ht="15" thickBot="1" x14ac:dyDescent="0.4">
      <c r="A16" s="228" t="s">
        <v>714</v>
      </c>
      <c r="B16" s="300" t="s">
        <v>340</v>
      </c>
      <c r="C16" s="192" t="s">
        <v>339</v>
      </c>
      <c r="D16" s="372"/>
      <c r="E16" s="334"/>
      <c r="F16" s="340"/>
      <c r="G16" s="320"/>
      <c r="H16" s="194"/>
      <c r="I16" s="331"/>
      <c r="J16" s="343"/>
      <c r="K16" s="334"/>
      <c r="L16" s="373"/>
      <c r="M16" s="343"/>
      <c r="N16" s="201"/>
      <c r="O16" s="194"/>
      <c r="P16" s="194"/>
      <c r="Q16" s="291"/>
      <c r="R16" s="334"/>
      <c r="S16" s="334"/>
      <c r="T16" s="194"/>
      <c r="U16" s="201"/>
      <c r="V16" s="194"/>
      <c r="W16" s="194"/>
      <c r="X16" s="194"/>
      <c r="Y16" s="334"/>
      <c r="Z16" s="334"/>
      <c r="AA16" s="194"/>
      <c r="AB16" s="290"/>
      <c r="AC16" s="194"/>
      <c r="AD16" s="194"/>
      <c r="AE16" s="290"/>
      <c r="AF16" s="334"/>
      <c r="AG16" s="326"/>
      <c r="AH16" s="368"/>
      <c r="AI16" s="366" t="s">
        <v>88</v>
      </c>
      <c r="AJ16" s="366"/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372"/>
      <c r="E17" s="334"/>
      <c r="F17" s="340"/>
      <c r="G17" s="320"/>
      <c r="H17" s="194"/>
      <c r="I17" s="331"/>
      <c r="J17" s="343"/>
      <c r="K17" s="334"/>
      <c r="L17" s="334"/>
      <c r="M17" s="343"/>
      <c r="N17" s="201"/>
      <c r="O17" s="194"/>
      <c r="P17" s="194"/>
      <c r="Q17" s="291"/>
      <c r="R17" s="334"/>
      <c r="S17" s="334"/>
      <c r="T17" s="194"/>
      <c r="U17" s="201"/>
      <c r="V17" s="194"/>
      <c r="W17" s="194"/>
      <c r="X17" s="194"/>
      <c r="Y17" s="334"/>
      <c r="Z17" s="334"/>
      <c r="AA17" s="194"/>
      <c r="AB17" s="290"/>
      <c r="AC17" s="194"/>
      <c r="AD17" s="194"/>
      <c r="AE17" s="290"/>
      <c r="AF17" s="334"/>
      <c r="AG17" s="326"/>
      <c r="AH17" s="368"/>
      <c r="AI17" s="366" t="s">
        <v>88</v>
      </c>
      <c r="AJ17" s="366"/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372"/>
      <c r="E18" s="334"/>
      <c r="F18" s="340"/>
      <c r="G18" s="320"/>
      <c r="H18" s="194"/>
      <c r="I18" s="331"/>
      <c r="J18" s="343"/>
      <c r="K18" s="334"/>
      <c r="L18" s="334"/>
      <c r="M18" s="343"/>
      <c r="N18" s="194"/>
      <c r="O18" s="194"/>
      <c r="P18" s="194"/>
      <c r="Q18" s="291"/>
      <c r="R18" s="334"/>
      <c r="S18" s="334"/>
      <c r="T18" s="194"/>
      <c r="U18" s="201"/>
      <c r="V18" s="194"/>
      <c r="W18" s="194"/>
      <c r="X18" s="194"/>
      <c r="Y18" s="334"/>
      <c r="Z18" s="334"/>
      <c r="AA18" s="194"/>
      <c r="AB18" s="290"/>
      <c r="AC18" s="194"/>
      <c r="AD18" s="194"/>
      <c r="AE18" s="290"/>
      <c r="AF18" s="334"/>
      <c r="AG18" s="326"/>
      <c r="AH18" s="368"/>
      <c r="AI18" s="366" t="s">
        <v>88</v>
      </c>
      <c r="AJ18" s="366"/>
    </row>
    <row r="19" spans="1:36" ht="15" customHeight="1" thickBot="1" x14ac:dyDescent="0.4">
      <c r="A19" s="228" t="s">
        <v>93</v>
      </c>
      <c r="B19" s="314" t="s">
        <v>679</v>
      </c>
      <c r="C19" s="211" t="s">
        <v>678</v>
      </c>
      <c r="D19" s="372"/>
      <c r="E19" s="334"/>
      <c r="F19" s="340"/>
      <c r="G19" s="320"/>
      <c r="H19" s="194"/>
      <c r="I19" s="331"/>
      <c r="J19" s="343"/>
      <c r="K19" s="334"/>
      <c r="L19" s="334"/>
      <c r="M19" s="343"/>
      <c r="N19" s="194"/>
      <c r="O19" s="194"/>
      <c r="P19" s="194"/>
      <c r="Q19" s="291"/>
      <c r="R19" s="334"/>
      <c r="S19" s="334"/>
      <c r="T19" s="194"/>
      <c r="U19" s="201"/>
      <c r="V19" s="194"/>
      <c r="W19" s="194"/>
      <c r="X19" s="194"/>
      <c r="Y19" s="334"/>
      <c r="Z19" s="334"/>
      <c r="AA19" s="194"/>
      <c r="AB19" s="290"/>
      <c r="AC19" s="194"/>
      <c r="AD19" s="194"/>
      <c r="AE19" s="290"/>
      <c r="AF19" s="334"/>
      <c r="AG19" s="326"/>
      <c r="AH19" s="368"/>
      <c r="AI19" s="366" t="s">
        <v>88</v>
      </c>
      <c r="AJ19" s="366"/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372"/>
      <c r="E20" s="334"/>
      <c r="F20" s="340"/>
      <c r="G20" s="320"/>
      <c r="H20" s="194"/>
      <c r="I20" s="331"/>
      <c r="J20" s="343"/>
      <c r="K20" s="334"/>
      <c r="L20" s="334"/>
      <c r="M20" s="343"/>
      <c r="N20" s="194"/>
      <c r="O20" s="194"/>
      <c r="P20" s="194"/>
      <c r="Q20" s="291"/>
      <c r="R20" s="334"/>
      <c r="S20" s="334"/>
      <c r="T20" s="194"/>
      <c r="U20" s="201"/>
      <c r="V20" s="194"/>
      <c r="W20" s="194"/>
      <c r="X20" s="194"/>
      <c r="Y20" s="334"/>
      <c r="Z20" s="334"/>
      <c r="AA20" s="194"/>
      <c r="AB20" s="290"/>
      <c r="AC20" s="194"/>
      <c r="AD20" s="194"/>
      <c r="AE20" s="290"/>
      <c r="AF20" s="334"/>
      <c r="AG20" s="326"/>
      <c r="AH20" s="368"/>
      <c r="AI20" s="366" t="s">
        <v>88</v>
      </c>
      <c r="AJ20" s="366"/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372"/>
      <c r="E21" s="334"/>
      <c r="F21" s="340"/>
      <c r="G21" s="320"/>
      <c r="H21" s="194"/>
      <c r="I21" s="331"/>
      <c r="J21" s="343"/>
      <c r="K21" s="334"/>
      <c r="L21" s="334"/>
      <c r="M21" s="343"/>
      <c r="N21" s="194"/>
      <c r="O21" s="194"/>
      <c r="P21" s="194"/>
      <c r="Q21" s="291"/>
      <c r="R21" s="334"/>
      <c r="S21" s="334"/>
      <c r="T21" s="194"/>
      <c r="U21" s="201"/>
      <c r="V21" s="194"/>
      <c r="W21" s="194"/>
      <c r="X21" s="194"/>
      <c r="Y21" s="334"/>
      <c r="Z21" s="334"/>
      <c r="AA21" s="194"/>
      <c r="AB21" s="290"/>
      <c r="AC21" s="194"/>
      <c r="AD21" s="194"/>
      <c r="AE21" s="290"/>
      <c r="AF21" s="334"/>
      <c r="AG21" s="326"/>
      <c r="AH21" s="368"/>
      <c r="AI21" s="366" t="s">
        <v>88</v>
      </c>
      <c r="AJ21" s="366"/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372"/>
      <c r="E22" s="334"/>
      <c r="F22" s="340"/>
      <c r="G22" s="320"/>
      <c r="H22" s="194"/>
      <c r="I22" s="331"/>
      <c r="J22" s="343"/>
      <c r="K22" s="334"/>
      <c r="L22" s="334"/>
      <c r="M22" s="343"/>
      <c r="N22" s="194"/>
      <c r="O22" s="194"/>
      <c r="P22" s="194"/>
      <c r="Q22" s="291"/>
      <c r="R22" s="334"/>
      <c r="S22" s="334"/>
      <c r="T22" s="194"/>
      <c r="U22" s="201"/>
      <c r="V22" s="194"/>
      <c r="W22" s="194"/>
      <c r="X22" s="194"/>
      <c r="Y22" s="334"/>
      <c r="Z22" s="334"/>
      <c r="AA22" s="194"/>
      <c r="AB22" s="290"/>
      <c r="AC22" s="194"/>
      <c r="AD22" s="194"/>
      <c r="AE22" s="290"/>
      <c r="AF22" s="334"/>
      <c r="AG22" s="326"/>
      <c r="AH22" s="368"/>
      <c r="AI22" s="366" t="s">
        <v>88</v>
      </c>
      <c r="AJ22" s="366"/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372"/>
      <c r="E23" s="334"/>
      <c r="F23" s="340"/>
      <c r="G23" s="320"/>
      <c r="H23" s="194"/>
      <c r="I23" s="331"/>
      <c r="J23" s="343"/>
      <c r="K23" s="334"/>
      <c r="L23" s="334"/>
      <c r="M23" s="343"/>
      <c r="N23" s="194"/>
      <c r="O23" s="194"/>
      <c r="P23" s="194"/>
      <c r="Q23" s="291"/>
      <c r="R23" s="334"/>
      <c r="S23" s="334"/>
      <c r="T23" s="194"/>
      <c r="U23" s="201"/>
      <c r="V23" s="194"/>
      <c r="W23" s="194"/>
      <c r="X23" s="194"/>
      <c r="Y23" s="334"/>
      <c r="Z23" s="334"/>
      <c r="AA23" s="194"/>
      <c r="AB23" s="290"/>
      <c r="AC23" s="194"/>
      <c r="AD23" s="194"/>
      <c r="AE23" s="290"/>
      <c r="AF23" s="334"/>
      <c r="AG23" s="326"/>
      <c r="AH23" s="368"/>
      <c r="AI23" s="366" t="s">
        <v>88</v>
      </c>
      <c r="AJ23" s="366"/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372"/>
      <c r="E24" s="334"/>
      <c r="F24" s="340"/>
      <c r="G24" s="320"/>
      <c r="H24" s="194"/>
      <c r="I24" s="331"/>
      <c r="J24" s="343"/>
      <c r="K24" s="334"/>
      <c r="L24" s="334"/>
      <c r="M24" s="343"/>
      <c r="N24" s="194"/>
      <c r="O24" s="194"/>
      <c r="P24" s="194"/>
      <c r="Q24" s="291"/>
      <c r="R24" s="334"/>
      <c r="S24" s="334"/>
      <c r="T24" s="194"/>
      <c r="U24" s="201"/>
      <c r="V24" s="194"/>
      <c r="W24" s="194"/>
      <c r="X24" s="194"/>
      <c r="Y24" s="334"/>
      <c r="Z24" s="334"/>
      <c r="AA24" s="194"/>
      <c r="AB24" s="290"/>
      <c r="AC24" s="194"/>
      <c r="AD24" s="194"/>
      <c r="AE24" s="290"/>
      <c r="AF24" s="334"/>
      <c r="AG24" s="326"/>
      <c r="AH24" s="368"/>
      <c r="AI24" s="366" t="s">
        <v>88</v>
      </c>
      <c r="AJ24" s="366"/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372"/>
      <c r="E25" s="334"/>
      <c r="F25" s="340"/>
      <c r="G25" s="320"/>
      <c r="H25" s="194"/>
      <c r="I25" s="331"/>
      <c r="J25" s="343"/>
      <c r="K25" s="334"/>
      <c r="L25" s="334"/>
      <c r="M25" s="343"/>
      <c r="N25" s="194"/>
      <c r="O25" s="194"/>
      <c r="P25" s="194"/>
      <c r="Q25" s="291"/>
      <c r="R25" s="334"/>
      <c r="S25" s="334"/>
      <c r="T25" s="194"/>
      <c r="U25" s="201"/>
      <c r="V25" s="194"/>
      <c r="W25" s="194"/>
      <c r="X25" s="194"/>
      <c r="Y25" s="334"/>
      <c r="Z25" s="334"/>
      <c r="AA25" s="194"/>
      <c r="AB25" s="290"/>
      <c r="AC25" s="194"/>
      <c r="AD25" s="194"/>
      <c r="AE25" s="290"/>
      <c r="AF25" s="334"/>
      <c r="AG25" s="326"/>
      <c r="AH25" s="368"/>
      <c r="AI25" s="366" t="s">
        <v>88</v>
      </c>
      <c r="AJ25" s="366"/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372"/>
      <c r="E26" s="334"/>
      <c r="F26" s="340"/>
      <c r="G26" s="320"/>
      <c r="H26" s="194"/>
      <c r="I26" s="331"/>
      <c r="J26" s="343"/>
      <c r="K26" s="334"/>
      <c r="L26" s="334"/>
      <c r="M26" s="343"/>
      <c r="N26" s="194"/>
      <c r="O26" s="194"/>
      <c r="P26" s="194"/>
      <c r="Q26" s="291"/>
      <c r="R26" s="334"/>
      <c r="S26" s="334"/>
      <c r="T26" s="194"/>
      <c r="U26" s="201"/>
      <c r="V26" s="194"/>
      <c r="W26" s="194"/>
      <c r="X26" s="194"/>
      <c r="Y26" s="334"/>
      <c r="Z26" s="334"/>
      <c r="AA26" s="194"/>
      <c r="AB26" s="290"/>
      <c r="AC26" s="194"/>
      <c r="AD26" s="194"/>
      <c r="AE26" s="290"/>
      <c r="AF26" s="334"/>
      <c r="AG26" s="326"/>
      <c r="AH26" s="368"/>
      <c r="AI26" s="366" t="s">
        <v>88</v>
      </c>
      <c r="AJ26" s="366"/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372"/>
      <c r="E27" s="334"/>
      <c r="F27" s="340"/>
      <c r="G27" s="320"/>
      <c r="H27" s="194"/>
      <c r="I27" s="331"/>
      <c r="J27" s="343"/>
      <c r="K27" s="334"/>
      <c r="L27" s="334"/>
      <c r="M27" s="343"/>
      <c r="N27" s="194"/>
      <c r="O27" s="194"/>
      <c r="P27" s="194"/>
      <c r="Q27" s="291"/>
      <c r="R27" s="334"/>
      <c r="S27" s="334"/>
      <c r="T27" s="194"/>
      <c r="U27" s="201"/>
      <c r="V27" s="194"/>
      <c r="W27" s="194"/>
      <c r="X27" s="194"/>
      <c r="Y27" s="334"/>
      <c r="Z27" s="334"/>
      <c r="AA27" s="194"/>
      <c r="AB27" s="290"/>
      <c r="AC27" s="194"/>
      <c r="AD27" s="194"/>
      <c r="AE27" s="290"/>
      <c r="AF27" s="334"/>
      <c r="AG27" s="326"/>
      <c r="AH27" s="368"/>
      <c r="AI27" s="366" t="s">
        <v>88</v>
      </c>
      <c r="AJ27" s="366"/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372"/>
      <c r="E28" s="334"/>
      <c r="F28" s="340"/>
      <c r="G28" s="320"/>
      <c r="H28" s="194"/>
      <c r="I28" s="331"/>
      <c r="J28" s="343"/>
      <c r="K28" s="334"/>
      <c r="L28" s="334"/>
      <c r="M28" s="343"/>
      <c r="N28" s="194"/>
      <c r="O28" s="194"/>
      <c r="P28" s="194"/>
      <c r="Q28" s="291"/>
      <c r="R28" s="334"/>
      <c r="S28" s="334"/>
      <c r="T28" s="194"/>
      <c r="U28" s="201"/>
      <c r="V28" s="194"/>
      <c r="W28" s="194"/>
      <c r="X28" s="194"/>
      <c r="Y28" s="334"/>
      <c r="Z28" s="334"/>
      <c r="AA28" s="194"/>
      <c r="AB28" s="290"/>
      <c r="AC28" s="194"/>
      <c r="AD28" s="194"/>
      <c r="AE28" s="290"/>
      <c r="AF28" s="334"/>
      <c r="AG28" s="326"/>
      <c r="AH28" s="368"/>
      <c r="AI28" s="366" t="s">
        <v>88</v>
      </c>
      <c r="AJ28" s="366"/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372"/>
      <c r="E29" s="334"/>
      <c r="F29" s="340"/>
      <c r="G29" s="320"/>
      <c r="H29" s="194"/>
      <c r="I29" s="331"/>
      <c r="J29" s="343"/>
      <c r="K29" s="334"/>
      <c r="L29" s="334"/>
      <c r="M29" s="343"/>
      <c r="N29" s="194"/>
      <c r="O29" s="194"/>
      <c r="P29" s="194"/>
      <c r="Q29" s="291"/>
      <c r="R29" s="334"/>
      <c r="S29" s="334"/>
      <c r="T29" s="194"/>
      <c r="U29" s="201"/>
      <c r="V29" s="194"/>
      <c r="W29" s="194"/>
      <c r="X29" s="194"/>
      <c r="Y29" s="334"/>
      <c r="Z29" s="334"/>
      <c r="AA29" s="194"/>
      <c r="AB29" s="290"/>
      <c r="AC29" s="194"/>
      <c r="AD29" s="194"/>
      <c r="AE29" s="290"/>
      <c r="AF29" s="334"/>
      <c r="AG29" s="326"/>
      <c r="AH29" s="368"/>
      <c r="AI29" s="366" t="s">
        <v>88</v>
      </c>
      <c r="AJ29" s="366"/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372"/>
      <c r="E30" s="334"/>
      <c r="F30" s="340"/>
      <c r="G30" s="354"/>
      <c r="H30" s="194"/>
      <c r="I30" s="331"/>
      <c r="J30" s="343"/>
      <c r="K30" s="334"/>
      <c r="L30" s="334"/>
      <c r="M30" s="343"/>
      <c r="N30" s="194"/>
      <c r="O30" s="194"/>
      <c r="P30" s="194"/>
      <c r="Q30" s="291"/>
      <c r="R30" s="334"/>
      <c r="S30" s="334"/>
      <c r="T30" s="194"/>
      <c r="U30" s="201"/>
      <c r="V30" s="194"/>
      <c r="W30" s="194"/>
      <c r="X30" s="194"/>
      <c r="Y30" s="334"/>
      <c r="Z30" s="334"/>
      <c r="AA30" s="194"/>
      <c r="AB30" s="290"/>
      <c r="AC30" s="194"/>
      <c r="AD30" s="194"/>
      <c r="AE30" s="290"/>
      <c r="AF30" s="334"/>
      <c r="AG30" s="326"/>
      <c r="AH30" s="368"/>
      <c r="AI30" s="366" t="s">
        <v>88</v>
      </c>
      <c r="AJ30" s="366"/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372"/>
      <c r="E31" s="334"/>
      <c r="F31" s="340"/>
      <c r="G31" s="354"/>
      <c r="H31" s="194"/>
      <c r="I31" s="331"/>
      <c r="J31" s="343"/>
      <c r="K31" s="334"/>
      <c r="L31" s="334"/>
      <c r="M31" s="343"/>
      <c r="N31" s="194"/>
      <c r="O31" s="194"/>
      <c r="P31" s="194"/>
      <c r="Q31" s="291"/>
      <c r="R31" s="334"/>
      <c r="S31" s="334"/>
      <c r="T31" s="194"/>
      <c r="U31" s="201"/>
      <c r="V31" s="194"/>
      <c r="W31" s="194"/>
      <c r="X31" s="194"/>
      <c r="Y31" s="334"/>
      <c r="Z31" s="334"/>
      <c r="AA31" s="194"/>
      <c r="AB31" s="290"/>
      <c r="AC31" s="194"/>
      <c r="AD31" s="194"/>
      <c r="AE31" s="290"/>
      <c r="AF31" s="334"/>
      <c r="AG31" s="326"/>
      <c r="AH31" s="368"/>
      <c r="AI31" s="366" t="s">
        <v>88</v>
      </c>
      <c r="AJ31" s="366"/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334"/>
      <c r="E32" s="334"/>
      <c r="F32" s="340"/>
      <c r="G32" s="354"/>
      <c r="H32" s="194"/>
      <c r="I32" s="331"/>
      <c r="J32" s="343"/>
      <c r="K32" s="334"/>
      <c r="L32" s="334"/>
      <c r="M32" s="343"/>
      <c r="N32" s="194"/>
      <c r="O32" s="194"/>
      <c r="P32" s="194"/>
      <c r="Q32" s="291"/>
      <c r="R32" s="334"/>
      <c r="S32" s="334"/>
      <c r="T32" s="194"/>
      <c r="U32" s="201"/>
      <c r="V32" s="194"/>
      <c r="W32" s="194"/>
      <c r="X32" s="194"/>
      <c r="Y32" s="334"/>
      <c r="Z32" s="334"/>
      <c r="AA32" s="194"/>
      <c r="AB32" s="290"/>
      <c r="AC32" s="194"/>
      <c r="AD32" s="194"/>
      <c r="AE32" s="290"/>
      <c r="AF32" s="334"/>
      <c r="AG32" s="326"/>
      <c r="AH32" s="368"/>
      <c r="AI32" s="366" t="s">
        <v>88</v>
      </c>
      <c r="AJ32" s="366"/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372"/>
      <c r="E33" s="334"/>
      <c r="F33" s="340"/>
      <c r="G33" s="354"/>
      <c r="H33" s="194"/>
      <c r="I33" s="331"/>
      <c r="J33" s="343"/>
      <c r="K33" s="334"/>
      <c r="L33" s="334"/>
      <c r="M33" s="343"/>
      <c r="N33" s="194"/>
      <c r="O33" s="194"/>
      <c r="P33" s="194"/>
      <c r="Q33" s="291"/>
      <c r="R33" s="334"/>
      <c r="S33" s="334"/>
      <c r="T33" s="194"/>
      <c r="U33" s="201"/>
      <c r="V33" s="194"/>
      <c r="W33" s="194"/>
      <c r="X33" s="194"/>
      <c r="Y33" s="334"/>
      <c r="Z33" s="334"/>
      <c r="AA33" s="194"/>
      <c r="AB33" s="290"/>
      <c r="AC33" s="194"/>
      <c r="AD33" s="194"/>
      <c r="AE33" s="290"/>
      <c r="AF33" s="334"/>
      <c r="AG33" s="326"/>
      <c r="AH33" s="368"/>
      <c r="AI33" s="366" t="s">
        <v>88</v>
      </c>
      <c r="AJ33" s="366"/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372"/>
      <c r="E34" s="334"/>
      <c r="F34" s="340"/>
      <c r="G34" s="354"/>
      <c r="H34" s="194"/>
      <c r="I34" s="331"/>
      <c r="J34" s="343"/>
      <c r="K34" s="334"/>
      <c r="L34" s="334"/>
      <c r="M34" s="343"/>
      <c r="N34" s="194"/>
      <c r="O34" s="194"/>
      <c r="P34" s="194"/>
      <c r="Q34" s="291"/>
      <c r="R34" s="334"/>
      <c r="S34" s="334"/>
      <c r="T34" s="194"/>
      <c r="U34" s="201"/>
      <c r="V34" s="194"/>
      <c r="W34" s="194"/>
      <c r="X34" s="194"/>
      <c r="Y34" s="334"/>
      <c r="Z34" s="334"/>
      <c r="AA34" s="194"/>
      <c r="AB34" s="290"/>
      <c r="AC34" s="194"/>
      <c r="AD34" s="194"/>
      <c r="AE34" s="290"/>
      <c r="AF34" s="334"/>
      <c r="AG34" s="326"/>
      <c r="AH34" s="368"/>
      <c r="AI34" s="366" t="s">
        <v>88</v>
      </c>
      <c r="AJ34" s="366"/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372"/>
      <c r="E35" s="334"/>
      <c r="F35" s="340"/>
      <c r="G35" s="354"/>
      <c r="H35" s="194"/>
      <c r="I35" s="331"/>
      <c r="J35" s="343"/>
      <c r="K35" s="334"/>
      <c r="L35" s="334"/>
      <c r="M35" s="343"/>
      <c r="N35" s="194"/>
      <c r="O35" s="194"/>
      <c r="P35" s="194"/>
      <c r="Q35" s="291"/>
      <c r="R35" s="334"/>
      <c r="S35" s="334"/>
      <c r="T35" s="194"/>
      <c r="U35" s="194"/>
      <c r="V35" s="194"/>
      <c r="W35" s="194"/>
      <c r="X35" s="194"/>
      <c r="Y35" s="334"/>
      <c r="Z35" s="334"/>
      <c r="AA35" s="194"/>
      <c r="AB35" s="290"/>
      <c r="AC35" s="194"/>
      <c r="AD35" s="194"/>
      <c r="AE35" s="290"/>
      <c r="AF35" s="334"/>
      <c r="AG35" s="326"/>
      <c r="AH35" s="368"/>
      <c r="AI35" s="366" t="s">
        <v>88</v>
      </c>
      <c r="AJ35" s="366"/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372"/>
      <c r="E36" s="334"/>
      <c r="F36" s="340"/>
      <c r="G36" s="354"/>
      <c r="H36" s="194"/>
      <c r="I36" s="331"/>
      <c r="J36" s="343"/>
      <c r="K36" s="334"/>
      <c r="L36" s="334"/>
      <c r="M36" s="343"/>
      <c r="N36" s="201"/>
      <c r="O36" s="194"/>
      <c r="P36" s="194"/>
      <c r="Q36" s="291"/>
      <c r="R36" s="334"/>
      <c r="S36" s="334"/>
      <c r="T36" s="194"/>
      <c r="U36" s="194"/>
      <c r="V36" s="194"/>
      <c r="W36" s="194"/>
      <c r="X36" s="194"/>
      <c r="Y36" s="334"/>
      <c r="Z36" s="334"/>
      <c r="AA36" s="194"/>
      <c r="AB36" s="290"/>
      <c r="AC36" s="194"/>
      <c r="AD36" s="194"/>
      <c r="AE36" s="290"/>
      <c r="AF36" s="334"/>
      <c r="AG36" s="326"/>
      <c r="AH36" s="368"/>
      <c r="AI36" s="366" t="s">
        <v>88</v>
      </c>
      <c r="AJ36" s="366"/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372"/>
      <c r="E37" s="334"/>
      <c r="F37" s="340"/>
      <c r="G37" s="320"/>
      <c r="H37" s="194"/>
      <c r="I37" s="331"/>
      <c r="J37" s="343"/>
      <c r="K37" s="334"/>
      <c r="L37" s="334"/>
      <c r="M37" s="343"/>
      <c r="N37" s="194"/>
      <c r="O37" s="194"/>
      <c r="P37" s="194"/>
      <c r="Q37" s="291"/>
      <c r="R37" s="334"/>
      <c r="S37" s="334"/>
      <c r="T37" s="194"/>
      <c r="U37" s="201"/>
      <c r="V37" s="194"/>
      <c r="W37" s="194"/>
      <c r="X37" s="194"/>
      <c r="Y37" s="334"/>
      <c r="Z37" s="334"/>
      <c r="AA37" s="194"/>
      <c r="AB37" s="290"/>
      <c r="AC37" s="194"/>
      <c r="AD37" s="194"/>
      <c r="AE37" s="290"/>
      <c r="AF37" s="334"/>
      <c r="AG37" s="326"/>
      <c r="AH37" s="368"/>
      <c r="AI37" s="366" t="s">
        <v>794</v>
      </c>
      <c r="AJ37" s="366"/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372"/>
      <c r="E38" s="334"/>
      <c r="F38" s="340"/>
      <c r="G38" s="320"/>
      <c r="H38" s="194"/>
      <c r="I38" s="331"/>
      <c r="J38" s="343"/>
      <c r="K38" s="334"/>
      <c r="L38" s="334"/>
      <c r="M38" s="343"/>
      <c r="N38" s="194"/>
      <c r="O38" s="194"/>
      <c r="P38" s="194"/>
      <c r="Q38" s="291"/>
      <c r="R38" s="334"/>
      <c r="S38" s="334"/>
      <c r="T38" s="194"/>
      <c r="U38" s="201"/>
      <c r="V38" s="194"/>
      <c r="W38" s="194"/>
      <c r="X38" s="194"/>
      <c r="Y38" s="334"/>
      <c r="Z38" s="334"/>
      <c r="AA38" s="194"/>
      <c r="AB38" s="290"/>
      <c r="AC38" s="194"/>
      <c r="AD38" s="194"/>
      <c r="AE38" s="290"/>
      <c r="AF38" s="334"/>
      <c r="AG38" s="326"/>
      <c r="AH38" s="368"/>
      <c r="AI38" s="366" t="s">
        <v>794</v>
      </c>
      <c r="AJ38" s="366"/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372"/>
      <c r="E39" s="334"/>
      <c r="F39" s="194"/>
      <c r="G39" s="201"/>
      <c r="H39" s="340"/>
      <c r="I39" s="320"/>
      <c r="J39" s="343"/>
      <c r="K39" s="334"/>
      <c r="L39" s="334"/>
      <c r="M39" s="343"/>
      <c r="N39" s="201"/>
      <c r="O39" s="331"/>
      <c r="P39" s="194"/>
      <c r="Q39" s="194"/>
      <c r="R39" s="334"/>
      <c r="S39" s="334"/>
      <c r="T39" s="194"/>
      <c r="U39" s="291"/>
      <c r="V39" s="194"/>
      <c r="W39" s="194"/>
      <c r="X39" s="194"/>
      <c r="Y39" s="334"/>
      <c r="Z39" s="334"/>
      <c r="AA39" s="194"/>
      <c r="AB39" s="290"/>
      <c r="AC39" s="194"/>
      <c r="AD39" s="194"/>
      <c r="AE39" s="290"/>
      <c r="AF39" s="334"/>
      <c r="AG39" s="326"/>
      <c r="AH39" s="368"/>
      <c r="AI39" s="366" t="s">
        <v>795</v>
      </c>
      <c r="AJ39" s="366"/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372"/>
      <c r="E40" s="334"/>
      <c r="F40" s="194"/>
      <c r="G40" s="201"/>
      <c r="H40" s="340"/>
      <c r="I40" s="320"/>
      <c r="J40" s="343"/>
      <c r="K40" s="334"/>
      <c r="L40" s="334"/>
      <c r="M40" s="343"/>
      <c r="N40" s="201"/>
      <c r="O40" s="331"/>
      <c r="P40" s="194"/>
      <c r="Q40" s="194"/>
      <c r="R40" s="334"/>
      <c r="S40" s="334"/>
      <c r="T40" s="194"/>
      <c r="U40" s="291"/>
      <c r="V40" s="194"/>
      <c r="W40" s="194"/>
      <c r="X40" s="194"/>
      <c r="Y40" s="334"/>
      <c r="Z40" s="334"/>
      <c r="AA40" s="194"/>
      <c r="AB40" s="290"/>
      <c r="AC40" s="194"/>
      <c r="AD40" s="194"/>
      <c r="AE40" s="290"/>
      <c r="AF40" s="334"/>
      <c r="AG40" s="326"/>
      <c r="AH40" s="368"/>
      <c r="AI40" s="366" t="s">
        <v>795</v>
      </c>
      <c r="AJ40" s="366"/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372"/>
      <c r="E41" s="334"/>
      <c r="F41" s="194"/>
      <c r="G41" s="201"/>
      <c r="H41" s="194"/>
      <c r="I41" s="194"/>
      <c r="J41" s="343"/>
      <c r="K41" s="334"/>
      <c r="L41" s="334"/>
      <c r="M41" s="340"/>
      <c r="N41" s="354"/>
      <c r="O41" s="194"/>
      <c r="P41" s="331"/>
      <c r="Q41" s="194"/>
      <c r="R41" s="334"/>
      <c r="S41" s="334"/>
      <c r="T41" s="194"/>
      <c r="U41" s="194"/>
      <c r="V41" s="291"/>
      <c r="W41" s="194"/>
      <c r="X41" s="194"/>
      <c r="Y41" s="334"/>
      <c r="Z41" s="334"/>
      <c r="AA41" s="194"/>
      <c r="AB41" s="290"/>
      <c r="AC41" s="194"/>
      <c r="AD41" s="194"/>
      <c r="AE41" s="290"/>
      <c r="AF41" s="334"/>
      <c r="AG41" s="326"/>
      <c r="AH41" s="368"/>
      <c r="AI41" s="366" t="s">
        <v>796</v>
      </c>
      <c r="AJ41" s="366"/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372"/>
      <c r="E42" s="334"/>
      <c r="F42" s="194"/>
      <c r="G42" s="201"/>
      <c r="H42" s="194"/>
      <c r="I42" s="194"/>
      <c r="J42" s="343"/>
      <c r="K42" s="334"/>
      <c r="L42" s="334"/>
      <c r="M42" s="340"/>
      <c r="N42" s="354"/>
      <c r="O42" s="194"/>
      <c r="P42" s="331"/>
      <c r="Q42" s="194"/>
      <c r="R42" s="334"/>
      <c r="S42" s="334"/>
      <c r="T42" s="194"/>
      <c r="U42" s="194"/>
      <c r="V42" s="291"/>
      <c r="W42" s="194"/>
      <c r="X42" s="194"/>
      <c r="Y42" s="334"/>
      <c r="Z42" s="334"/>
      <c r="AA42" s="194"/>
      <c r="AB42" s="290"/>
      <c r="AC42" s="194"/>
      <c r="AD42" s="194"/>
      <c r="AE42" s="290"/>
      <c r="AF42" s="334"/>
      <c r="AG42" s="326"/>
      <c r="AH42" s="368"/>
      <c r="AI42" s="366" t="s">
        <v>796</v>
      </c>
      <c r="AJ42" s="366"/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372"/>
      <c r="E43" s="334"/>
      <c r="F43" s="194"/>
      <c r="G43" s="194"/>
      <c r="H43" s="194"/>
      <c r="I43" s="194"/>
      <c r="J43" s="343"/>
      <c r="K43" s="334"/>
      <c r="L43" s="334"/>
      <c r="M43" s="340"/>
      <c r="N43" s="354"/>
      <c r="O43" s="194"/>
      <c r="P43" s="331"/>
      <c r="Q43" s="194"/>
      <c r="R43" s="334"/>
      <c r="S43" s="334"/>
      <c r="T43" s="194"/>
      <c r="U43" s="194"/>
      <c r="V43" s="291"/>
      <c r="W43" s="194"/>
      <c r="X43" s="194"/>
      <c r="Y43" s="334"/>
      <c r="Z43" s="334"/>
      <c r="AA43" s="194"/>
      <c r="AB43" s="290"/>
      <c r="AC43" s="194"/>
      <c r="AD43" s="194"/>
      <c r="AE43" s="290"/>
      <c r="AF43" s="334"/>
      <c r="AG43" s="326"/>
      <c r="AH43" s="368"/>
      <c r="AI43" s="366" t="s">
        <v>796</v>
      </c>
      <c r="AJ43" s="366"/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372"/>
      <c r="E44" s="334"/>
      <c r="F44" s="194"/>
      <c r="G44" s="201"/>
      <c r="H44" s="194"/>
      <c r="I44" s="194"/>
      <c r="J44" s="343"/>
      <c r="K44" s="334"/>
      <c r="L44" s="334"/>
      <c r="M44" s="340"/>
      <c r="N44" s="354"/>
      <c r="O44" s="194"/>
      <c r="P44" s="331"/>
      <c r="Q44" s="194"/>
      <c r="R44" s="334"/>
      <c r="S44" s="334"/>
      <c r="T44" s="194"/>
      <c r="U44" s="194"/>
      <c r="V44" s="291"/>
      <c r="W44" s="194"/>
      <c r="X44" s="194"/>
      <c r="Y44" s="334"/>
      <c r="Z44" s="334"/>
      <c r="AA44" s="194"/>
      <c r="AB44" s="290"/>
      <c r="AC44" s="194"/>
      <c r="AD44" s="194"/>
      <c r="AE44" s="290"/>
      <c r="AF44" s="334"/>
      <c r="AG44" s="326"/>
      <c r="AH44" s="368"/>
      <c r="AI44" s="366" t="s">
        <v>796</v>
      </c>
      <c r="AJ44" s="366"/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334"/>
      <c r="E45" s="334"/>
      <c r="F45" s="194"/>
      <c r="G45" s="201"/>
      <c r="H45" s="194"/>
      <c r="I45" s="194"/>
      <c r="J45" s="343"/>
      <c r="K45" s="334"/>
      <c r="L45" s="334"/>
      <c r="M45" s="343"/>
      <c r="N45" s="350"/>
      <c r="O45" s="320"/>
      <c r="P45" s="194"/>
      <c r="Q45" s="331"/>
      <c r="R45" s="334"/>
      <c r="S45" s="334"/>
      <c r="T45" s="194"/>
      <c r="U45" s="194"/>
      <c r="V45" s="194"/>
      <c r="W45" s="291"/>
      <c r="X45" s="194"/>
      <c r="Y45" s="334"/>
      <c r="Z45" s="334"/>
      <c r="AA45" s="194"/>
      <c r="AB45" s="290"/>
      <c r="AC45" s="194"/>
      <c r="AD45" s="194"/>
      <c r="AE45" s="290"/>
      <c r="AF45" s="334"/>
      <c r="AG45" s="326"/>
      <c r="AH45" s="368"/>
      <c r="AI45" s="366" t="s">
        <v>757</v>
      </c>
      <c r="AJ45" s="366"/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372"/>
      <c r="E46" s="334"/>
      <c r="F46" s="194"/>
      <c r="G46" s="201"/>
      <c r="H46" s="194"/>
      <c r="I46" s="194"/>
      <c r="J46" s="343"/>
      <c r="K46" s="334"/>
      <c r="L46" s="334"/>
      <c r="M46" s="343"/>
      <c r="N46" s="350"/>
      <c r="O46" s="320"/>
      <c r="P46" s="194"/>
      <c r="Q46" s="331"/>
      <c r="R46" s="334"/>
      <c r="S46" s="334"/>
      <c r="T46" s="194"/>
      <c r="U46" s="194"/>
      <c r="V46" s="194"/>
      <c r="W46" s="291"/>
      <c r="X46" s="194"/>
      <c r="Y46" s="334"/>
      <c r="Z46" s="334"/>
      <c r="AA46" s="194"/>
      <c r="AB46" s="290"/>
      <c r="AC46" s="194"/>
      <c r="AD46" s="194"/>
      <c r="AE46" s="290"/>
      <c r="AF46" s="334"/>
      <c r="AG46" s="326"/>
      <c r="AH46" s="368"/>
      <c r="AI46" s="366" t="s">
        <v>757</v>
      </c>
      <c r="AJ46" s="366"/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372"/>
      <c r="E47" s="334"/>
      <c r="F47" s="194"/>
      <c r="G47" s="201"/>
      <c r="H47" s="194"/>
      <c r="I47" s="194"/>
      <c r="J47" s="343"/>
      <c r="K47" s="334"/>
      <c r="L47" s="334"/>
      <c r="M47" s="343"/>
      <c r="N47" s="350"/>
      <c r="O47" s="320"/>
      <c r="P47" s="194"/>
      <c r="Q47" s="331"/>
      <c r="R47" s="334"/>
      <c r="S47" s="334"/>
      <c r="T47" s="194"/>
      <c r="U47" s="194"/>
      <c r="V47" s="194"/>
      <c r="W47" s="291"/>
      <c r="X47" s="194"/>
      <c r="Y47" s="334"/>
      <c r="Z47" s="334"/>
      <c r="AA47" s="194"/>
      <c r="AB47" s="290"/>
      <c r="AC47" s="194"/>
      <c r="AD47" s="194"/>
      <c r="AE47" s="290"/>
      <c r="AF47" s="334"/>
      <c r="AG47" s="326"/>
      <c r="AH47" s="368"/>
      <c r="AI47" s="366" t="s">
        <v>757</v>
      </c>
      <c r="AJ47" s="366"/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372"/>
      <c r="E48" s="334"/>
      <c r="F48" s="194"/>
      <c r="G48" s="194"/>
      <c r="H48" s="194"/>
      <c r="I48" s="194"/>
      <c r="J48" s="343"/>
      <c r="K48" s="334"/>
      <c r="L48" s="334"/>
      <c r="M48" s="343"/>
      <c r="N48" s="201"/>
      <c r="O48" s="340"/>
      <c r="P48" s="320"/>
      <c r="Q48" s="194"/>
      <c r="R48" s="334"/>
      <c r="S48" s="334"/>
      <c r="T48" s="331"/>
      <c r="U48" s="201"/>
      <c r="V48" s="194"/>
      <c r="W48" s="194"/>
      <c r="X48" s="291"/>
      <c r="Y48" s="334"/>
      <c r="Z48" s="334"/>
      <c r="AA48" s="194"/>
      <c r="AB48" s="290"/>
      <c r="AC48" s="194"/>
      <c r="AD48" s="194"/>
      <c r="AE48" s="290"/>
      <c r="AF48" s="334"/>
      <c r="AG48" s="326"/>
      <c r="AH48" s="368"/>
      <c r="AI48" s="366" t="s">
        <v>30</v>
      </c>
      <c r="AJ48" s="366"/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372"/>
      <c r="E49" s="334"/>
      <c r="F49" s="194"/>
      <c r="G49" s="201"/>
      <c r="H49" s="194"/>
      <c r="I49" s="194"/>
      <c r="J49" s="343"/>
      <c r="K49" s="334"/>
      <c r="L49" s="334"/>
      <c r="M49" s="343"/>
      <c r="N49" s="201"/>
      <c r="O49" s="340"/>
      <c r="P49" s="320"/>
      <c r="Q49" s="194"/>
      <c r="R49" s="334"/>
      <c r="S49" s="334"/>
      <c r="T49" s="331"/>
      <c r="U49" s="201"/>
      <c r="V49" s="194"/>
      <c r="W49" s="194"/>
      <c r="X49" s="291"/>
      <c r="Y49" s="334"/>
      <c r="Z49" s="334"/>
      <c r="AA49" s="194"/>
      <c r="AB49" s="290"/>
      <c r="AC49" s="194"/>
      <c r="AD49" s="194"/>
      <c r="AE49" s="290"/>
      <c r="AF49" s="334"/>
      <c r="AG49" s="326"/>
      <c r="AH49" s="368"/>
      <c r="AI49" s="366" t="s">
        <v>30</v>
      </c>
      <c r="AJ49" s="366"/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372"/>
      <c r="E50" s="334"/>
      <c r="F50" s="194"/>
      <c r="G50" s="194"/>
      <c r="H50" s="194"/>
      <c r="I50" s="194"/>
      <c r="J50" s="343"/>
      <c r="K50" s="334"/>
      <c r="L50" s="334"/>
      <c r="M50" s="343"/>
      <c r="N50" s="201"/>
      <c r="O50" s="340"/>
      <c r="P50" s="320"/>
      <c r="Q50" s="194"/>
      <c r="R50" s="334"/>
      <c r="S50" s="334"/>
      <c r="T50" s="331"/>
      <c r="U50" s="201"/>
      <c r="V50" s="194"/>
      <c r="W50" s="194"/>
      <c r="X50" s="291"/>
      <c r="Y50" s="334"/>
      <c r="Z50" s="334"/>
      <c r="AA50" s="194"/>
      <c r="AB50" s="290"/>
      <c r="AC50" s="194"/>
      <c r="AD50" s="194"/>
      <c r="AE50" s="290"/>
      <c r="AF50" s="334"/>
      <c r="AG50" s="326"/>
      <c r="AH50" s="368"/>
      <c r="AI50" s="366" t="s">
        <v>30</v>
      </c>
      <c r="AJ50" s="366"/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372"/>
      <c r="E51" s="334"/>
      <c r="F51" s="194"/>
      <c r="G51" s="194"/>
      <c r="H51" s="194"/>
      <c r="I51" s="194"/>
      <c r="J51" s="343"/>
      <c r="K51" s="334"/>
      <c r="L51" s="334"/>
      <c r="M51" s="343"/>
      <c r="N51" s="201"/>
      <c r="O51" s="340"/>
      <c r="P51" s="320"/>
      <c r="Q51" s="194"/>
      <c r="R51" s="334"/>
      <c r="S51" s="334"/>
      <c r="T51" s="331"/>
      <c r="U51" s="194"/>
      <c r="V51" s="194"/>
      <c r="W51" s="194"/>
      <c r="X51" s="291"/>
      <c r="Y51" s="334"/>
      <c r="Z51" s="334"/>
      <c r="AA51" s="194"/>
      <c r="AB51" s="290"/>
      <c r="AC51" s="194"/>
      <c r="AD51" s="194"/>
      <c r="AE51" s="290"/>
      <c r="AF51" s="334"/>
      <c r="AG51" s="326"/>
      <c r="AH51" s="368"/>
      <c r="AI51" s="366" t="s">
        <v>157</v>
      </c>
      <c r="AJ51" s="366"/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372"/>
      <c r="E52" s="334"/>
      <c r="F52" s="194"/>
      <c r="G52" s="194"/>
      <c r="H52" s="194"/>
      <c r="I52" s="194"/>
      <c r="J52" s="343"/>
      <c r="K52" s="334"/>
      <c r="L52" s="334"/>
      <c r="M52" s="343"/>
      <c r="N52" s="201"/>
      <c r="O52" s="340"/>
      <c r="P52" s="320"/>
      <c r="Q52" s="194"/>
      <c r="R52" s="334"/>
      <c r="S52" s="334"/>
      <c r="T52" s="331"/>
      <c r="U52" s="194"/>
      <c r="V52" s="194"/>
      <c r="W52" s="194"/>
      <c r="X52" s="291"/>
      <c r="Y52" s="334"/>
      <c r="Z52" s="334"/>
      <c r="AA52" s="194"/>
      <c r="AB52" s="290"/>
      <c r="AC52" s="194"/>
      <c r="AD52" s="194"/>
      <c r="AE52" s="290"/>
      <c r="AF52" s="334"/>
      <c r="AG52" s="326"/>
      <c r="AH52" s="368"/>
      <c r="AI52" s="366" t="s">
        <v>157</v>
      </c>
      <c r="AJ52" s="366"/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372"/>
      <c r="E53" s="334"/>
      <c r="F53" s="194"/>
      <c r="G53" s="194"/>
      <c r="H53" s="194"/>
      <c r="I53" s="194"/>
      <c r="J53" s="343"/>
      <c r="K53" s="334"/>
      <c r="L53" s="334"/>
      <c r="M53" s="343"/>
      <c r="N53" s="201"/>
      <c r="O53" s="340"/>
      <c r="P53" s="320"/>
      <c r="Q53" s="194"/>
      <c r="R53" s="334"/>
      <c r="S53" s="334"/>
      <c r="T53" s="331"/>
      <c r="U53" s="194"/>
      <c r="V53" s="194"/>
      <c r="W53" s="194"/>
      <c r="X53" s="291"/>
      <c r="Y53" s="334"/>
      <c r="Z53" s="334"/>
      <c r="AA53" s="194"/>
      <c r="AB53" s="290"/>
      <c r="AC53" s="194"/>
      <c r="AD53" s="194"/>
      <c r="AE53" s="290"/>
      <c r="AF53" s="334"/>
      <c r="AG53" s="326"/>
      <c r="AH53" s="368"/>
      <c r="AI53" s="366" t="s">
        <v>157</v>
      </c>
      <c r="AJ53" s="366"/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372"/>
      <c r="E54" s="334"/>
      <c r="F54" s="194"/>
      <c r="G54" s="194"/>
      <c r="H54" s="194"/>
      <c r="I54" s="194"/>
      <c r="J54" s="343"/>
      <c r="K54" s="334"/>
      <c r="L54" s="334"/>
      <c r="M54" s="343"/>
      <c r="N54" s="201"/>
      <c r="O54" s="340"/>
      <c r="P54" s="320"/>
      <c r="Q54" s="194"/>
      <c r="R54" s="334"/>
      <c r="S54" s="334"/>
      <c r="T54" s="331"/>
      <c r="U54" s="194"/>
      <c r="V54" s="194"/>
      <c r="W54" s="194"/>
      <c r="X54" s="291"/>
      <c r="Y54" s="334"/>
      <c r="Z54" s="334"/>
      <c r="AA54" s="194"/>
      <c r="AB54" s="290"/>
      <c r="AC54" s="194"/>
      <c r="AD54" s="194"/>
      <c r="AE54" s="290"/>
      <c r="AF54" s="334"/>
      <c r="AG54" s="326"/>
      <c r="AH54" s="368"/>
      <c r="AI54" s="366" t="s">
        <v>157</v>
      </c>
      <c r="AJ54" s="366"/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372"/>
      <c r="E55" s="334"/>
      <c r="F55" s="194"/>
      <c r="G55" s="201"/>
      <c r="H55" s="194"/>
      <c r="I55" s="194"/>
      <c r="J55" s="343"/>
      <c r="K55" s="334"/>
      <c r="L55" s="334"/>
      <c r="M55" s="343"/>
      <c r="N55" s="201"/>
      <c r="O55" s="194"/>
      <c r="P55" s="340"/>
      <c r="Q55" s="320"/>
      <c r="R55" s="334"/>
      <c r="S55" s="334"/>
      <c r="T55" s="194"/>
      <c r="U55" s="331"/>
      <c r="V55" s="194"/>
      <c r="W55" s="194"/>
      <c r="X55" s="194"/>
      <c r="Y55" s="334"/>
      <c r="Z55" s="334"/>
      <c r="AA55" s="291"/>
      <c r="AB55" s="290"/>
      <c r="AC55" s="194"/>
      <c r="AD55" s="194"/>
      <c r="AE55" s="290"/>
      <c r="AF55" s="334"/>
      <c r="AG55" s="326"/>
      <c r="AH55" s="368"/>
      <c r="AI55" s="366" t="s">
        <v>797</v>
      </c>
      <c r="AJ55" s="366"/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372"/>
      <c r="E56" s="334"/>
      <c r="F56" s="194"/>
      <c r="G56" s="201"/>
      <c r="H56" s="194"/>
      <c r="I56" s="194"/>
      <c r="J56" s="343"/>
      <c r="K56" s="334"/>
      <c r="L56" s="334"/>
      <c r="M56" s="343"/>
      <c r="N56" s="201"/>
      <c r="O56" s="194"/>
      <c r="P56" s="340"/>
      <c r="Q56" s="320"/>
      <c r="R56" s="334"/>
      <c r="S56" s="334"/>
      <c r="T56" s="194"/>
      <c r="U56" s="331"/>
      <c r="V56" s="194"/>
      <c r="W56" s="194"/>
      <c r="X56" s="194"/>
      <c r="Y56" s="334"/>
      <c r="Z56" s="334"/>
      <c r="AA56" s="291"/>
      <c r="AB56" s="290"/>
      <c r="AC56" s="194"/>
      <c r="AD56" s="194"/>
      <c r="AE56" s="290"/>
      <c r="AF56" s="334"/>
      <c r="AG56" s="326"/>
      <c r="AH56" s="368"/>
      <c r="AI56" s="366" t="s">
        <v>797</v>
      </c>
      <c r="AJ56" s="366"/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372"/>
      <c r="E57" s="334"/>
      <c r="F57" s="194"/>
      <c r="G57" s="201"/>
      <c r="H57" s="194"/>
      <c r="I57" s="194"/>
      <c r="J57" s="343"/>
      <c r="K57" s="334"/>
      <c r="L57" s="334"/>
      <c r="M57" s="343"/>
      <c r="N57" s="201"/>
      <c r="O57" s="194"/>
      <c r="P57" s="340"/>
      <c r="Q57" s="320"/>
      <c r="R57" s="334"/>
      <c r="S57" s="334"/>
      <c r="T57" s="194"/>
      <c r="U57" s="331"/>
      <c r="V57" s="194"/>
      <c r="W57" s="194"/>
      <c r="X57" s="194"/>
      <c r="Y57" s="334"/>
      <c r="Z57" s="334"/>
      <c r="AA57" s="291"/>
      <c r="AB57" s="290"/>
      <c r="AC57" s="194"/>
      <c r="AD57" s="194"/>
      <c r="AE57" s="290"/>
      <c r="AF57" s="334"/>
      <c r="AG57" s="326"/>
      <c r="AH57" s="368"/>
      <c r="AI57" s="366" t="s">
        <v>797</v>
      </c>
      <c r="AJ57" s="366"/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372"/>
      <c r="E58" s="334"/>
      <c r="F58" s="194"/>
      <c r="G58" s="201"/>
      <c r="H58" s="194"/>
      <c r="I58" s="194"/>
      <c r="J58" s="343"/>
      <c r="K58" s="334"/>
      <c r="L58" s="334"/>
      <c r="M58" s="343"/>
      <c r="N58" s="201"/>
      <c r="O58" s="194"/>
      <c r="P58" s="194"/>
      <c r="Q58" s="194"/>
      <c r="R58" s="334"/>
      <c r="S58" s="340"/>
      <c r="T58" s="320"/>
      <c r="U58" s="194"/>
      <c r="V58" s="331"/>
      <c r="W58" s="194"/>
      <c r="X58" s="194"/>
      <c r="Y58" s="334"/>
      <c r="Z58" s="334"/>
      <c r="AA58" s="194"/>
      <c r="AB58" s="347"/>
      <c r="AC58" s="194"/>
      <c r="AD58" s="194"/>
      <c r="AE58" s="290"/>
      <c r="AF58" s="334"/>
      <c r="AG58" s="326"/>
      <c r="AH58" s="368"/>
      <c r="AI58" s="366" t="s">
        <v>751</v>
      </c>
      <c r="AJ58" s="366"/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334"/>
      <c r="E59" s="334"/>
      <c r="F59" s="194"/>
      <c r="G59" s="201"/>
      <c r="H59" s="194"/>
      <c r="I59" s="194"/>
      <c r="J59" s="343"/>
      <c r="K59" s="334"/>
      <c r="L59" s="334"/>
      <c r="M59" s="343"/>
      <c r="N59" s="201"/>
      <c r="O59" s="194"/>
      <c r="P59" s="194"/>
      <c r="Q59" s="194"/>
      <c r="R59" s="334"/>
      <c r="S59" s="334"/>
      <c r="T59" s="340"/>
      <c r="U59" s="320"/>
      <c r="V59" s="194"/>
      <c r="W59" s="331"/>
      <c r="X59" s="194"/>
      <c r="Y59" s="334"/>
      <c r="Z59" s="334"/>
      <c r="AA59" s="194"/>
      <c r="AB59" s="290"/>
      <c r="AC59" s="291"/>
      <c r="AD59" s="194"/>
      <c r="AE59" s="290"/>
      <c r="AF59" s="334"/>
      <c r="AG59" s="326"/>
      <c r="AH59" s="368"/>
      <c r="AI59" s="366" t="s">
        <v>798</v>
      </c>
      <c r="AJ59" s="366"/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372"/>
      <c r="E60" s="334"/>
      <c r="F60" s="194"/>
      <c r="G60" s="201"/>
      <c r="H60" s="194"/>
      <c r="I60" s="194"/>
      <c r="J60" s="343"/>
      <c r="K60" s="334"/>
      <c r="L60" s="334"/>
      <c r="M60" s="343"/>
      <c r="N60" s="201"/>
      <c r="O60" s="194"/>
      <c r="P60" s="194"/>
      <c r="Q60" s="194"/>
      <c r="R60" s="334"/>
      <c r="S60" s="334"/>
      <c r="T60" s="194"/>
      <c r="U60" s="194"/>
      <c r="V60" s="340"/>
      <c r="W60" s="320"/>
      <c r="X60" s="194"/>
      <c r="Y60" s="334"/>
      <c r="Z60" s="334"/>
      <c r="AA60" s="375"/>
      <c r="AB60" s="290"/>
      <c r="AC60" s="194"/>
      <c r="AD60" s="194"/>
      <c r="AE60" s="347"/>
      <c r="AF60" s="334"/>
      <c r="AG60" s="326"/>
      <c r="AH60" s="368"/>
      <c r="AI60" s="366" t="s">
        <v>87</v>
      </c>
      <c r="AJ60" s="366"/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372"/>
      <c r="E61" s="334"/>
      <c r="F61" s="194"/>
      <c r="G61" s="194"/>
      <c r="H61" s="194"/>
      <c r="I61" s="194"/>
      <c r="J61" s="343"/>
      <c r="K61" s="334"/>
      <c r="L61" s="334"/>
      <c r="M61" s="343"/>
      <c r="N61" s="201"/>
      <c r="O61" s="194"/>
      <c r="P61" s="194"/>
      <c r="Q61" s="194"/>
      <c r="R61" s="334"/>
      <c r="S61" s="334"/>
      <c r="T61" s="194"/>
      <c r="U61" s="201"/>
      <c r="V61" s="340"/>
      <c r="W61" s="320"/>
      <c r="X61" s="194"/>
      <c r="Y61" s="334"/>
      <c r="Z61" s="334"/>
      <c r="AA61" s="331"/>
      <c r="AB61" s="290"/>
      <c r="AC61" s="194"/>
      <c r="AD61" s="194"/>
      <c r="AE61" s="347"/>
      <c r="AF61" s="334"/>
      <c r="AG61" s="326"/>
      <c r="AH61" s="368"/>
      <c r="AI61" s="366" t="s">
        <v>800</v>
      </c>
      <c r="AJ61" s="366"/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372"/>
      <c r="E62" s="334"/>
      <c r="F62" s="194"/>
      <c r="G62" s="201"/>
      <c r="H62" s="194"/>
      <c r="I62" s="194"/>
      <c r="J62" s="343"/>
      <c r="K62" s="334"/>
      <c r="L62" s="334"/>
      <c r="M62" s="343"/>
      <c r="N62" s="201"/>
      <c r="O62" s="194"/>
      <c r="P62" s="194"/>
      <c r="Q62" s="194"/>
      <c r="R62" s="334"/>
      <c r="S62" s="334"/>
      <c r="T62" s="194"/>
      <c r="U62" s="201"/>
      <c r="V62" s="340"/>
      <c r="W62" s="320"/>
      <c r="X62" s="194"/>
      <c r="Y62" s="334"/>
      <c r="Z62" s="334"/>
      <c r="AA62" s="331"/>
      <c r="AB62" s="290"/>
      <c r="AC62" s="194"/>
      <c r="AD62" s="194"/>
      <c r="AE62" s="347"/>
      <c r="AF62" s="334"/>
      <c r="AG62" s="326"/>
      <c r="AH62" s="368"/>
      <c r="AI62" s="366" t="s">
        <v>87</v>
      </c>
      <c r="AJ62" s="366"/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372"/>
      <c r="E63" s="334"/>
      <c r="F63" s="194"/>
      <c r="G63" s="201"/>
      <c r="H63" s="194"/>
      <c r="I63" s="194"/>
      <c r="J63" s="343"/>
      <c r="K63" s="334"/>
      <c r="L63" s="334"/>
      <c r="M63" s="343"/>
      <c r="N63" s="201"/>
      <c r="O63" s="194"/>
      <c r="P63" s="194"/>
      <c r="Q63" s="194"/>
      <c r="R63" s="334"/>
      <c r="S63" s="334"/>
      <c r="T63" s="194"/>
      <c r="U63" s="201"/>
      <c r="V63" s="340"/>
      <c r="W63" s="320"/>
      <c r="X63" s="194"/>
      <c r="Y63" s="334"/>
      <c r="Z63" s="334"/>
      <c r="AA63" s="331"/>
      <c r="AB63" s="290"/>
      <c r="AC63" s="194"/>
      <c r="AD63" s="194"/>
      <c r="AE63" s="347"/>
      <c r="AF63" s="334"/>
      <c r="AG63" s="326"/>
      <c r="AH63" s="368"/>
      <c r="AI63" s="366" t="s">
        <v>87</v>
      </c>
      <c r="AJ63" s="366"/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372"/>
      <c r="E64" s="334"/>
      <c r="F64" s="194"/>
      <c r="G64" s="201"/>
      <c r="H64" s="194"/>
      <c r="I64" s="194"/>
      <c r="J64" s="343"/>
      <c r="K64" s="334"/>
      <c r="L64" s="334"/>
      <c r="M64" s="343"/>
      <c r="N64" s="201"/>
      <c r="O64" s="194"/>
      <c r="P64" s="194"/>
      <c r="Q64" s="194"/>
      <c r="R64" s="334"/>
      <c r="S64" s="334"/>
      <c r="T64" s="194"/>
      <c r="U64" s="201"/>
      <c r="V64" s="340"/>
      <c r="W64" s="320"/>
      <c r="X64" s="194"/>
      <c r="Y64" s="334"/>
      <c r="Z64" s="334"/>
      <c r="AA64" s="331"/>
      <c r="AB64" s="290"/>
      <c r="AC64" s="194"/>
      <c r="AD64" s="194"/>
      <c r="AE64" s="347"/>
      <c r="AF64" s="334"/>
      <c r="AG64" s="326"/>
      <c r="AH64" s="368"/>
      <c r="AI64" s="366" t="s">
        <v>87</v>
      </c>
      <c r="AJ64" s="366"/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372"/>
      <c r="E65" s="334"/>
      <c r="F65" s="194"/>
      <c r="G65" s="201"/>
      <c r="H65" s="194"/>
      <c r="I65" s="194"/>
      <c r="J65" s="343"/>
      <c r="K65" s="334"/>
      <c r="L65" s="334"/>
      <c r="M65" s="343"/>
      <c r="N65" s="194"/>
      <c r="O65" s="194"/>
      <c r="P65" s="194"/>
      <c r="Q65" s="194"/>
      <c r="R65" s="334"/>
      <c r="S65" s="334"/>
      <c r="T65" s="194"/>
      <c r="U65" s="201"/>
      <c r="V65" s="340"/>
      <c r="W65" s="320"/>
      <c r="X65" s="194"/>
      <c r="Y65" s="334"/>
      <c r="Z65" s="334"/>
      <c r="AA65" s="331"/>
      <c r="AB65" s="290"/>
      <c r="AC65" s="194"/>
      <c r="AD65" s="194"/>
      <c r="AE65" s="347"/>
      <c r="AF65" s="334"/>
      <c r="AG65" s="326"/>
      <c r="AH65" s="368"/>
      <c r="AI65" s="366" t="s">
        <v>87</v>
      </c>
      <c r="AJ65" s="366"/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372"/>
      <c r="E66" s="334"/>
      <c r="F66" s="194"/>
      <c r="G66" s="201"/>
      <c r="H66" s="194"/>
      <c r="I66" s="194"/>
      <c r="J66" s="343"/>
      <c r="K66" s="334"/>
      <c r="L66" s="334"/>
      <c r="M66" s="343"/>
      <c r="N66" s="194"/>
      <c r="O66" s="194"/>
      <c r="P66" s="194"/>
      <c r="Q66" s="194"/>
      <c r="R66" s="334"/>
      <c r="S66" s="334"/>
      <c r="T66" s="194"/>
      <c r="U66" s="201"/>
      <c r="V66" s="340"/>
      <c r="W66" s="320"/>
      <c r="X66" s="194"/>
      <c r="Y66" s="334"/>
      <c r="Z66" s="334"/>
      <c r="AA66" s="331"/>
      <c r="AB66" s="290"/>
      <c r="AC66" s="194"/>
      <c r="AD66" s="194"/>
      <c r="AE66" s="347"/>
      <c r="AF66" s="334"/>
      <c r="AG66" s="326"/>
      <c r="AH66" s="368"/>
      <c r="AI66" s="366" t="s">
        <v>87</v>
      </c>
      <c r="AJ66" s="366"/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334"/>
      <c r="E67" s="334"/>
      <c r="F67" s="194"/>
      <c r="G67" s="201"/>
      <c r="H67" s="194"/>
      <c r="I67" s="194"/>
      <c r="J67" s="343"/>
      <c r="K67" s="334"/>
      <c r="L67" s="334"/>
      <c r="M67" s="343"/>
      <c r="N67" s="201"/>
      <c r="O67" s="194"/>
      <c r="P67" s="194"/>
      <c r="Q67" s="194"/>
      <c r="R67" s="334"/>
      <c r="S67" s="334"/>
      <c r="T67" s="194"/>
      <c r="U67" s="194"/>
      <c r="V67" s="340"/>
      <c r="W67" s="320"/>
      <c r="X67" s="194"/>
      <c r="Y67" s="334"/>
      <c r="Z67" s="334"/>
      <c r="AA67" s="331"/>
      <c r="AB67" s="290"/>
      <c r="AC67" s="194"/>
      <c r="AD67" s="194"/>
      <c r="AE67" s="347"/>
      <c r="AF67" s="334"/>
      <c r="AG67" s="326"/>
      <c r="AH67" s="368"/>
      <c r="AI67" s="366" t="s">
        <v>87</v>
      </c>
      <c r="AJ67" s="366"/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372"/>
      <c r="E68" s="334"/>
      <c r="F68" s="194"/>
      <c r="G68" s="201"/>
      <c r="H68" s="194"/>
      <c r="I68" s="194"/>
      <c r="J68" s="343"/>
      <c r="K68" s="334"/>
      <c r="L68" s="334"/>
      <c r="M68" s="343"/>
      <c r="N68" s="201"/>
      <c r="O68" s="194"/>
      <c r="P68" s="194"/>
      <c r="Q68" s="194"/>
      <c r="R68" s="334"/>
      <c r="S68" s="334"/>
      <c r="T68" s="194"/>
      <c r="U68" s="194"/>
      <c r="V68" s="340"/>
      <c r="W68" s="320"/>
      <c r="X68" s="194"/>
      <c r="Y68" s="334"/>
      <c r="Z68" s="334"/>
      <c r="AA68" s="331"/>
      <c r="AB68" s="290"/>
      <c r="AC68" s="194"/>
      <c r="AD68" s="194"/>
      <c r="AE68" s="347"/>
      <c r="AF68" s="334"/>
      <c r="AG68" s="326"/>
      <c r="AH68" s="368"/>
      <c r="AI68" s="366" t="s">
        <v>87</v>
      </c>
      <c r="AJ68" s="366"/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372"/>
      <c r="E69" s="334"/>
      <c r="F69" s="194"/>
      <c r="G69" s="201"/>
      <c r="H69" s="194"/>
      <c r="I69" s="194"/>
      <c r="J69" s="343"/>
      <c r="K69" s="334"/>
      <c r="L69" s="334"/>
      <c r="M69" s="343"/>
      <c r="N69" s="201"/>
      <c r="O69" s="194"/>
      <c r="P69" s="194"/>
      <c r="Q69" s="194"/>
      <c r="R69" s="334"/>
      <c r="S69" s="334"/>
      <c r="T69" s="194"/>
      <c r="U69" s="194"/>
      <c r="V69" s="340"/>
      <c r="W69" s="320"/>
      <c r="X69" s="194"/>
      <c r="Y69" s="334"/>
      <c r="Z69" s="334"/>
      <c r="AA69" s="331"/>
      <c r="AB69" s="290"/>
      <c r="AC69" s="194"/>
      <c r="AD69" s="194"/>
      <c r="AE69" s="347"/>
      <c r="AF69" s="334"/>
      <c r="AG69" s="326"/>
      <c r="AH69" s="368"/>
      <c r="AI69" s="366" t="s">
        <v>87</v>
      </c>
      <c r="AJ69" s="366"/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372"/>
      <c r="E70" s="334"/>
      <c r="F70" s="194"/>
      <c r="G70" s="201"/>
      <c r="H70" s="194"/>
      <c r="I70" s="194"/>
      <c r="J70" s="343"/>
      <c r="K70" s="334"/>
      <c r="L70" s="334"/>
      <c r="M70" s="343"/>
      <c r="N70" s="201"/>
      <c r="O70" s="194"/>
      <c r="P70" s="194"/>
      <c r="Q70" s="194"/>
      <c r="R70" s="334"/>
      <c r="S70" s="334"/>
      <c r="T70" s="194"/>
      <c r="U70" s="201"/>
      <c r="V70" s="340"/>
      <c r="W70" s="320"/>
      <c r="X70" s="194"/>
      <c r="Y70" s="334"/>
      <c r="Z70" s="334"/>
      <c r="AA70" s="331"/>
      <c r="AB70" s="290"/>
      <c r="AC70" s="194"/>
      <c r="AD70" s="194"/>
      <c r="AE70" s="347"/>
      <c r="AF70" s="334"/>
      <c r="AG70" s="326"/>
      <c r="AH70" s="368"/>
      <c r="AI70" s="366" t="s">
        <v>87</v>
      </c>
      <c r="AJ70" s="366"/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372"/>
      <c r="E71" s="334"/>
      <c r="F71" s="194"/>
      <c r="G71" s="201"/>
      <c r="H71" s="194"/>
      <c r="I71" s="194"/>
      <c r="J71" s="343"/>
      <c r="K71" s="334"/>
      <c r="L71" s="334"/>
      <c r="M71" s="343"/>
      <c r="N71" s="201"/>
      <c r="O71" s="194"/>
      <c r="P71" s="194"/>
      <c r="Q71" s="194"/>
      <c r="R71" s="334"/>
      <c r="S71" s="334"/>
      <c r="T71" s="194"/>
      <c r="U71" s="201"/>
      <c r="V71" s="340"/>
      <c r="W71" s="320"/>
      <c r="X71" s="194"/>
      <c r="Y71" s="334"/>
      <c r="Z71" s="334"/>
      <c r="AA71" s="331"/>
      <c r="AB71" s="290"/>
      <c r="AC71" s="194"/>
      <c r="AD71" s="194"/>
      <c r="AE71" s="347"/>
      <c r="AF71" s="334"/>
      <c r="AG71" s="326"/>
      <c r="AH71" s="368"/>
      <c r="AI71" s="366" t="s">
        <v>87</v>
      </c>
      <c r="AJ71" s="366"/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372"/>
      <c r="E72" s="334"/>
      <c r="F72" s="194"/>
      <c r="G72" s="194"/>
      <c r="H72" s="291"/>
      <c r="I72" s="194"/>
      <c r="J72" s="343"/>
      <c r="K72" s="334"/>
      <c r="L72" s="334"/>
      <c r="M72" s="343"/>
      <c r="N72" s="194"/>
      <c r="O72" s="194"/>
      <c r="P72" s="194"/>
      <c r="Q72" s="194"/>
      <c r="R72" s="334"/>
      <c r="S72" s="334"/>
      <c r="T72" s="194"/>
      <c r="U72" s="201"/>
      <c r="V72" s="194"/>
      <c r="W72" s="194"/>
      <c r="X72" s="194"/>
      <c r="Y72" s="334"/>
      <c r="Z72" s="334"/>
      <c r="AA72" s="194"/>
      <c r="AB72" s="349"/>
      <c r="AC72" s="320"/>
      <c r="AD72" s="194"/>
      <c r="AE72" s="345"/>
      <c r="AF72" s="334"/>
      <c r="AG72" s="334"/>
      <c r="AH72" s="369"/>
      <c r="AI72" s="366" t="s">
        <v>788</v>
      </c>
      <c r="AJ72" s="366"/>
    </row>
    <row r="73" spans="1:36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86" priority="8" operator="equal">
      <formula>"U"</formula>
    </cfRule>
  </conditionalFormatting>
  <conditionalFormatting sqref="N12:N17">
    <cfRule type="cellIs" dxfId="85" priority="1" operator="equal">
      <formula>"U"</formula>
    </cfRule>
  </conditionalFormatting>
  <conditionalFormatting sqref="N36">
    <cfRule type="cellIs" dxfId="84" priority="6" operator="equal">
      <formula>"U"</formula>
    </cfRule>
  </conditionalFormatting>
  <conditionalFormatting sqref="U48:U50">
    <cfRule type="cellIs" dxfId="83" priority="4" operator="equal">
      <formula>"U"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7C340-E006-4522-BED7-E579A3BCC375}">
  <dimension ref="A1:AL73"/>
  <sheetViews>
    <sheetView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A59" sqref="A59:XFD59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  <col min="36" max="36" width="8.453125" customWidth="1"/>
    <col min="37" max="37" width="24.1796875" customWidth="1"/>
  </cols>
  <sheetData>
    <row r="1" spans="1:38" ht="15" thickBot="1" x14ac:dyDescent="0.4">
      <c r="A1" s="295" t="s">
        <v>266</v>
      </c>
      <c r="B1" s="450" t="s">
        <v>804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 t="s">
        <v>809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365"/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43"/>
      <c r="E4" s="194"/>
      <c r="F4" s="194"/>
      <c r="G4" s="201"/>
      <c r="H4" s="291"/>
      <c r="I4" s="334"/>
      <c r="J4" s="334"/>
      <c r="K4" s="370"/>
      <c r="L4" s="194"/>
      <c r="M4" s="194"/>
      <c r="N4" s="194"/>
      <c r="O4" s="194"/>
      <c r="P4" s="334"/>
      <c r="Q4" s="334"/>
      <c r="R4" s="194"/>
      <c r="S4" s="194"/>
      <c r="T4" s="194"/>
      <c r="U4" s="201"/>
      <c r="V4" s="194"/>
      <c r="W4" s="334"/>
      <c r="X4" s="334"/>
      <c r="Y4" s="194"/>
      <c r="Z4" s="194"/>
      <c r="AA4" s="194"/>
      <c r="AB4" s="290"/>
      <c r="AC4" s="194"/>
      <c r="AD4" s="334"/>
      <c r="AE4" s="372"/>
      <c r="AF4" s="340"/>
      <c r="AG4" s="338"/>
      <c r="AH4" s="188"/>
      <c r="AI4" s="368"/>
      <c r="AJ4" s="366" t="s">
        <v>789</v>
      </c>
      <c r="AK4" s="366"/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362"/>
      <c r="E5" s="194"/>
      <c r="F5" s="194"/>
      <c r="G5" s="194"/>
      <c r="H5" s="291"/>
      <c r="I5" s="334"/>
      <c r="J5" s="334"/>
      <c r="K5" s="370"/>
      <c r="L5" s="194"/>
      <c r="M5" s="194"/>
      <c r="N5" s="194"/>
      <c r="O5" s="194"/>
      <c r="P5" s="334"/>
      <c r="Q5" s="334"/>
      <c r="R5" s="194"/>
      <c r="S5" s="194"/>
      <c r="T5" s="194"/>
      <c r="U5" s="194"/>
      <c r="V5" s="194"/>
      <c r="W5" s="334"/>
      <c r="X5" s="334"/>
      <c r="Y5" s="194"/>
      <c r="Z5" s="194"/>
      <c r="AA5" s="194"/>
      <c r="AB5" s="290"/>
      <c r="AC5" s="194"/>
      <c r="AD5" s="334"/>
      <c r="AE5" s="372"/>
      <c r="AF5" s="343"/>
      <c r="AG5" s="339"/>
      <c r="AH5" s="338"/>
      <c r="AI5" s="368"/>
      <c r="AJ5" s="366" t="s">
        <v>790</v>
      </c>
      <c r="AK5" s="366"/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362"/>
      <c r="E6" s="194"/>
      <c r="F6" s="194"/>
      <c r="G6" s="194"/>
      <c r="H6" s="291"/>
      <c r="I6" s="334"/>
      <c r="J6" s="334"/>
      <c r="K6" s="370"/>
      <c r="L6" s="194"/>
      <c r="M6" s="194"/>
      <c r="N6" s="194"/>
      <c r="O6" s="194"/>
      <c r="P6" s="334"/>
      <c r="Q6" s="334"/>
      <c r="R6" s="194"/>
      <c r="S6" s="194"/>
      <c r="T6" s="194"/>
      <c r="U6" s="194"/>
      <c r="V6" s="194"/>
      <c r="W6" s="334"/>
      <c r="X6" s="334"/>
      <c r="Y6" s="194"/>
      <c r="Z6" s="194"/>
      <c r="AA6" s="194"/>
      <c r="AB6" s="290"/>
      <c r="AC6" s="194"/>
      <c r="AD6" s="334"/>
      <c r="AE6" s="372"/>
      <c r="AF6" s="343"/>
      <c r="AG6" s="339"/>
      <c r="AH6" s="338"/>
      <c r="AI6" s="368"/>
      <c r="AJ6" s="366" t="s">
        <v>790</v>
      </c>
      <c r="AK6" s="366"/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362"/>
      <c r="E7" s="194"/>
      <c r="F7" s="331"/>
      <c r="G7" s="194"/>
      <c r="H7" s="194"/>
      <c r="I7" s="334"/>
      <c r="J7" s="334"/>
      <c r="K7" s="370"/>
      <c r="L7" s="194"/>
      <c r="M7" s="291"/>
      <c r="N7" s="194"/>
      <c r="O7" s="194"/>
      <c r="P7" s="334"/>
      <c r="Q7" s="334"/>
      <c r="R7" s="194"/>
      <c r="S7" s="194"/>
      <c r="T7" s="194"/>
      <c r="U7" s="201"/>
      <c r="V7" s="194"/>
      <c r="W7" s="334"/>
      <c r="X7" s="334"/>
      <c r="Y7" s="194"/>
      <c r="Z7" s="194"/>
      <c r="AA7" s="194"/>
      <c r="AB7" s="290"/>
      <c r="AC7" s="194"/>
      <c r="AD7" s="334"/>
      <c r="AE7" s="372"/>
      <c r="AF7" s="343"/>
      <c r="AG7" s="188"/>
      <c r="AH7" s="339"/>
      <c r="AI7" s="368"/>
      <c r="AJ7" s="366" t="s">
        <v>791</v>
      </c>
      <c r="AK7" s="366"/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362"/>
      <c r="E8" s="194"/>
      <c r="F8" s="331"/>
      <c r="G8" s="194"/>
      <c r="H8" s="194"/>
      <c r="I8" s="334"/>
      <c r="J8" s="334"/>
      <c r="K8" s="370"/>
      <c r="L8" s="194"/>
      <c r="M8" s="291"/>
      <c r="N8" s="194"/>
      <c r="O8" s="194"/>
      <c r="P8" s="334"/>
      <c r="Q8" s="334"/>
      <c r="R8" s="194"/>
      <c r="S8" s="194"/>
      <c r="T8" s="194"/>
      <c r="U8" s="201"/>
      <c r="V8" s="194"/>
      <c r="W8" s="334"/>
      <c r="X8" s="334"/>
      <c r="Y8" s="194"/>
      <c r="Z8" s="194"/>
      <c r="AA8" s="194"/>
      <c r="AB8" s="290"/>
      <c r="AC8" s="194"/>
      <c r="AD8" s="334"/>
      <c r="AE8" s="372"/>
      <c r="AF8" s="343"/>
      <c r="AG8" s="188"/>
      <c r="AH8" s="339"/>
      <c r="AI8" s="368"/>
      <c r="AJ8" s="366" t="s">
        <v>791</v>
      </c>
      <c r="AK8" s="366"/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362"/>
      <c r="E9" s="194"/>
      <c r="F9" s="331"/>
      <c r="G9" s="194"/>
      <c r="H9" s="194"/>
      <c r="I9" s="334"/>
      <c r="J9" s="334"/>
      <c r="K9" s="370"/>
      <c r="L9" s="194"/>
      <c r="M9" s="291"/>
      <c r="N9" s="194"/>
      <c r="O9" s="194"/>
      <c r="P9" s="334"/>
      <c r="Q9" s="334"/>
      <c r="R9" s="194"/>
      <c r="S9" s="194"/>
      <c r="T9" s="194"/>
      <c r="U9" s="201"/>
      <c r="V9" s="194"/>
      <c r="W9" s="334"/>
      <c r="X9" s="334"/>
      <c r="Y9" s="194"/>
      <c r="Z9" s="194"/>
      <c r="AA9" s="194"/>
      <c r="AB9" s="290"/>
      <c r="AC9" s="194"/>
      <c r="AD9" s="334"/>
      <c r="AE9" s="372"/>
      <c r="AF9" s="343"/>
      <c r="AG9" s="188"/>
      <c r="AH9" s="339"/>
      <c r="AI9" s="368"/>
      <c r="AJ9" s="366" t="s">
        <v>791</v>
      </c>
      <c r="AK9" s="366"/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362"/>
      <c r="E10" s="194"/>
      <c r="F10" s="331"/>
      <c r="G10" s="194"/>
      <c r="H10" s="194"/>
      <c r="I10" s="334"/>
      <c r="J10" s="334"/>
      <c r="K10" s="370"/>
      <c r="L10" s="194"/>
      <c r="M10" s="291"/>
      <c r="N10" s="194"/>
      <c r="O10" s="194"/>
      <c r="P10" s="334"/>
      <c r="Q10" s="334"/>
      <c r="R10" s="194"/>
      <c r="S10" s="194"/>
      <c r="T10" s="194"/>
      <c r="U10" s="201"/>
      <c r="V10" s="194"/>
      <c r="W10" s="334"/>
      <c r="X10" s="334"/>
      <c r="Y10" s="194"/>
      <c r="Z10" s="194"/>
      <c r="AA10" s="194"/>
      <c r="AB10" s="290"/>
      <c r="AC10" s="194"/>
      <c r="AD10" s="334"/>
      <c r="AE10" s="372"/>
      <c r="AF10" s="343"/>
      <c r="AG10" s="188"/>
      <c r="AH10" s="339"/>
      <c r="AI10" s="368"/>
      <c r="AJ10" s="366" t="s">
        <v>791</v>
      </c>
      <c r="AK10" s="366"/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362"/>
      <c r="E11" s="340"/>
      <c r="F11" s="354"/>
      <c r="G11" s="194"/>
      <c r="H11" s="331"/>
      <c r="I11" s="334"/>
      <c r="J11" s="334"/>
      <c r="K11" s="370"/>
      <c r="L11" s="194"/>
      <c r="M11" s="194"/>
      <c r="N11" s="194"/>
      <c r="O11" s="291"/>
      <c r="P11" s="334"/>
      <c r="Q11" s="334"/>
      <c r="R11" s="194"/>
      <c r="S11" s="194"/>
      <c r="T11" s="194"/>
      <c r="U11" s="201"/>
      <c r="V11" s="194"/>
      <c r="W11" s="334"/>
      <c r="X11" s="334"/>
      <c r="Y11" s="194"/>
      <c r="Z11" s="194"/>
      <c r="AA11" s="194"/>
      <c r="AB11" s="290"/>
      <c r="AC11" s="194"/>
      <c r="AD11" s="334"/>
      <c r="AE11" s="372"/>
      <c r="AF11" s="343"/>
      <c r="AG11" s="188"/>
      <c r="AH11" s="188"/>
      <c r="AI11" s="368"/>
      <c r="AJ11" s="366" t="s">
        <v>792</v>
      </c>
      <c r="AK11" s="366"/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362"/>
      <c r="E12" s="340"/>
      <c r="F12" s="354"/>
      <c r="G12" s="194"/>
      <c r="H12" s="331"/>
      <c r="I12" s="334"/>
      <c r="J12" s="334"/>
      <c r="K12" s="370"/>
      <c r="L12" s="194"/>
      <c r="M12" s="194"/>
      <c r="N12" s="201"/>
      <c r="O12" s="291"/>
      <c r="P12" s="334"/>
      <c r="Q12" s="334"/>
      <c r="R12" s="194"/>
      <c r="S12" s="194"/>
      <c r="T12" s="194"/>
      <c r="U12" s="194"/>
      <c r="V12" s="194"/>
      <c r="W12" s="334"/>
      <c r="X12" s="334"/>
      <c r="Y12" s="194"/>
      <c r="Z12" s="194"/>
      <c r="AA12" s="194"/>
      <c r="AB12" s="290"/>
      <c r="AC12" s="194"/>
      <c r="AD12" s="334"/>
      <c r="AE12" s="372"/>
      <c r="AF12" s="343"/>
      <c r="AG12" s="188"/>
      <c r="AH12" s="188"/>
      <c r="AI12" s="368"/>
      <c r="AJ12" s="366" t="s">
        <v>793</v>
      </c>
      <c r="AK12" s="366"/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343"/>
      <c r="E13" s="340"/>
      <c r="F13" s="354"/>
      <c r="G13" s="194"/>
      <c r="H13" s="331"/>
      <c r="I13" s="334"/>
      <c r="J13" s="334"/>
      <c r="K13" s="370"/>
      <c r="L13" s="194"/>
      <c r="M13" s="194"/>
      <c r="N13" s="201"/>
      <c r="O13" s="291"/>
      <c r="P13" s="334"/>
      <c r="Q13" s="334"/>
      <c r="R13" s="194"/>
      <c r="S13" s="194"/>
      <c r="T13" s="194"/>
      <c r="U13" s="194"/>
      <c r="V13" s="194"/>
      <c r="W13" s="334"/>
      <c r="X13" s="334"/>
      <c r="Y13" s="194"/>
      <c r="Z13" s="194"/>
      <c r="AA13" s="194"/>
      <c r="AB13" s="290"/>
      <c r="AC13" s="194"/>
      <c r="AD13" s="334"/>
      <c r="AE13" s="372"/>
      <c r="AF13" s="343"/>
      <c r="AG13" s="188"/>
      <c r="AH13" s="188"/>
      <c r="AI13" s="368"/>
      <c r="AJ13" s="366" t="s">
        <v>793</v>
      </c>
      <c r="AK13" s="366"/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362"/>
      <c r="E14" s="340"/>
      <c r="F14" s="320"/>
      <c r="G14" s="194"/>
      <c r="H14" s="331"/>
      <c r="I14" s="334"/>
      <c r="J14" s="334"/>
      <c r="K14" s="370"/>
      <c r="L14" s="194"/>
      <c r="M14" s="194"/>
      <c r="N14" s="201"/>
      <c r="O14" s="291"/>
      <c r="P14" s="334"/>
      <c r="Q14" s="334"/>
      <c r="R14" s="194"/>
      <c r="S14" s="194"/>
      <c r="T14" s="194"/>
      <c r="U14" s="201"/>
      <c r="V14" s="194"/>
      <c r="W14" s="334"/>
      <c r="X14" s="334"/>
      <c r="Y14" s="194"/>
      <c r="Z14" s="194"/>
      <c r="AA14" s="194"/>
      <c r="AB14" s="290"/>
      <c r="AC14" s="194"/>
      <c r="AD14" s="334"/>
      <c r="AE14" s="372"/>
      <c r="AF14" s="343"/>
      <c r="AG14" s="188"/>
      <c r="AH14" s="188"/>
      <c r="AI14" s="368"/>
      <c r="AJ14" s="366" t="s">
        <v>793</v>
      </c>
      <c r="AK14" s="366"/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362"/>
      <c r="E15" s="340"/>
      <c r="F15" s="354"/>
      <c r="G15" s="194"/>
      <c r="H15" s="331"/>
      <c r="I15" s="334"/>
      <c r="J15" s="334"/>
      <c r="K15" s="370"/>
      <c r="L15" s="194"/>
      <c r="M15" s="194"/>
      <c r="N15" s="201"/>
      <c r="O15" s="291"/>
      <c r="P15" s="334"/>
      <c r="Q15" s="334"/>
      <c r="R15" s="194"/>
      <c r="S15" s="194"/>
      <c r="T15" s="194"/>
      <c r="U15" s="201"/>
      <c r="V15" s="194"/>
      <c r="W15" s="334"/>
      <c r="X15" s="334"/>
      <c r="Y15" s="194"/>
      <c r="Z15" s="194"/>
      <c r="AA15" s="194"/>
      <c r="AB15" s="290"/>
      <c r="AC15" s="194"/>
      <c r="AD15" s="334"/>
      <c r="AE15" s="372"/>
      <c r="AF15" s="343"/>
      <c r="AG15" s="188"/>
      <c r="AH15" s="188"/>
      <c r="AI15" s="368"/>
      <c r="AJ15" s="366" t="s">
        <v>793</v>
      </c>
      <c r="AK15" s="366"/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362"/>
      <c r="E16" s="194"/>
      <c r="F16" s="340"/>
      <c r="G16" s="320"/>
      <c r="H16" s="194"/>
      <c r="I16" s="334"/>
      <c r="J16" s="334"/>
      <c r="K16" s="370"/>
      <c r="L16" s="346"/>
      <c r="M16" s="194"/>
      <c r="N16" s="201"/>
      <c r="O16" s="194"/>
      <c r="P16" s="334"/>
      <c r="Q16" s="334"/>
      <c r="R16" s="291"/>
      <c r="S16" s="194"/>
      <c r="T16" s="194"/>
      <c r="U16" s="201"/>
      <c r="V16" s="194"/>
      <c r="W16" s="334"/>
      <c r="X16" s="334"/>
      <c r="Y16" s="194"/>
      <c r="Z16" s="194"/>
      <c r="AA16" s="194"/>
      <c r="AB16" s="290"/>
      <c r="AC16" s="194"/>
      <c r="AD16" s="334"/>
      <c r="AE16" s="372"/>
      <c r="AF16" s="343"/>
      <c r="AG16" s="188"/>
      <c r="AH16" s="188"/>
      <c r="AI16" s="368"/>
      <c r="AJ16" s="366" t="s">
        <v>88</v>
      </c>
      <c r="AK16" s="366"/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362"/>
      <c r="E17" s="194"/>
      <c r="F17" s="340"/>
      <c r="G17" s="320"/>
      <c r="H17" s="194"/>
      <c r="I17" s="334"/>
      <c r="J17" s="334"/>
      <c r="K17" s="370"/>
      <c r="L17" s="331"/>
      <c r="M17" s="194"/>
      <c r="N17" s="201"/>
      <c r="O17" s="194"/>
      <c r="P17" s="334"/>
      <c r="Q17" s="334"/>
      <c r="R17" s="291"/>
      <c r="S17" s="194"/>
      <c r="T17" s="194"/>
      <c r="U17" s="201"/>
      <c r="V17" s="194"/>
      <c r="W17" s="334"/>
      <c r="X17" s="334"/>
      <c r="Y17" s="194"/>
      <c r="Z17" s="194"/>
      <c r="AA17" s="194"/>
      <c r="AB17" s="290"/>
      <c r="AC17" s="194"/>
      <c r="AD17" s="334"/>
      <c r="AE17" s="372"/>
      <c r="AF17" s="343"/>
      <c r="AG17" s="188"/>
      <c r="AH17" s="188"/>
      <c r="AI17" s="368"/>
      <c r="AJ17" s="366" t="s">
        <v>88</v>
      </c>
      <c r="AK17" s="366"/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362"/>
      <c r="E18" s="194"/>
      <c r="F18" s="340"/>
      <c r="G18" s="320"/>
      <c r="H18" s="194"/>
      <c r="I18" s="334"/>
      <c r="J18" s="334"/>
      <c r="K18" s="370"/>
      <c r="L18" s="331"/>
      <c r="M18" s="194"/>
      <c r="N18" s="194"/>
      <c r="O18" s="194"/>
      <c r="P18" s="334"/>
      <c r="Q18" s="334"/>
      <c r="R18" s="291"/>
      <c r="S18" s="194"/>
      <c r="T18" s="194"/>
      <c r="U18" s="201"/>
      <c r="V18" s="194"/>
      <c r="W18" s="334"/>
      <c r="X18" s="334"/>
      <c r="Y18" s="194"/>
      <c r="Z18" s="194"/>
      <c r="AA18" s="194"/>
      <c r="AB18" s="290"/>
      <c r="AC18" s="194"/>
      <c r="AD18" s="334"/>
      <c r="AE18" s="372"/>
      <c r="AF18" s="343"/>
      <c r="AG18" s="188"/>
      <c r="AH18" s="188"/>
      <c r="AI18" s="368"/>
      <c r="AJ18" s="366" t="s">
        <v>88</v>
      </c>
      <c r="AK18" s="366"/>
    </row>
    <row r="19" spans="1:37" ht="15" customHeight="1" thickBot="1" x14ac:dyDescent="0.4">
      <c r="A19" s="228" t="s">
        <v>93</v>
      </c>
      <c r="B19" s="314" t="s">
        <v>679</v>
      </c>
      <c r="C19" s="211" t="s">
        <v>678</v>
      </c>
      <c r="D19" s="362"/>
      <c r="E19" s="194"/>
      <c r="F19" s="340"/>
      <c r="G19" s="320"/>
      <c r="H19" s="194"/>
      <c r="I19" s="334"/>
      <c r="J19" s="334"/>
      <c r="K19" s="370"/>
      <c r="L19" s="331"/>
      <c r="M19" s="194"/>
      <c r="N19" s="194"/>
      <c r="O19" s="194"/>
      <c r="P19" s="334"/>
      <c r="Q19" s="334"/>
      <c r="R19" s="291"/>
      <c r="S19" s="194"/>
      <c r="T19" s="194"/>
      <c r="U19" s="201"/>
      <c r="V19" s="194"/>
      <c r="W19" s="334"/>
      <c r="X19" s="334"/>
      <c r="Y19" s="194"/>
      <c r="Z19" s="194"/>
      <c r="AA19" s="194"/>
      <c r="AB19" s="290"/>
      <c r="AC19" s="194"/>
      <c r="AD19" s="334"/>
      <c r="AE19" s="372"/>
      <c r="AF19" s="343"/>
      <c r="AG19" s="188"/>
      <c r="AH19" s="188"/>
      <c r="AI19" s="368"/>
      <c r="AJ19" s="366" t="s">
        <v>88</v>
      </c>
      <c r="AK19" s="366"/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362"/>
      <c r="E20" s="194"/>
      <c r="F20" s="340"/>
      <c r="G20" s="320"/>
      <c r="H20" s="194"/>
      <c r="I20" s="334"/>
      <c r="J20" s="334"/>
      <c r="K20" s="370"/>
      <c r="L20" s="331"/>
      <c r="M20" s="194"/>
      <c r="N20" s="194"/>
      <c r="O20" s="194"/>
      <c r="P20" s="334"/>
      <c r="Q20" s="334"/>
      <c r="R20" s="291"/>
      <c r="S20" s="194"/>
      <c r="T20" s="194"/>
      <c r="U20" s="201"/>
      <c r="V20" s="194"/>
      <c r="W20" s="334"/>
      <c r="X20" s="334"/>
      <c r="Y20" s="194"/>
      <c r="Z20" s="194"/>
      <c r="AA20" s="194"/>
      <c r="AB20" s="290"/>
      <c r="AC20" s="194"/>
      <c r="AD20" s="334"/>
      <c r="AE20" s="372"/>
      <c r="AF20" s="343"/>
      <c r="AG20" s="188"/>
      <c r="AH20" s="188"/>
      <c r="AI20" s="368"/>
      <c r="AJ20" s="366" t="s">
        <v>88</v>
      </c>
      <c r="AK20" s="366"/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362"/>
      <c r="E21" s="194"/>
      <c r="F21" s="340"/>
      <c r="G21" s="320"/>
      <c r="H21" s="194"/>
      <c r="I21" s="334"/>
      <c r="J21" s="334"/>
      <c r="K21" s="370"/>
      <c r="L21" s="331"/>
      <c r="M21" s="194"/>
      <c r="N21" s="194"/>
      <c r="O21" s="194"/>
      <c r="P21" s="334"/>
      <c r="Q21" s="334"/>
      <c r="R21" s="291"/>
      <c r="S21" s="194"/>
      <c r="T21" s="194"/>
      <c r="U21" s="201"/>
      <c r="V21" s="194"/>
      <c r="W21" s="334"/>
      <c r="X21" s="334"/>
      <c r="Y21" s="194"/>
      <c r="Z21" s="194"/>
      <c r="AA21" s="194"/>
      <c r="AB21" s="290"/>
      <c r="AC21" s="194"/>
      <c r="AD21" s="334"/>
      <c r="AE21" s="372"/>
      <c r="AF21" s="343"/>
      <c r="AG21" s="188"/>
      <c r="AH21" s="188"/>
      <c r="AI21" s="368"/>
      <c r="AJ21" s="366" t="s">
        <v>88</v>
      </c>
      <c r="AK21" s="366"/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362"/>
      <c r="E22" s="194"/>
      <c r="F22" s="340"/>
      <c r="G22" s="320"/>
      <c r="H22" s="194"/>
      <c r="I22" s="334"/>
      <c r="J22" s="334"/>
      <c r="K22" s="370"/>
      <c r="L22" s="331"/>
      <c r="M22" s="194"/>
      <c r="N22" s="194"/>
      <c r="O22" s="194"/>
      <c r="P22" s="334"/>
      <c r="Q22" s="334"/>
      <c r="R22" s="291"/>
      <c r="S22" s="194"/>
      <c r="T22" s="194"/>
      <c r="U22" s="201"/>
      <c r="V22" s="194"/>
      <c r="W22" s="334"/>
      <c r="X22" s="334"/>
      <c r="Y22" s="194"/>
      <c r="Z22" s="194"/>
      <c r="AA22" s="194"/>
      <c r="AB22" s="290"/>
      <c r="AC22" s="194"/>
      <c r="AD22" s="334"/>
      <c r="AE22" s="372"/>
      <c r="AF22" s="343"/>
      <c r="AG22" s="188"/>
      <c r="AH22" s="188"/>
      <c r="AI22" s="368"/>
      <c r="AJ22" s="366" t="s">
        <v>88</v>
      </c>
      <c r="AK22" s="366"/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362"/>
      <c r="E23" s="194"/>
      <c r="F23" s="340"/>
      <c r="G23" s="320"/>
      <c r="H23" s="194"/>
      <c r="I23" s="334"/>
      <c r="J23" s="334"/>
      <c r="K23" s="370"/>
      <c r="L23" s="331"/>
      <c r="M23" s="194"/>
      <c r="N23" s="194"/>
      <c r="O23" s="194"/>
      <c r="P23" s="334"/>
      <c r="Q23" s="334"/>
      <c r="R23" s="291"/>
      <c r="S23" s="194"/>
      <c r="T23" s="194"/>
      <c r="U23" s="201"/>
      <c r="V23" s="194"/>
      <c r="W23" s="334"/>
      <c r="X23" s="334"/>
      <c r="Y23" s="194"/>
      <c r="Z23" s="194"/>
      <c r="AA23" s="194"/>
      <c r="AB23" s="290"/>
      <c r="AC23" s="194"/>
      <c r="AD23" s="334"/>
      <c r="AE23" s="372"/>
      <c r="AF23" s="343"/>
      <c r="AG23" s="188"/>
      <c r="AH23" s="188"/>
      <c r="AI23" s="368"/>
      <c r="AJ23" s="366" t="s">
        <v>88</v>
      </c>
      <c r="AK23" s="366"/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362"/>
      <c r="E24" s="194"/>
      <c r="F24" s="340"/>
      <c r="G24" s="320"/>
      <c r="H24" s="194"/>
      <c r="I24" s="334"/>
      <c r="J24" s="334"/>
      <c r="K24" s="370"/>
      <c r="L24" s="331"/>
      <c r="M24" s="194"/>
      <c r="N24" s="194"/>
      <c r="O24" s="194"/>
      <c r="P24" s="334"/>
      <c r="Q24" s="334"/>
      <c r="R24" s="291"/>
      <c r="S24" s="194"/>
      <c r="T24" s="194"/>
      <c r="U24" s="201"/>
      <c r="V24" s="194"/>
      <c r="W24" s="334"/>
      <c r="X24" s="334"/>
      <c r="Y24" s="194"/>
      <c r="Z24" s="194"/>
      <c r="AA24" s="194"/>
      <c r="AB24" s="290"/>
      <c r="AC24" s="194"/>
      <c r="AD24" s="334"/>
      <c r="AE24" s="372"/>
      <c r="AF24" s="343"/>
      <c r="AG24" s="188"/>
      <c r="AH24" s="188"/>
      <c r="AI24" s="368"/>
      <c r="AJ24" s="366" t="s">
        <v>88</v>
      </c>
      <c r="AK24" s="366"/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362"/>
      <c r="E25" s="194"/>
      <c r="F25" s="340"/>
      <c r="G25" s="320"/>
      <c r="H25" s="194"/>
      <c r="I25" s="334"/>
      <c r="J25" s="334"/>
      <c r="K25" s="370"/>
      <c r="L25" s="331"/>
      <c r="M25" s="194"/>
      <c r="N25" s="194"/>
      <c r="O25" s="194"/>
      <c r="P25" s="334"/>
      <c r="Q25" s="334"/>
      <c r="R25" s="291"/>
      <c r="S25" s="194"/>
      <c r="T25" s="194"/>
      <c r="U25" s="201"/>
      <c r="V25" s="194"/>
      <c r="W25" s="334"/>
      <c r="X25" s="334"/>
      <c r="Y25" s="194"/>
      <c r="Z25" s="194"/>
      <c r="AA25" s="194"/>
      <c r="AB25" s="290"/>
      <c r="AC25" s="194"/>
      <c r="AD25" s="334"/>
      <c r="AE25" s="372"/>
      <c r="AF25" s="343"/>
      <c r="AG25" s="188"/>
      <c r="AH25" s="188"/>
      <c r="AI25" s="368"/>
      <c r="AJ25" s="366" t="s">
        <v>88</v>
      </c>
      <c r="AK25" s="366"/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362"/>
      <c r="E26" s="194"/>
      <c r="F26" s="340"/>
      <c r="G26" s="320"/>
      <c r="H26" s="194"/>
      <c r="I26" s="334"/>
      <c r="J26" s="334"/>
      <c r="K26" s="370"/>
      <c r="L26" s="331"/>
      <c r="M26" s="194"/>
      <c r="N26" s="194"/>
      <c r="O26" s="194"/>
      <c r="P26" s="334"/>
      <c r="Q26" s="334"/>
      <c r="R26" s="291"/>
      <c r="S26" s="194"/>
      <c r="T26" s="194"/>
      <c r="U26" s="201"/>
      <c r="V26" s="194"/>
      <c r="W26" s="334"/>
      <c r="X26" s="334"/>
      <c r="Y26" s="194"/>
      <c r="Z26" s="194"/>
      <c r="AA26" s="194"/>
      <c r="AB26" s="290"/>
      <c r="AC26" s="194"/>
      <c r="AD26" s="334"/>
      <c r="AE26" s="372"/>
      <c r="AF26" s="343"/>
      <c r="AG26" s="188"/>
      <c r="AH26" s="188"/>
      <c r="AI26" s="368"/>
      <c r="AJ26" s="366" t="s">
        <v>88</v>
      </c>
      <c r="AK26" s="366"/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362"/>
      <c r="E27" s="194"/>
      <c r="F27" s="340"/>
      <c r="G27" s="320"/>
      <c r="H27" s="194"/>
      <c r="I27" s="334"/>
      <c r="J27" s="334"/>
      <c r="K27" s="370"/>
      <c r="L27" s="331"/>
      <c r="M27" s="194"/>
      <c r="N27" s="194"/>
      <c r="O27" s="194"/>
      <c r="P27" s="334"/>
      <c r="Q27" s="334"/>
      <c r="R27" s="291"/>
      <c r="S27" s="194"/>
      <c r="T27" s="194"/>
      <c r="U27" s="201"/>
      <c r="V27" s="194"/>
      <c r="W27" s="334"/>
      <c r="X27" s="334"/>
      <c r="Y27" s="194"/>
      <c r="Z27" s="194"/>
      <c r="AA27" s="194"/>
      <c r="AB27" s="290"/>
      <c r="AC27" s="194"/>
      <c r="AD27" s="334"/>
      <c r="AE27" s="372"/>
      <c r="AF27" s="343"/>
      <c r="AG27" s="188"/>
      <c r="AH27" s="188"/>
      <c r="AI27" s="368"/>
      <c r="AJ27" s="366" t="s">
        <v>88</v>
      </c>
      <c r="AK27" s="366"/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362"/>
      <c r="E28" s="194"/>
      <c r="F28" s="340"/>
      <c r="G28" s="320"/>
      <c r="H28" s="194"/>
      <c r="I28" s="334"/>
      <c r="J28" s="334"/>
      <c r="K28" s="370"/>
      <c r="L28" s="331"/>
      <c r="M28" s="194"/>
      <c r="N28" s="194"/>
      <c r="O28" s="194"/>
      <c r="P28" s="334"/>
      <c r="Q28" s="334"/>
      <c r="R28" s="291"/>
      <c r="S28" s="194"/>
      <c r="T28" s="194"/>
      <c r="U28" s="201"/>
      <c r="V28" s="194"/>
      <c r="W28" s="334"/>
      <c r="X28" s="334"/>
      <c r="Y28" s="194"/>
      <c r="Z28" s="194"/>
      <c r="AA28" s="194"/>
      <c r="AB28" s="290"/>
      <c r="AC28" s="194"/>
      <c r="AD28" s="334"/>
      <c r="AE28" s="372"/>
      <c r="AF28" s="343"/>
      <c r="AG28" s="188"/>
      <c r="AH28" s="188"/>
      <c r="AI28" s="368"/>
      <c r="AJ28" s="366" t="s">
        <v>88</v>
      </c>
      <c r="AK28" s="366"/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362"/>
      <c r="E29" s="194"/>
      <c r="F29" s="340"/>
      <c r="G29" s="320"/>
      <c r="H29" s="194"/>
      <c r="I29" s="334"/>
      <c r="J29" s="334"/>
      <c r="K29" s="370"/>
      <c r="L29" s="331"/>
      <c r="M29" s="194"/>
      <c r="N29" s="194"/>
      <c r="O29" s="194"/>
      <c r="P29" s="334"/>
      <c r="Q29" s="334"/>
      <c r="R29" s="291"/>
      <c r="S29" s="194"/>
      <c r="T29" s="194"/>
      <c r="U29" s="201"/>
      <c r="V29" s="194"/>
      <c r="W29" s="334"/>
      <c r="X29" s="334"/>
      <c r="Y29" s="194"/>
      <c r="Z29" s="194"/>
      <c r="AA29" s="194"/>
      <c r="AB29" s="290"/>
      <c r="AC29" s="194"/>
      <c r="AD29" s="334"/>
      <c r="AE29" s="372"/>
      <c r="AF29" s="343"/>
      <c r="AG29" s="188"/>
      <c r="AH29" s="188"/>
      <c r="AI29" s="368"/>
      <c r="AJ29" s="366" t="s">
        <v>88</v>
      </c>
      <c r="AK29" s="366"/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362"/>
      <c r="E30" s="194"/>
      <c r="F30" s="350"/>
      <c r="G30" s="320"/>
      <c r="H30" s="194"/>
      <c r="I30" s="334"/>
      <c r="J30" s="334"/>
      <c r="K30" s="370"/>
      <c r="L30" s="331"/>
      <c r="M30" s="194"/>
      <c r="N30" s="194"/>
      <c r="O30" s="194"/>
      <c r="P30" s="334"/>
      <c r="Q30" s="334"/>
      <c r="R30" s="291"/>
      <c r="S30" s="194"/>
      <c r="T30" s="194"/>
      <c r="U30" s="201"/>
      <c r="V30" s="194"/>
      <c r="W30" s="334"/>
      <c r="X30" s="334"/>
      <c r="Y30" s="194"/>
      <c r="Z30" s="194"/>
      <c r="AA30" s="194"/>
      <c r="AB30" s="290"/>
      <c r="AC30" s="194"/>
      <c r="AD30" s="334"/>
      <c r="AE30" s="372"/>
      <c r="AF30" s="343"/>
      <c r="AG30" s="188"/>
      <c r="AH30" s="188"/>
      <c r="AI30" s="368"/>
      <c r="AJ30" s="366" t="s">
        <v>88</v>
      </c>
      <c r="AK30" s="366"/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362"/>
      <c r="E31" s="194"/>
      <c r="F31" s="350"/>
      <c r="G31" s="320"/>
      <c r="H31" s="194"/>
      <c r="I31" s="334"/>
      <c r="J31" s="334"/>
      <c r="K31" s="370"/>
      <c r="L31" s="331"/>
      <c r="M31" s="194"/>
      <c r="N31" s="194"/>
      <c r="O31" s="194"/>
      <c r="P31" s="334"/>
      <c r="Q31" s="334"/>
      <c r="R31" s="291"/>
      <c r="S31" s="194"/>
      <c r="T31" s="194"/>
      <c r="U31" s="201"/>
      <c r="V31" s="194"/>
      <c r="W31" s="334"/>
      <c r="X31" s="334"/>
      <c r="Y31" s="194"/>
      <c r="Z31" s="194"/>
      <c r="AA31" s="194"/>
      <c r="AB31" s="290"/>
      <c r="AC31" s="194"/>
      <c r="AD31" s="334"/>
      <c r="AE31" s="372"/>
      <c r="AF31" s="343"/>
      <c r="AG31" s="188"/>
      <c r="AH31" s="188"/>
      <c r="AI31" s="368"/>
      <c r="AJ31" s="366" t="s">
        <v>88</v>
      </c>
      <c r="AK31" s="366"/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343"/>
      <c r="E32" s="194"/>
      <c r="F32" s="350"/>
      <c r="G32" s="320"/>
      <c r="H32" s="194"/>
      <c r="I32" s="334"/>
      <c r="J32" s="334"/>
      <c r="K32" s="370"/>
      <c r="L32" s="331"/>
      <c r="M32" s="194"/>
      <c r="N32" s="194"/>
      <c r="O32" s="194"/>
      <c r="P32" s="334"/>
      <c r="Q32" s="334"/>
      <c r="R32" s="291"/>
      <c r="S32" s="194"/>
      <c r="T32" s="194"/>
      <c r="U32" s="201"/>
      <c r="V32" s="194"/>
      <c r="W32" s="334"/>
      <c r="X32" s="334"/>
      <c r="Y32" s="194"/>
      <c r="Z32" s="194"/>
      <c r="AA32" s="194"/>
      <c r="AB32" s="290"/>
      <c r="AC32" s="194"/>
      <c r="AD32" s="334"/>
      <c r="AE32" s="372"/>
      <c r="AF32" s="343"/>
      <c r="AG32" s="188"/>
      <c r="AH32" s="188"/>
      <c r="AI32" s="368"/>
      <c r="AJ32" s="366" t="s">
        <v>88</v>
      </c>
      <c r="AK32" s="366"/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362"/>
      <c r="E33" s="194"/>
      <c r="F33" s="350"/>
      <c r="G33" s="320"/>
      <c r="H33" s="194"/>
      <c r="I33" s="334"/>
      <c r="J33" s="334"/>
      <c r="K33" s="370"/>
      <c r="L33" s="331"/>
      <c r="M33" s="194"/>
      <c r="N33" s="194"/>
      <c r="O33" s="194"/>
      <c r="P33" s="334"/>
      <c r="Q33" s="334"/>
      <c r="R33" s="291"/>
      <c r="S33" s="194"/>
      <c r="T33" s="194"/>
      <c r="U33" s="201"/>
      <c r="V33" s="194"/>
      <c r="W33" s="334"/>
      <c r="X33" s="334"/>
      <c r="Y33" s="194"/>
      <c r="Z33" s="194"/>
      <c r="AA33" s="194"/>
      <c r="AB33" s="290"/>
      <c r="AC33" s="194"/>
      <c r="AD33" s="334"/>
      <c r="AE33" s="372"/>
      <c r="AF33" s="343"/>
      <c r="AG33" s="188"/>
      <c r="AH33" s="188"/>
      <c r="AI33" s="368"/>
      <c r="AJ33" s="366" t="s">
        <v>88</v>
      </c>
      <c r="AK33" s="366"/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362"/>
      <c r="E34" s="194"/>
      <c r="F34" s="350"/>
      <c r="G34" s="320"/>
      <c r="H34" s="194"/>
      <c r="I34" s="334"/>
      <c r="J34" s="334"/>
      <c r="K34" s="370"/>
      <c r="L34" s="331"/>
      <c r="M34" s="194"/>
      <c r="N34" s="194"/>
      <c r="O34" s="194"/>
      <c r="P34" s="334"/>
      <c r="Q34" s="334"/>
      <c r="R34" s="291"/>
      <c r="S34" s="194"/>
      <c r="T34" s="194"/>
      <c r="U34" s="201"/>
      <c r="V34" s="194"/>
      <c r="W34" s="334"/>
      <c r="X34" s="334"/>
      <c r="Y34" s="194"/>
      <c r="Z34" s="194"/>
      <c r="AA34" s="194"/>
      <c r="AB34" s="290"/>
      <c r="AC34" s="194"/>
      <c r="AD34" s="334"/>
      <c r="AE34" s="372"/>
      <c r="AF34" s="343"/>
      <c r="AG34" s="188"/>
      <c r="AH34" s="188"/>
      <c r="AI34" s="368"/>
      <c r="AJ34" s="366" t="s">
        <v>88</v>
      </c>
      <c r="AK34" s="366"/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362"/>
      <c r="E35" s="194"/>
      <c r="F35" s="350"/>
      <c r="G35" s="320"/>
      <c r="H35" s="194"/>
      <c r="I35" s="334"/>
      <c r="J35" s="334"/>
      <c r="K35" s="370"/>
      <c r="L35" s="331"/>
      <c r="M35" s="194"/>
      <c r="N35" s="194"/>
      <c r="O35" s="194"/>
      <c r="P35" s="334"/>
      <c r="Q35" s="334"/>
      <c r="R35" s="291"/>
      <c r="S35" s="194"/>
      <c r="T35" s="194"/>
      <c r="U35" s="194"/>
      <c r="V35" s="194"/>
      <c r="W35" s="334"/>
      <c r="X35" s="334"/>
      <c r="Y35" s="194"/>
      <c r="Z35" s="194"/>
      <c r="AA35" s="194"/>
      <c r="AB35" s="290"/>
      <c r="AC35" s="194"/>
      <c r="AD35" s="334"/>
      <c r="AE35" s="372"/>
      <c r="AF35" s="343"/>
      <c r="AG35" s="188"/>
      <c r="AH35" s="188"/>
      <c r="AI35" s="368"/>
      <c r="AJ35" s="366" t="s">
        <v>88</v>
      </c>
      <c r="AK35" s="366"/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362"/>
      <c r="E36" s="194"/>
      <c r="F36" s="350"/>
      <c r="G36" s="320"/>
      <c r="H36" s="194"/>
      <c r="I36" s="334"/>
      <c r="J36" s="334"/>
      <c r="K36" s="370"/>
      <c r="L36" s="331"/>
      <c r="M36" s="194"/>
      <c r="N36" s="201"/>
      <c r="O36" s="194"/>
      <c r="P36" s="334"/>
      <c r="Q36" s="334"/>
      <c r="R36" s="291"/>
      <c r="S36" s="194"/>
      <c r="T36" s="194"/>
      <c r="U36" s="194"/>
      <c r="V36" s="194"/>
      <c r="W36" s="334"/>
      <c r="X36" s="334"/>
      <c r="Y36" s="194"/>
      <c r="Z36" s="194"/>
      <c r="AA36" s="194"/>
      <c r="AB36" s="290"/>
      <c r="AC36" s="194"/>
      <c r="AD36" s="334"/>
      <c r="AE36" s="372"/>
      <c r="AF36" s="343"/>
      <c r="AG36" s="188"/>
      <c r="AH36" s="188"/>
      <c r="AI36" s="368"/>
      <c r="AJ36" s="366" t="s">
        <v>88</v>
      </c>
      <c r="AK36" s="366"/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362"/>
      <c r="E37" s="194"/>
      <c r="F37" s="194"/>
      <c r="G37" s="350"/>
      <c r="H37" s="320"/>
      <c r="I37" s="334"/>
      <c r="J37" s="334"/>
      <c r="K37" s="370"/>
      <c r="L37" s="194"/>
      <c r="M37" s="331"/>
      <c r="N37" s="194"/>
      <c r="O37" s="194"/>
      <c r="P37" s="334"/>
      <c r="Q37" s="334"/>
      <c r="R37" s="194"/>
      <c r="S37" s="291"/>
      <c r="T37" s="194"/>
      <c r="U37" s="201"/>
      <c r="V37" s="194"/>
      <c r="W37" s="334"/>
      <c r="X37" s="334"/>
      <c r="Y37" s="194"/>
      <c r="Z37" s="194"/>
      <c r="AA37" s="194"/>
      <c r="AB37" s="290"/>
      <c r="AC37" s="194"/>
      <c r="AD37" s="334"/>
      <c r="AE37" s="372"/>
      <c r="AF37" s="343"/>
      <c r="AG37" s="188"/>
      <c r="AH37" s="188"/>
      <c r="AI37" s="368"/>
      <c r="AJ37" s="366" t="s">
        <v>794</v>
      </c>
      <c r="AK37" s="366"/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362"/>
      <c r="E38" s="194"/>
      <c r="F38" s="194"/>
      <c r="G38" s="350"/>
      <c r="H38" s="320"/>
      <c r="I38" s="334"/>
      <c r="J38" s="334"/>
      <c r="K38" s="370"/>
      <c r="L38" s="194"/>
      <c r="M38" s="331"/>
      <c r="N38" s="194"/>
      <c r="O38" s="194"/>
      <c r="P38" s="334"/>
      <c r="Q38" s="334"/>
      <c r="R38" s="194"/>
      <c r="S38" s="291"/>
      <c r="T38" s="194"/>
      <c r="U38" s="201"/>
      <c r="V38" s="194"/>
      <c r="W38" s="334"/>
      <c r="X38" s="334"/>
      <c r="Y38" s="194"/>
      <c r="Z38" s="194"/>
      <c r="AA38" s="194"/>
      <c r="AB38" s="290"/>
      <c r="AC38" s="194"/>
      <c r="AD38" s="334"/>
      <c r="AE38" s="372"/>
      <c r="AF38" s="343"/>
      <c r="AG38" s="188"/>
      <c r="AH38" s="188"/>
      <c r="AI38" s="368"/>
      <c r="AJ38" s="366" t="s">
        <v>794</v>
      </c>
      <c r="AK38" s="366"/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362"/>
      <c r="E39" s="194"/>
      <c r="F39" s="194"/>
      <c r="G39" s="201"/>
      <c r="H39" s="194"/>
      <c r="I39" s="334"/>
      <c r="J39" s="334"/>
      <c r="K39" s="370"/>
      <c r="L39" s="340"/>
      <c r="M39" s="320"/>
      <c r="N39" s="201"/>
      <c r="O39" s="331"/>
      <c r="P39" s="334"/>
      <c r="Q39" s="334"/>
      <c r="R39" s="194"/>
      <c r="S39" s="194"/>
      <c r="T39" s="194"/>
      <c r="U39" s="291"/>
      <c r="V39" s="194"/>
      <c r="W39" s="334"/>
      <c r="X39" s="334"/>
      <c r="Y39" s="194"/>
      <c r="Z39" s="194"/>
      <c r="AA39" s="194"/>
      <c r="AB39" s="290"/>
      <c r="AC39" s="194"/>
      <c r="AD39" s="334"/>
      <c r="AE39" s="372"/>
      <c r="AF39" s="343"/>
      <c r="AG39" s="188"/>
      <c r="AH39" s="188"/>
      <c r="AI39" s="368"/>
      <c r="AJ39" s="366" t="s">
        <v>795</v>
      </c>
      <c r="AK39" s="366"/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362"/>
      <c r="E40" s="194"/>
      <c r="F40" s="194"/>
      <c r="G40" s="201"/>
      <c r="H40" s="194"/>
      <c r="I40" s="334"/>
      <c r="J40" s="334"/>
      <c r="K40" s="370"/>
      <c r="L40" s="340"/>
      <c r="M40" s="320"/>
      <c r="N40" s="201"/>
      <c r="O40" s="331"/>
      <c r="P40" s="334"/>
      <c r="Q40" s="334"/>
      <c r="R40" s="194"/>
      <c r="S40" s="194"/>
      <c r="T40" s="194"/>
      <c r="U40" s="291"/>
      <c r="V40" s="194"/>
      <c r="W40" s="334"/>
      <c r="X40" s="334"/>
      <c r="Y40" s="194"/>
      <c r="Z40" s="194"/>
      <c r="AA40" s="194"/>
      <c r="AB40" s="290"/>
      <c r="AC40" s="194"/>
      <c r="AD40" s="334"/>
      <c r="AE40" s="372"/>
      <c r="AF40" s="343"/>
      <c r="AG40" s="188"/>
      <c r="AH40" s="188"/>
      <c r="AI40" s="368"/>
      <c r="AJ40" s="366" t="s">
        <v>795</v>
      </c>
      <c r="AK40" s="366"/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362"/>
      <c r="E41" s="194"/>
      <c r="F41" s="194"/>
      <c r="G41" s="201"/>
      <c r="H41" s="194"/>
      <c r="I41" s="334"/>
      <c r="J41" s="334"/>
      <c r="K41" s="370"/>
      <c r="L41" s="194"/>
      <c r="M41" s="340"/>
      <c r="N41" s="354"/>
      <c r="O41" s="194"/>
      <c r="P41" s="334"/>
      <c r="Q41" s="334"/>
      <c r="R41" s="331"/>
      <c r="S41" s="194"/>
      <c r="T41" s="194"/>
      <c r="U41" s="194"/>
      <c r="V41" s="291"/>
      <c r="W41" s="334"/>
      <c r="X41" s="334"/>
      <c r="Y41" s="194"/>
      <c r="Z41" s="194"/>
      <c r="AA41" s="194"/>
      <c r="AB41" s="290"/>
      <c r="AC41" s="194"/>
      <c r="AD41" s="334"/>
      <c r="AE41" s="372"/>
      <c r="AF41" s="343"/>
      <c r="AG41" s="188"/>
      <c r="AH41" s="188"/>
      <c r="AI41" s="368"/>
      <c r="AJ41" s="366" t="s">
        <v>796</v>
      </c>
      <c r="AK41" s="366"/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362"/>
      <c r="E42" s="194"/>
      <c r="F42" s="194"/>
      <c r="G42" s="201"/>
      <c r="H42" s="194"/>
      <c r="I42" s="334"/>
      <c r="J42" s="334"/>
      <c r="K42" s="370"/>
      <c r="L42" s="194"/>
      <c r="M42" s="340"/>
      <c r="N42" s="354"/>
      <c r="O42" s="194"/>
      <c r="P42" s="334"/>
      <c r="Q42" s="334"/>
      <c r="R42" s="331"/>
      <c r="S42" s="194"/>
      <c r="T42" s="194"/>
      <c r="U42" s="194"/>
      <c r="V42" s="291"/>
      <c r="W42" s="334"/>
      <c r="X42" s="334"/>
      <c r="Y42" s="194"/>
      <c r="Z42" s="194"/>
      <c r="AA42" s="194"/>
      <c r="AB42" s="290"/>
      <c r="AC42" s="194"/>
      <c r="AD42" s="334"/>
      <c r="AE42" s="372"/>
      <c r="AF42" s="343"/>
      <c r="AG42" s="188"/>
      <c r="AH42" s="188"/>
      <c r="AI42" s="368"/>
      <c r="AJ42" s="366" t="s">
        <v>796</v>
      </c>
      <c r="AK42" s="366"/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362"/>
      <c r="E43" s="194"/>
      <c r="F43" s="194"/>
      <c r="G43" s="194"/>
      <c r="H43" s="194"/>
      <c r="I43" s="334"/>
      <c r="J43" s="334"/>
      <c r="K43" s="370"/>
      <c r="L43" s="194"/>
      <c r="M43" s="340"/>
      <c r="N43" s="354"/>
      <c r="O43" s="194"/>
      <c r="P43" s="334"/>
      <c r="Q43" s="334"/>
      <c r="R43" s="331"/>
      <c r="S43" s="194"/>
      <c r="T43" s="194"/>
      <c r="U43" s="194"/>
      <c r="V43" s="291"/>
      <c r="W43" s="334"/>
      <c r="X43" s="334"/>
      <c r="Y43" s="194"/>
      <c r="Z43" s="194"/>
      <c r="AA43" s="194"/>
      <c r="AB43" s="290"/>
      <c r="AC43" s="194"/>
      <c r="AD43" s="334"/>
      <c r="AE43" s="372"/>
      <c r="AF43" s="343"/>
      <c r="AG43" s="188"/>
      <c r="AH43" s="188"/>
      <c r="AI43" s="368"/>
      <c r="AJ43" s="366" t="s">
        <v>796</v>
      </c>
      <c r="AK43" s="366"/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362"/>
      <c r="E44" s="194"/>
      <c r="F44" s="194"/>
      <c r="G44" s="201"/>
      <c r="H44" s="194"/>
      <c r="I44" s="334"/>
      <c r="J44" s="334"/>
      <c r="K44" s="370"/>
      <c r="L44" s="194"/>
      <c r="M44" s="340"/>
      <c r="N44" s="354"/>
      <c r="O44" s="194"/>
      <c r="P44" s="334"/>
      <c r="Q44" s="334"/>
      <c r="R44" s="331"/>
      <c r="S44" s="194"/>
      <c r="T44" s="194"/>
      <c r="U44" s="194"/>
      <c r="V44" s="291"/>
      <c r="W44" s="334"/>
      <c r="X44" s="334"/>
      <c r="Y44" s="194"/>
      <c r="Z44" s="194"/>
      <c r="AA44" s="194"/>
      <c r="AB44" s="290"/>
      <c r="AC44" s="194"/>
      <c r="AD44" s="334"/>
      <c r="AE44" s="372"/>
      <c r="AF44" s="343"/>
      <c r="AG44" s="188"/>
      <c r="AH44" s="188"/>
      <c r="AI44" s="368"/>
      <c r="AJ44" s="366" t="s">
        <v>796</v>
      </c>
      <c r="AK44" s="366"/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343"/>
      <c r="E45" s="194"/>
      <c r="F45" s="194"/>
      <c r="G45" s="201"/>
      <c r="H45" s="194"/>
      <c r="I45" s="334"/>
      <c r="J45" s="334"/>
      <c r="K45" s="370"/>
      <c r="L45" s="194"/>
      <c r="M45" s="340"/>
      <c r="N45" s="354"/>
      <c r="O45" s="194"/>
      <c r="P45" s="334"/>
      <c r="Q45" s="334"/>
      <c r="R45" s="331"/>
      <c r="S45" s="194"/>
      <c r="T45" s="194"/>
      <c r="U45" s="194"/>
      <c r="V45" s="291"/>
      <c r="W45" s="334"/>
      <c r="X45" s="334"/>
      <c r="Y45" s="194"/>
      <c r="Z45" s="194"/>
      <c r="AA45" s="194"/>
      <c r="AB45" s="290"/>
      <c r="AC45" s="194"/>
      <c r="AD45" s="334"/>
      <c r="AE45" s="372"/>
      <c r="AF45" s="343"/>
      <c r="AG45" s="188"/>
      <c r="AH45" s="188"/>
      <c r="AI45" s="368"/>
      <c r="AJ45" s="366" t="s">
        <v>757</v>
      </c>
      <c r="AK45" s="366"/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362"/>
      <c r="E46" s="194"/>
      <c r="F46" s="194"/>
      <c r="G46" s="201"/>
      <c r="H46" s="194"/>
      <c r="I46" s="334"/>
      <c r="J46" s="334"/>
      <c r="K46" s="370"/>
      <c r="L46" s="194"/>
      <c r="M46" s="340"/>
      <c r="N46" s="354"/>
      <c r="O46" s="194"/>
      <c r="P46" s="334"/>
      <c r="Q46" s="334"/>
      <c r="R46" s="331"/>
      <c r="S46" s="194"/>
      <c r="T46" s="194"/>
      <c r="U46" s="194"/>
      <c r="V46" s="291"/>
      <c r="W46" s="334"/>
      <c r="X46" s="334"/>
      <c r="Y46" s="194"/>
      <c r="Z46" s="194"/>
      <c r="AA46" s="194"/>
      <c r="AB46" s="290"/>
      <c r="AC46" s="194"/>
      <c r="AD46" s="334"/>
      <c r="AE46" s="372"/>
      <c r="AF46" s="343"/>
      <c r="AG46" s="188"/>
      <c r="AH46" s="188"/>
      <c r="AI46" s="368"/>
      <c r="AJ46" s="366" t="s">
        <v>757</v>
      </c>
      <c r="AK46" s="366"/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362"/>
      <c r="E47" s="194"/>
      <c r="F47" s="194"/>
      <c r="G47" s="201"/>
      <c r="H47" s="194"/>
      <c r="I47" s="334"/>
      <c r="J47" s="334"/>
      <c r="K47" s="370"/>
      <c r="L47" s="194"/>
      <c r="M47" s="340"/>
      <c r="N47" s="354"/>
      <c r="O47" s="194"/>
      <c r="P47" s="334"/>
      <c r="Q47" s="334"/>
      <c r="R47" s="331"/>
      <c r="S47" s="194"/>
      <c r="T47" s="194"/>
      <c r="U47" s="194"/>
      <c r="V47" s="291"/>
      <c r="W47" s="334"/>
      <c r="X47" s="334"/>
      <c r="Y47" s="194"/>
      <c r="Z47" s="194"/>
      <c r="AA47" s="194"/>
      <c r="AB47" s="290"/>
      <c r="AC47" s="194"/>
      <c r="AD47" s="334"/>
      <c r="AE47" s="372"/>
      <c r="AF47" s="343"/>
      <c r="AG47" s="188"/>
      <c r="AH47" s="188"/>
      <c r="AI47" s="368"/>
      <c r="AJ47" s="366" t="s">
        <v>757</v>
      </c>
      <c r="AK47" s="366"/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362"/>
      <c r="E48" s="194"/>
      <c r="F48" s="194"/>
      <c r="G48" s="194"/>
      <c r="H48" s="194"/>
      <c r="I48" s="334"/>
      <c r="J48" s="334"/>
      <c r="K48" s="370"/>
      <c r="L48" s="194"/>
      <c r="M48" s="194"/>
      <c r="N48" s="350"/>
      <c r="O48" s="320"/>
      <c r="P48" s="334"/>
      <c r="Q48" s="334"/>
      <c r="R48" s="194"/>
      <c r="S48" s="331"/>
      <c r="T48" s="194"/>
      <c r="U48" s="201"/>
      <c r="V48" s="194"/>
      <c r="W48" s="334"/>
      <c r="X48" s="334"/>
      <c r="Y48" s="291"/>
      <c r="Z48" s="194"/>
      <c r="AA48" s="194"/>
      <c r="AB48" s="290"/>
      <c r="AC48" s="194"/>
      <c r="AD48" s="334"/>
      <c r="AE48" s="372"/>
      <c r="AF48" s="343"/>
      <c r="AG48" s="188"/>
      <c r="AH48" s="188"/>
      <c r="AI48" s="368"/>
      <c r="AJ48" s="366" t="s">
        <v>30</v>
      </c>
      <c r="AK48" s="366"/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362"/>
      <c r="E49" s="194"/>
      <c r="F49" s="194"/>
      <c r="G49" s="201"/>
      <c r="H49" s="194"/>
      <c r="I49" s="334"/>
      <c r="J49" s="334"/>
      <c r="K49" s="370"/>
      <c r="L49" s="194"/>
      <c r="M49" s="194"/>
      <c r="N49" s="350"/>
      <c r="O49" s="320"/>
      <c r="P49" s="334"/>
      <c r="Q49" s="334"/>
      <c r="R49" s="194"/>
      <c r="S49" s="331"/>
      <c r="T49" s="194"/>
      <c r="U49" s="201"/>
      <c r="V49" s="194"/>
      <c r="W49" s="334"/>
      <c r="X49" s="334"/>
      <c r="Y49" s="291"/>
      <c r="Z49" s="194"/>
      <c r="AA49" s="194"/>
      <c r="AB49" s="290"/>
      <c r="AC49" s="194"/>
      <c r="AD49" s="334"/>
      <c r="AE49" s="372"/>
      <c r="AF49" s="343"/>
      <c r="AG49" s="188"/>
      <c r="AH49" s="188"/>
      <c r="AI49" s="368"/>
      <c r="AJ49" s="366" t="s">
        <v>30</v>
      </c>
      <c r="AK49" s="366"/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362"/>
      <c r="E50" s="194"/>
      <c r="F50" s="194"/>
      <c r="G50" s="194"/>
      <c r="H50" s="194"/>
      <c r="I50" s="334"/>
      <c r="J50" s="334"/>
      <c r="K50" s="370"/>
      <c r="L50" s="194"/>
      <c r="M50" s="194"/>
      <c r="N50" s="350"/>
      <c r="O50" s="320"/>
      <c r="P50" s="334"/>
      <c r="Q50" s="334"/>
      <c r="R50" s="194"/>
      <c r="S50" s="331"/>
      <c r="T50" s="194"/>
      <c r="U50" s="201"/>
      <c r="V50" s="194"/>
      <c r="W50" s="334"/>
      <c r="X50" s="334"/>
      <c r="Y50" s="291"/>
      <c r="Z50" s="194"/>
      <c r="AA50" s="194"/>
      <c r="AB50" s="290"/>
      <c r="AC50" s="194"/>
      <c r="AD50" s="334"/>
      <c r="AE50" s="372"/>
      <c r="AF50" s="343"/>
      <c r="AG50" s="188"/>
      <c r="AH50" s="188"/>
      <c r="AI50" s="368"/>
      <c r="AJ50" s="366" t="s">
        <v>30</v>
      </c>
      <c r="AK50" s="366"/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362"/>
      <c r="E51" s="194"/>
      <c r="F51" s="194"/>
      <c r="G51" s="194"/>
      <c r="H51" s="194"/>
      <c r="I51" s="334"/>
      <c r="J51" s="334"/>
      <c r="K51" s="370"/>
      <c r="L51" s="194"/>
      <c r="M51" s="194"/>
      <c r="N51" s="201"/>
      <c r="O51" s="194"/>
      <c r="P51" s="334"/>
      <c r="Q51" s="340"/>
      <c r="R51" s="320"/>
      <c r="S51" s="194"/>
      <c r="T51" s="331"/>
      <c r="U51" s="194"/>
      <c r="V51" s="194"/>
      <c r="W51" s="334"/>
      <c r="X51" s="334"/>
      <c r="Y51" s="194"/>
      <c r="Z51" s="291"/>
      <c r="AA51" s="194"/>
      <c r="AB51" s="290"/>
      <c r="AC51" s="194"/>
      <c r="AD51" s="334"/>
      <c r="AE51" s="372"/>
      <c r="AF51" s="343"/>
      <c r="AG51" s="188"/>
      <c r="AH51" s="188"/>
      <c r="AI51" s="368"/>
      <c r="AJ51" s="366" t="s">
        <v>157</v>
      </c>
      <c r="AK51" s="366"/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362"/>
      <c r="E52" s="194"/>
      <c r="F52" s="194"/>
      <c r="G52" s="194"/>
      <c r="H52" s="194"/>
      <c r="I52" s="334"/>
      <c r="J52" s="334"/>
      <c r="K52" s="370"/>
      <c r="L52" s="194"/>
      <c r="M52" s="194"/>
      <c r="N52" s="201"/>
      <c r="O52" s="194"/>
      <c r="P52" s="334"/>
      <c r="Q52" s="340"/>
      <c r="R52" s="320"/>
      <c r="S52" s="194"/>
      <c r="T52" s="331"/>
      <c r="U52" s="194"/>
      <c r="V52" s="194"/>
      <c r="W52" s="334"/>
      <c r="X52" s="334"/>
      <c r="Y52" s="194"/>
      <c r="Z52" s="291"/>
      <c r="AA52" s="194"/>
      <c r="AB52" s="290"/>
      <c r="AC52" s="194"/>
      <c r="AD52" s="334"/>
      <c r="AE52" s="372"/>
      <c r="AF52" s="343"/>
      <c r="AG52" s="188"/>
      <c r="AH52" s="188"/>
      <c r="AI52" s="368"/>
      <c r="AJ52" s="366" t="s">
        <v>157</v>
      </c>
      <c r="AK52" s="366"/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362"/>
      <c r="E53" s="194"/>
      <c r="F53" s="194"/>
      <c r="G53" s="194"/>
      <c r="H53" s="194"/>
      <c r="I53" s="334"/>
      <c r="J53" s="334"/>
      <c r="K53" s="370"/>
      <c r="L53" s="194"/>
      <c r="M53" s="194"/>
      <c r="N53" s="201"/>
      <c r="O53" s="194"/>
      <c r="P53" s="334"/>
      <c r="Q53" s="340"/>
      <c r="R53" s="320"/>
      <c r="S53" s="194"/>
      <c r="T53" s="331"/>
      <c r="U53" s="194"/>
      <c r="V53" s="194"/>
      <c r="W53" s="334"/>
      <c r="X53" s="334"/>
      <c r="Y53" s="194"/>
      <c r="Z53" s="291"/>
      <c r="AA53" s="194"/>
      <c r="AB53" s="290"/>
      <c r="AC53" s="194"/>
      <c r="AD53" s="334"/>
      <c r="AE53" s="372"/>
      <c r="AF53" s="343"/>
      <c r="AG53" s="188"/>
      <c r="AH53" s="188"/>
      <c r="AI53" s="368"/>
      <c r="AJ53" s="366" t="s">
        <v>157</v>
      </c>
      <c r="AK53" s="366"/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362"/>
      <c r="E54" s="194"/>
      <c r="F54" s="194"/>
      <c r="G54" s="194"/>
      <c r="H54" s="194"/>
      <c r="I54" s="334"/>
      <c r="J54" s="334"/>
      <c r="K54" s="370"/>
      <c r="L54" s="194"/>
      <c r="M54" s="194"/>
      <c r="N54" s="201"/>
      <c r="O54" s="194"/>
      <c r="P54" s="334"/>
      <c r="Q54" s="340"/>
      <c r="R54" s="320"/>
      <c r="S54" s="194"/>
      <c r="T54" s="331"/>
      <c r="U54" s="194"/>
      <c r="V54" s="194"/>
      <c r="W54" s="334"/>
      <c r="X54" s="334"/>
      <c r="Y54" s="194"/>
      <c r="Z54" s="291"/>
      <c r="AA54" s="194"/>
      <c r="AB54" s="290"/>
      <c r="AC54" s="194"/>
      <c r="AD54" s="334"/>
      <c r="AE54" s="372"/>
      <c r="AF54" s="343"/>
      <c r="AG54" s="188"/>
      <c r="AH54" s="188"/>
      <c r="AI54" s="368"/>
      <c r="AJ54" s="366" t="s">
        <v>157</v>
      </c>
      <c r="AK54" s="366"/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362"/>
      <c r="E55" s="194"/>
      <c r="F55" s="194"/>
      <c r="G55" s="201"/>
      <c r="H55" s="194"/>
      <c r="I55" s="334"/>
      <c r="J55" s="334"/>
      <c r="K55" s="370"/>
      <c r="L55" s="194"/>
      <c r="M55" s="194"/>
      <c r="N55" s="201"/>
      <c r="O55" s="194"/>
      <c r="P55" s="334"/>
      <c r="Q55" s="334"/>
      <c r="R55" s="340"/>
      <c r="S55" s="320"/>
      <c r="T55" s="194"/>
      <c r="U55" s="331"/>
      <c r="V55" s="194"/>
      <c r="W55" s="334"/>
      <c r="X55" s="334"/>
      <c r="Y55" s="194"/>
      <c r="Z55" s="194"/>
      <c r="AA55" s="291"/>
      <c r="AB55" s="290"/>
      <c r="AC55" s="194"/>
      <c r="AD55" s="334"/>
      <c r="AE55" s="372"/>
      <c r="AF55" s="343"/>
      <c r="AG55" s="188"/>
      <c r="AH55" s="188"/>
      <c r="AI55" s="368"/>
      <c r="AJ55" s="366" t="s">
        <v>797</v>
      </c>
      <c r="AK55" s="366"/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362"/>
      <c r="E56" s="194"/>
      <c r="F56" s="194"/>
      <c r="G56" s="201"/>
      <c r="H56" s="194"/>
      <c r="I56" s="334"/>
      <c r="J56" s="334"/>
      <c r="K56" s="370"/>
      <c r="L56" s="194"/>
      <c r="M56" s="194"/>
      <c r="N56" s="201"/>
      <c r="O56" s="194"/>
      <c r="P56" s="334"/>
      <c r="Q56" s="334"/>
      <c r="R56" s="340"/>
      <c r="S56" s="320"/>
      <c r="T56" s="194"/>
      <c r="U56" s="331"/>
      <c r="V56" s="194"/>
      <c r="W56" s="334"/>
      <c r="X56" s="334"/>
      <c r="Y56" s="194"/>
      <c r="Z56" s="194"/>
      <c r="AA56" s="291"/>
      <c r="AB56" s="290"/>
      <c r="AC56" s="194"/>
      <c r="AD56" s="334"/>
      <c r="AE56" s="372"/>
      <c r="AF56" s="343"/>
      <c r="AG56" s="188"/>
      <c r="AH56" s="188"/>
      <c r="AI56" s="368"/>
      <c r="AJ56" s="366" t="s">
        <v>797</v>
      </c>
      <c r="AK56" s="366"/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362"/>
      <c r="E57" s="194"/>
      <c r="F57" s="194"/>
      <c r="G57" s="201"/>
      <c r="H57" s="194"/>
      <c r="I57" s="334"/>
      <c r="J57" s="334"/>
      <c r="K57" s="370"/>
      <c r="L57" s="194"/>
      <c r="M57" s="194"/>
      <c r="N57" s="201"/>
      <c r="O57" s="194"/>
      <c r="P57" s="334"/>
      <c r="Q57" s="334"/>
      <c r="R57" s="340"/>
      <c r="S57" s="320"/>
      <c r="T57" s="194"/>
      <c r="U57" s="331"/>
      <c r="V57" s="194"/>
      <c r="W57" s="334"/>
      <c r="X57" s="334"/>
      <c r="Y57" s="194"/>
      <c r="Z57" s="194"/>
      <c r="AA57" s="291"/>
      <c r="AB57" s="290"/>
      <c r="AC57" s="194"/>
      <c r="AD57" s="334"/>
      <c r="AE57" s="372"/>
      <c r="AF57" s="343"/>
      <c r="AG57" s="188"/>
      <c r="AH57" s="188"/>
      <c r="AI57" s="368"/>
      <c r="AJ57" s="366" t="s">
        <v>797</v>
      </c>
      <c r="AK57" s="366"/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362"/>
      <c r="E58" s="194"/>
      <c r="F58" s="194"/>
      <c r="G58" s="201"/>
      <c r="H58" s="194"/>
      <c r="I58" s="334"/>
      <c r="J58" s="334"/>
      <c r="K58" s="370"/>
      <c r="L58" s="194"/>
      <c r="M58" s="194"/>
      <c r="N58" s="201"/>
      <c r="O58" s="194"/>
      <c r="P58" s="334"/>
      <c r="Q58" s="334"/>
      <c r="R58" s="194"/>
      <c r="S58" s="340"/>
      <c r="T58" s="320"/>
      <c r="U58" s="194"/>
      <c r="V58" s="331"/>
      <c r="W58" s="334"/>
      <c r="X58" s="334"/>
      <c r="Y58" s="194"/>
      <c r="Z58" s="194"/>
      <c r="AA58" s="194"/>
      <c r="AB58" s="347"/>
      <c r="AC58" s="194"/>
      <c r="AD58" s="334"/>
      <c r="AE58" s="372"/>
      <c r="AF58" s="343"/>
      <c r="AG58" s="188"/>
      <c r="AH58" s="188"/>
      <c r="AI58" s="368"/>
      <c r="AJ58" s="366" t="s">
        <v>751</v>
      </c>
      <c r="AK58" s="366"/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343"/>
      <c r="E59" s="194"/>
      <c r="F59" s="194"/>
      <c r="G59" s="201"/>
      <c r="H59" s="194"/>
      <c r="I59" s="334"/>
      <c r="J59" s="334"/>
      <c r="K59" s="370"/>
      <c r="L59" s="194"/>
      <c r="M59" s="194"/>
      <c r="N59" s="201"/>
      <c r="O59" s="194"/>
      <c r="P59" s="334"/>
      <c r="Q59" s="334"/>
      <c r="R59" s="194"/>
      <c r="S59" s="194"/>
      <c r="T59" s="340"/>
      <c r="U59" s="320"/>
      <c r="V59" s="194"/>
      <c r="W59" s="334"/>
      <c r="X59" s="334"/>
      <c r="Y59" s="331"/>
      <c r="Z59" s="194"/>
      <c r="AA59" s="194"/>
      <c r="AB59" s="290"/>
      <c r="AC59" s="291"/>
      <c r="AD59" s="334"/>
      <c r="AE59" s="372"/>
      <c r="AF59" s="343"/>
      <c r="AG59" s="188"/>
      <c r="AH59" s="188"/>
      <c r="AI59" s="368"/>
      <c r="AJ59" s="366" t="s">
        <v>798</v>
      </c>
      <c r="AK59" s="366"/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362"/>
      <c r="E60" s="194"/>
      <c r="F60" s="194"/>
      <c r="G60" s="201"/>
      <c r="H60" s="194"/>
      <c r="I60" s="334"/>
      <c r="J60" s="334"/>
      <c r="K60" s="370"/>
      <c r="L60" s="194"/>
      <c r="M60" s="194"/>
      <c r="N60" s="201"/>
      <c r="O60" s="194"/>
      <c r="P60" s="334"/>
      <c r="Q60" s="334"/>
      <c r="R60" s="194"/>
      <c r="S60" s="194"/>
      <c r="T60" s="194"/>
      <c r="U60" s="194"/>
      <c r="V60" s="194"/>
      <c r="W60" s="334"/>
      <c r="X60" s="340"/>
      <c r="Y60" s="320"/>
      <c r="Z60" s="194"/>
      <c r="AA60" s="375"/>
      <c r="AB60" s="290"/>
      <c r="AC60" s="194"/>
      <c r="AD60" s="334"/>
      <c r="AE60" s="372"/>
      <c r="AF60" s="343"/>
      <c r="AG60" s="188"/>
      <c r="AH60" s="286"/>
      <c r="AI60" s="368"/>
      <c r="AJ60" s="366" t="s">
        <v>87</v>
      </c>
      <c r="AK60" s="366"/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362"/>
      <c r="E61" s="194"/>
      <c r="F61" s="194"/>
      <c r="G61" s="194"/>
      <c r="H61" s="194"/>
      <c r="I61" s="334"/>
      <c r="J61" s="334"/>
      <c r="K61" s="370"/>
      <c r="L61" s="194"/>
      <c r="M61" s="194"/>
      <c r="N61" s="201"/>
      <c r="O61" s="194"/>
      <c r="P61" s="334"/>
      <c r="Q61" s="334"/>
      <c r="R61" s="194"/>
      <c r="S61" s="194"/>
      <c r="T61" s="194"/>
      <c r="U61" s="201"/>
      <c r="V61" s="194"/>
      <c r="W61" s="334"/>
      <c r="X61" s="340"/>
      <c r="Y61" s="320"/>
      <c r="Z61" s="194"/>
      <c r="AA61" s="331"/>
      <c r="AB61" s="290"/>
      <c r="AC61" s="194"/>
      <c r="AD61" s="334"/>
      <c r="AE61" s="372"/>
      <c r="AF61" s="343"/>
      <c r="AG61" s="188"/>
      <c r="AH61" s="286"/>
      <c r="AI61" s="368"/>
      <c r="AJ61" s="366" t="s">
        <v>800</v>
      </c>
      <c r="AK61" s="366"/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362"/>
      <c r="E62" s="194"/>
      <c r="F62" s="194"/>
      <c r="G62" s="201"/>
      <c r="H62" s="194"/>
      <c r="I62" s="334"/>
      <c r="J62" s="334"/>
      <c r="K62" s="370"/>
      <c r="L62" s="194"/>
      <c r="M62" s="194"/>
      <c r="N62" s="201"/>
      <c r="O62" s="194"/>
      <c r="P62" s="334"/>
      <c r="Q62" s="334"/>
      <c r="R62" s="194"/>
      <c r="S62" s="194"/>
      <c r="T62" s="194"/>
      <c r="U62" s="201"/>
      <c r="V62" s="194"/>
      <c r="W62" s="334"/>
      <c r="X62" s="340"/>
      <c r="Y62" s="320"/>
      <c r="Z62" s="194"/>
      <c r="AA62" s="331"/>
      <c r="AB62" s="290"/>
      <c r="AC62" s="194"/>
      <c r="AD62" s="334"/>
      <c r="AE62" s="372"/>
      <c r="AF62" s="343"/>
      <c r="AG62" s="188"/>
      <c r="AH62" s="286"/>
      <c r="AI62" s="368"/>
      <c r="AJ62" s="366" t="s">
        <v>87</v>
      </c>
      <c r="AK62" s="366"/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362"/>
      <c r="E63" s="194"/>
      <c r="F63" s="194"/>
      <c r="G63" s="201"/>
      <c r="H63" s="194"/>
      <c r="I63" s="334"/>
      <c r="J63" s="334"/>
      <c r="K63" s="370"/>
      <c r="L63" s="194"/>
      <c r="M63" s="194"/>
      <c r="N63" s="201"/>
      <c r="O63" s="194"/>
      <c r="P63" s="334"/>
      <c r="Q63" s="334"/>
      <c r="R63" s="194"/>
      <c r="S63" s="194"/>
      <c r="T63" s="194"/>
      <c r="U63" s="201"/>
      <c r="V63" s="194"/>
      <c r="W63" s="334"/>
      <c r="X63" s="340"/>
      <c r="Y63" s="320"/>
      <c r="Z63" s="194"/>
      <c r="AA63" s="331"/>
      <c r="AB63" s="290"/>
      <c r="AC63" s="194"/>
      <c r="AD63" s="334"/>
      <c r="AE63" s="372"/>
      <c r="AF63" s="343"/>
      <c r="AG63" s="188"/>
      <c r="AH63" s="286"/>
      <c r="AI63" s="368"/>
      <c r="AJ63" s="366" t="s">
        <v>87</v>
      </c>
      <c r="AK63" s="366"/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362"/>
      <c r="E64" s="194"/>
      <c r="F64" s="194"/>
      <c r="G64" s="201"/>
      <c r="H64" s="194"/>
      <c r="I64" s="334"/>
      <c r="J64" s="334"/>
      <c r="K64" s="370"/>
      <c r="L64" s="194"/>
      <c r="M64" s="194"/>
      <c r="N64" s="201"/>
      <c r="O64" s="194"/>
      <c r="P64" s="334"/>
      <c r="Q64" s="334"/>
      <c r="R64" s="194"/>
      <c r="S64" s="194"/>
      <c r="T64" s="194"/>
      <c r="U64" s="201"/>
      <c r="V64" s="194"/>
      <c r="W64" s="334"/>
      <c r="X64" s="340"/>
      <c r="Y64" s="320"/>
      <c r="Z64" s="194"/>
      <c r="AA64" s="331"/>
      <c r="AB64" s="290"/>
      <c r="AC64" s="194"/>
      <c r="AD64" s="334"/>
      <c r="AE64" s="372"/>
      <c r="AF64" s="343"/>
      <c r="AG64" s="188"/>
      <c r="AH64" s="286"/>
      <c r="AI64" s="368"/>
      <c r="AJ64" s="366" t="s">
        <v>87</v>
      </c>
      <c r="AK64" s="366"/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362"/>
      <c r="E65" s="194"/>
      <c r="F65" s="194"/>
      <c r="G65" s="201"/>
      <c r="H65" s="194"/>
      <c r="I65" s="334"/>
      <c r="J65" s="334"/>
      <c r="K65" s="370"/>
      <c r="L65" s="194"/>
      <c r="M65" s="194"/>
      <c r="N65" s="194"/>
      <c r="O65" s="194"/>
      <c r="P65" s="334"/>
      <c r="Q65" s="334"/>
      <c r="R65" s="194"/>
      <c r="S65" s="194"/>
      <c r="T65" s="194"/>
      <c r="U65" s="201"/>
      <c r="V65" s="194"/>
      <c r="W65" s="334"/>
      <c r="X65" s="340"/>
      <c r="Y65" s="320"/>
      <c r="Z65" s="194"/>
      <c r="AA65" s="331"/>
      <c r="AB65" s="290"/>
      <c r="AC65" s="194"/>
      <c r="AD65" s="334"/>
      <c r="AE65" s="372"/>
      <c r="AF65" s="343"/>
      <c r="AG65" s="188"/>
      <c r="AH65" s="286"/>
      <c r="AI65" s="368"/>
      <c r="AJ65" s="366" t="s">
        <v>87</v>
      </c>
      <c r="AK65" s="366"/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362"/>
      <c r="E66" s="194"/>
      <c r="F66" s="194"/>
      <c r="G66" s="201"/>
      <c r="H66" s="194"/>
      <c r="I66" s="334"/>
      <c r="J66" s="334"/>
      <c r="K66" s="370"/>
      <c r="L66" s="194"/>
      <c r="M66" s="194"/>
      <c r="N66" s="194"/>
      <c r="O66" s="194"/>
      <c r="P66" s="334"/>
      <c r="Q66" s="334"/>
      <c r="R66" s="194"/>
      <c r="S66" s="194"/>
      <c r="T66" s="194"/>
      <c r="U66" s="201"/>
      <c r="V66" s="194"/>
      <c r="W66" s="334"/>
      <c r="X66" s="340"/>
      <c r="Y66" s="320"/>
      <c r="Z66" s="194"/>
      <c r="AA66" s="331"/>
      <c r="AB66" s="290"/>
      <c r="AC66" s="194"/>
      <c r="AD66" s="334"/>
      <c r="AE66" s="372"/>
      <c r="AF66" s="343"/>
      <c r="AG66" s="188"/>
      <c r="AH66" s="286"/>
      <c r="AI66" s="368"/>
      <c r="AJ66" s="366" t="s">
        <v>87</v>
      </c>
      <c r="AK66" s="366"/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343"/>
      <c r="E67" s="194"/>
      <c r="F67" s="194"/>
      <c r="G67" s="201"/>
      <c r="H67" s="194"/>
      <c r="I67" s="334"/>
      <c r="J67" s="334"/>
      <c r="K67" s="370"/>
      <c r="L67" s="194"/>
      <c r="M67" s="194"/>
      <c r="N67" s="201"/>
      <c r="O67" s="194"/>
      <c r="P67" s="334"/>
      <c r="Q67" s="334"/>
      <c r="R67" s="194"/>
      <c r="S67" s="194"/>
      <c r="T67" s="194"/>
      <c r="U67" s="194"/>
      <c r="V67" s="194"/>
      <c r="W67" s="334"/>
      <c r="X67" s="340"/>
      <c r="Y67" s="320"/>
      <c r="Z67" s="194"/>
      <c r="AA67" s="331"/>
      <c r="AB67" s="290"/>
      <c r="AC67" s="194"/>
      <c r="AD67" s="334"/>
      <c r="AE67" s="372"/>
      <c r="AF67" s="343"/>
      <c r="AG67" s="188"/>
      <c r="AH67" s="286"/>
      <c r="AI67" s="368"/>
      <c r="AJ67" s="366" t="s">
        <v>87</v>
      </c>
      <c r="AK67" s="366"/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362"/>
      <c r="E68" s="194"/>
      <c r="F68" s="194"/>
      <c r="G68" s="201"/>
      <c r="H68" s="194"/>
      <c r="I68" s="334"/>
      <c r="J68" s="334"/>
      <c r="K68" s="370"/>
      <c r="L68" s="194"/>
      <c r="M68" s="194"/>
      <c r="N68" s="201"/>
      <c r="O68" s="194"/>
      <c r="P68" s="334"/>
      <c r="Q68" s="334"/>
      <c r="R68" s="194"/>
      <c r="S68" s="194"/>
      <c r="T68" s="194"/>
      <c r="U68" s="194"/>
      <c r="V68" s="194"/>
      <c r="W68" s="334"/>
      <c r="X68" s="340"/>
      <c r="Y68" s="320"/>
      <c r="Z68" s="194"/>
      <c r="AA68" s="331"/>
      <c r="AB68" s="290"/>
      <c r="AC68" s="194"/>
      <c r="AD68" s="334"/>
      <c r="AE68" s="372"/>
      <c r="AF68" s="343"/>
      <c r="AG68" s="188"/>
      <c r="AH68" s="286"/>
      <c r="AI68" s="368"/>
      <c r="AJ68" s="366" t="s">
        <v>87</v>
      </c>
      <c r="AK68" s="366"/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362"/>
      <c r="E69" s="194"/>
      <c r="F69" s="194"/>
      <c r="G69" s="201"/>
      <c r="H69" s="194"/>
      <c r="I69" s="334"/>
      <c r="J69" s="334"/>
      <c r="K69" s="370"/>
      <c r="L69" s="194"/>
      <c r="M69" s="194"/>
      <c r="N69" s="201"/>
      <c r="O69" s="194"/>
      <c r="P69" s="334"/>
      <c r="Q69" s="334"/>
      <c r="R69" s="194"/>
      <c r="S69" s="194"/>
      <c r="T69" s="194"/>
      <c r="U69" s="194"/>
      <c r="V69" s="194"/>
      <c r="W69" s="334"/>
      <c r="X69" s="340"/>
      <c r="Y69" s="320"/>
      <c r="Z69" s="194"/>
      <c r="AA69" s="331"/>
      <c r="AB69" s="290"/>
      <c r="AC69" s="194"/>
      <c r="AD69" s="334"/>
      <c r="AE69" s="372"/>
      <c r="AF69" s="343"/>
      <c r="AG69" s="188"/>
      <c r="AH69" s="286"/>
      <c r="AI69" s="368"/>
      <c r="AJ69" s="366" t="s">
        <v>87</v>
      </c>
      <c r="AK69" s="366"/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362"/>
      <c r="E70" s="194"/>
      <c r="F70" s="194"/>
      <c r="G70" s="201"/>
      <c r="H70" s="194"/>
      <c r="I70" s="334"/>
      <c r="J70" s="334"/>
      <c r="K70" s="370"/>
      <c r="L70" s="194"/>
      <c r="M70" s="194"/>
      <c r="N70" s="201"/>
      <c r="O70" s="194"/>
      <c r="P70" s="334"/>
      <c r="Q70" s="334"/>
      <c r="R70" s="194"/>
      <c r="S70" s="194"/>
      <c r="T70" s="194"/>
      <c r="U70" s="201"/>
      <c r="V70" s="194"/>
      <c r="W70" s="334"/>
      <c r="X70" s="340"/>
      <c r="Y70" s="320"/>
      <c r="Z70" s="194"/>
      <c r="AA70" s="331"/>
      <c r="AB70" s="290"/>
      <c r="AC70" s="194"/>
      <c r="AD70" s="334"/>
      <c r="AE70" s="372"/>
      <c r="AF70" s="343"/>
      <c r="AG70" s="188"/>
      <c r="AH70" s="286"/>
      <c r="AI70" s="368"/>
      <c r="AJ70" s="366" t="s">
        <v>87</v>
      </c>
      <c r="AK70" s="366"/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362"/>
      <c r="E71" s="194"/>
      <c r="F71" s="194"/>
      <c r="G71" s="201"/>
      <c r="H71" s="194"/>
      <c r="I71" s="334"/>
      <c r="J71" s="334"/>
      <c r="K71" s="370"/>
      <c r="L71" s="194"/>
      <c r="M71" s="194"/>
      <c r="N71" s="201"/>
      <c r="O71" s="194"/>
      <c r="P71" s="334"/>
      <c r="Q71" s="334"/>
      <c r="R71" s="194"/>
      <c r="S71" s="194"/>
      <c r="T71" s="194"/>
      <c r="U71" s="201"/>
      <c r="V71" s="194"/>
      <c r="W71" s="334"/>
      <c r="X71" s="340"/>
      <c r="Y71" s="320"/>
      <c r="Z71" s="194"/>
      <c r="AA71" s="331"/>
      <c r="AB71" s="290"/>
      <c r="AC71" s="194"/>
      <c r="AD71" s="334"/>
      <c r="AE71" s="372"/>
      <c r="AF71" s="343"/>
      <c r="AG71" s="188"/>
      <c r="AH71" s="286"/>
      <c r="AI71" s="368"/>
      <c r="AJ71" s="366" t="s">
        <v>87</v>
      </c>
      <c r="AK71" s="366"/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362"/>
      <c r="E72" s="194"/>
      <c r="F72" s="194"/>
      <c r="G72" s="194"/>
      <c r="H72" s="291"/>
      <c r="I72" s="334"/>
      <c r="J72" s="334"/>
      <c r="K72" s="370"/>
      <c r="L72" s="194"/>
      <c r="M72" s="194"/>
      <c r="N72" s="194"/>
      <c r="O72" s="194"/>
      <c r="P72" s="334"/>
      <c r="Q72" s="334"/>
      <c r="R72" s="194"/>
      <c r="S72" s="194"/>
      <c r="T72" s="194"/>
      <c r="U72" s="201"/>
      <c r="V72" s="194"/>
      <c r="W72" s="334"/>
      <c r="X72" s="334"/>
      <c r="Y72" s="194"/>
      <c r="Z72" s="194"/>
      <c r="AA72" s="340"/>
      <c r="AB72" s="321"/>
      <c r="AC72" s="194"/>
      <c r="AD72" s="334"/>
      <c r="AE72" s="372"/>
      <c r="AF72" s="343"/>
      <c r="AG72" s="331"/>
      <c r="AH72" s="194"/>
      <c r="AI72" s="369"/>
      <c r="AJ72" s="366" t="s">
        <v>788</v>
      </c>
      <c r="AK72" s="366"/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F11:G13 F15:F36">
    <cfRule type="cellIs" dxfId="82" priority="3" operator="equal">
      <formula>"U"</formula>
    </cfRule>
  </conditionalFormatting>
  <conditionalFormatting sqref="G4 U4 N4:N10 U7:U11 U13:U34 U36:U38 N39:N71 G44:G47 G49 G55:G60 U61:U72 G62:G71">
    <cfRule type="cellIs" dxfId="81" priority="11" operator="equal">
      <formula>"U"</formula>
    </cfRule>
  </conditionalFormatting>
  <conditionalFormatting sqref="G15:G42">
    <cfRule type="cellIs" dxfId="80" priority="1" operator="equal">
      <formula>"U"</formula>
    </cfRule>
  </conditionalFormatting>
  <conditionalFormatting sqref="H37:H38">
    <cfRule type="cellIs" dxfId="79" priority="2" operator="equal">
      <formula>"U"</formula>
    </cfRule>
  </conditionalFormatting>
  <conditionalFormatting sqref="N12:N17">
    <cfRule type="cellIs" dxfId="78" priority="4" operator="equal">
      <formula>"U"</formula>
    </cfRule>
  </conditionalFormatting>
  <conditionalFormatting sqref="N36">
    <cfRule type="cellIs" dxfId="77" priority="9" operator="equal">
      <formula>"U"</formula>
    </cfRule>
  </conditionalFormatting>
  <conditionalFormatting sqref="U48:U50">
    <cfRule type="cellIs" dxfId="76" priority="7" operator="equal">
      <formula>"U"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5863-F937-4F5D-8CDA-3C30C9F01368}">
  <dimension ref="A1:AK73"/>
  <sheetViews>
    <sheetView workbookViewId="0">
      <pane xSplit="2" ySplit="3" topLeftCell="C58" activePane="bottomRight" state="frozen"/>
      <selection pane="topRight" activeCell="C1" sqref="C1"/>
      <selection pane="bottomLeft" activeCell="A4" sqref="A4"/>
      <selection pane="bottomRight" activeCell="AF1" sqref="AF1:AF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4" width="3.54296875" customWidth="1"/>
    <col min="35" max="35" width="8.453125" customWidth="1"/>
    <col min="36" max="36" width="24.1796875" customWidth="1"/>
  </cols>
  <sheetData>
    <row r="1" spans="1:37" ht="15" thickBot="1" x14ac:dyDescent="0.4">
      <c r="A1" s="295" t="s">
        <v>266</v>
      </c>
      <c r="B1" s="450" t="s">
        <v>804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7" ht="15" thickBot="1" x14ac:dyDescent="0.4">
      <c r="B2" s="309" t="s">
        <v>810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7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367"/>
      <c r="AI3" s="364" t="s">
        <v>787</v>
      </c>
      <c r="AJ3" s="365"/>
      <c r="AK3" s="214"/>
    </row>
    <row r="4" spans="1:37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334"/>
      <c r="G4" s="325"/>
      <c r="H4" s="194"/>
      <c r="I4" s="194"/>
      <c r="J4" s="291"/>
      <c r="K4" s="194"/>
      <c r="L4" s="194"/>
      <c r="M4" s="334"/>
      <c r="N4" s="334"/>
      <c r="O4" s="194"/>
      <c r="P4" s="194"/>
      <c r="Q4" s="194"/>
      <c r="R4" s="194"/>
      <c r="S4" s="194"/>
      <c r="T4" s="334"/>
      <c r="U4" s="325"/>
      <c r="V4" s="194"/>
      <c r="W4" s="194"/>
      <c r="X4" s="194"/>
      <c r="Y4" s="194"/>
      <c r="Z4" s="194"/>
      <c r="AA4" s="334"/>
      <c r="AB4" s="372"/>
      <c r="AC4" s="194"/>
      <c r="AD4" s="194"/>
      <c r="AE4" s="349"/>
      <c r="AF4" s="320"/>
      <c r="AG4" s="188"/>
      <c r="AH4" s="368"/>
      <c r="AI4" s="366" t="s">
        <v>789</v>
      </c>
      <c r="AJ4" s="366"/>
    </row>
    <row r="5" spans="1:37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334"/>
      <c r="G5" s="334"/>
      <c r="H5" s="194"/>
      <c r="I5" s="194"/>
      <c r="J5" s="194"/>
      <c r="K5" s="291"/>
      <c r="L5" s="194"/>
      <c r="M5" s="334"/>
      <c r="N5" s="334"/>
      <c r="O5" s="194"/>
      <c r="P5" s="194"/>
      <c r="Q5" s="194"/>
      <c r="R5" s="194"/>
      <c r="S5" s="194"/>
      <c r="T5" s="334"/>
      <c r="U5" s="334"/>
      <c r="V5" s="194"/>
      <c r="W5" s="194"/>
      <c r="X5" s="194"/>
      <c r="Y5" s="194"/>
      <c r="Z5" s="194"/>
      <c r="AA5" s="334"/>
      <c r="AB5" s="372"/>
      <c r="AC5" s="194"/>
      <c r="AD5" s="194"/>
      <c r="AE5" s="349"/>
      <c r="AF5" s="320"/>
      <c r="AG5" s="188"/>
      <c r="AH5" s="368"/>
      <c r="AI5" s="366" t="s">
        <v>790</v>
      </c>
      <c r="AJ5" s="366"/>
    </row>
    <row r="6" spans="1:37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334"/>
      <c r="G6" s="334"/>
      <c r="H6" s="194"/>
      <c r="I6" s="194"/>
      <c r="J6" s="194"/>
      <c r="K6" s="291"/>
      <c r="L6" s="194"/>
      <c r="M6" s="334"/>
      <c r="N6" s="334"/>
      <c r="O6" s="194"/>
      <c r="P6" s="194"/>
      <c r="Q6" s="194"/>
      <c r="R6" s="194"/>
      <c r="S6" s="194"/>
      <c r="T6" s="334"/>
      <c r="U6" s="334"/>
      <c r="V6" s="194"/>
      <c r="W6" s="194"/>
      <c r="X6" s="194"/>
      <c r="Y6" s="194"/>
      <c r="Z6" s="194"/>
      <c r="AA6" s="334"/>
      <c r="AB6" s="372"/>
      <c r="AC6" s="194"/>
      <c r="AD6" s="194"/>
      <c r="AE6" s="349"/>
      <c r="AF6" s="320"/>
      <c r="AG6" s="188"/>
      <c r="AH6" s="368"/>
      <c r="AI6" s="366" t="s">
        <v>790</v>
      </c>
      <c r="AJ6" s="366"/>
    </row>
    <row r="7" spans="1:37" ht="15" thickBot="1" x14ac:dyDescent="0.4">
      <c r="A7" s="245" t="s">
        <v>733</v>
      </c>
      <c r="B7" s="312" t="s">
        <v>697</v>
      </c>
      <c r="C7" s="195" t="s">
        <v>696</v>
      </c>
      <c r="D7" s="321"/>
      <c r="E7" s="194"/>
      <c r="F7" s="334"/>
      <c r="G7" s="334"/>
      <c r="H7" s="331"/>
      <c r="I7" s="194"/>
      <c r="J7" s="194"/>
      <c r="K7" s="194"/>
      <c r="L7" s="291"/>
      <c r="M7" s="334"/>
      <c r="N7" s="334"/>
      <c r="O7" s="194"/>
      <c r="P7" s="194"/>
      <c r="Q7" s="194"/>
      <c r="R7" s="194"/>
      <c r="S7" s="194"/>
      <c r="T7" s="334"/>
      <c r="U7" s="325"/>
      <c r="V7" s="194"/>
      <c r="W7" s="194"/>
      <c r="X7" s="194"/>
      <c r="Y7" s="194"/>
      <c r="Z7" s="194"/>
      <c r="AA7" s="334"/>
      <c r="AB7" s="372"/>
      <c r="AC7" s="194"/>
      <c r="AD7" s="194"/>
      <c r="AE7" s="290"/>
      <c r="AF7" s="340"/>
      <c r="AG7" s="338"/>
      <c r="AH7" s="368"/>
      <c r="AI7" s="366" t="s">
        <v>791</v>
      </c>
      <c r="AJ7" s="366"/>
    </row>
    <row r="8" spans="1:37" ht="15" thickBot="1" x14ac:dyDescent="0.4">
      <c r="A8" s="294" t="s">
        <v>0</v>
      </c>
      <c r="B8" s="311" t="s">
        <v>695</v>
      </c>
      <c r="C8" s="192" t="s">
        <v>694</v>
      </c>
      <c r="D8" s="321"/>
      <c r="E8" s="194"/>
      <c r="F8" s="334"/>
      <c r="G8" s="334"/>
      <c r="H8" s="331"/>
      <c r="I8" s="194"/>
      <c r="J8" s="194"/>
      <c r="K8" s="194"/>
      <c r="L8" s="291"/>
      <c r="M8" s="334"/>
      <c r="N8" s="334"/>
      <c r="O8" s="194"/>
      <c r="P8" s="194"/>
      <c r="Q8" s="194"/>
      <c r="R8" s="194"/>
      <c r="S8" s="194"/>
      <c r="T8" s="334"/>
      <c r="U8" s="325"/>
      <c r="V8" s="194"/>
      <c r="W8" s="194"/>
      <c r="X8" s="194"/>
      <c r="Y8" s="194"/>
      <c r="Z8" s="194"/>
      <c r="AA8" s="334"/>
      <c r="AB8" s="372"/>
      <c r="AC8" s="194"/>
      <c r="AD8" s="194"/>
      <c r="AE8" s="290"/>
      <c r="AF8" s="340"/>
      <c r="AG8" s="338"/>
      <c r="AH8" s="368"/>
      <c r="AI8" s="366" t="s">
        <v>791</v>
      </c>
      <c r="AJ8" s="366"/>
    </row>
    <row r="9" spans="1:37" ht="15" thickBot="1" x14ac:dyDescent="0.4">
      <c r="A9" s="294" t="s">
        <v>0</v>
      </c>
      <c r="B9" s="313" t="s">
        <v>2</v>
      </c>
      <c r="C9" s="195" t="s">
        <v>693</v>
      </c>
      <c r="D9" s="321"/>
      <c r="E9" s="194"/>
      <c r="F9" s="334"/>
      <c r="G9" s="334"/>
      <c r="H9" s="331"/>
      <c r="I9" s="194"/>
      <c r="J9" s="194"/>
      <c r="K9" s="194"/>
      <c r="L9" s="291"/>
      <c r="M9" s="334"/>
      <c r="N9" s="334"/>
      <c r="O9" s="194"/>
      <c r="P9" s="194"/>
      <c r="Q9" s="194"/>
      <c r="R9" s="194"/>
      <c r="S9" s="194"/>
      <c r="T9" s="334"/>
      <c r="U9" s="325"/>
      <c r="V9" s="194"/>
      <c r="W9" s="194"/>
      <c r="X9" s="194"/>
      <c r="Y9" s="194"/>
      <c r="Z9" s="194"/>
      <c r="AA9" s="334"/>
      <c r="AB9" s="372"/>
      <c r="AC9" s="194"/>
      <c r="AD9" s="194"/>
      <c r="AE9" s="290"/>
      <c r="AF9" s="340"/>
      <c r="AG9" s="338"/>
      <c r="AH9" s="368"/>
      <c r="AI9" s="366" t="s">
        <v>791</v>
      </c>
      <c r="AJ9" s="366"/>
    </row>
    <row r="10" spans="1:37" ht="15" thickBot="1" x14ac:dyDescent="0.4">
      <c r="A10" s="294" t="s">
        <v>0</v>
      </c>
      <c r="B10" s="311" t="s">
        <v>692</v>
      </c>
      <c r="C10" s="192" t="s">
        <v>691</v>
      </c>
      <c r="D10" s="321"/>
      <c r="E10" s="194"/>
      <c r="F10" s="334"/>
      <c r="G10" s="334"/>
      <c r="H10" s="331"/>
      <c r="I10" s="194"/>
      <c r="J10" s="194"/>
      <c r="K10" s="194"/>
      <c r="L10" s="291"/>
      <c r="M10" s="334"/>
      <c r="N10" s="334"/>
      <c r="O10" s="194"/>
      <c r="P10" s="194"/>
      <c r="Q10" s="194"/>
      <c r="R10" s="194"/>
      <c r="S10" s="194"/>
      <c r="T10" s="334"/>
      <c r="U10" s="325"/>
      <c r="V10" s="194"/>
      <c r="W10" s="194"/>
      <c r="X10" s="194"/>
      <c r="Y10" s="194"/>
      <c r="Z10" s="194"/>
      <c r="AA10" s="334"/>
      <c r="AB10" s="372"/>
      <c r="AC10" s="194"/>
      <c r="AD10" s="194"/>
      <c r="AE10" s="290"/>
      <c r="AF10" s="340"/>
      <c r="AG10" s="338"/>
      <c r="AH10" s="368"/>
      <c r="AI10" s="366" t="s">
        <v>791</v>
      </c>
      <c r="AJ10" s="366"/>
    </row>
    <row r="11" spans="1:37" ht="15" thickBot="1" x14ac:dyDescent="0.4">
      <c r="A11" s="228" t="s">
        <v>93</v>
      </c>
      <c r="B11" s="313" t="s">
        <v>690</v>
      </c>
      <c r="C11" s="195" t="s">
        <v>689</v>
      </c>
      <c r="D11" s="290"/>
      <c r="E11" s="194"/>
      <c r="F11" s="334"/>
      <c r="G11" s="350"/>
      <c r="H11" s="320"/>
      <c r="I11" s="194"/>
      <c r="J11" s="331"/>
      <c r="K11" s="194"/>
      <c r="L11" s="194"/>
      <c r="M11" s="334"/>
      <c r="N11" s="334"/>
      <c r="O11" s="194"/>
      <c r="P11" s="291"/>
      <c r="Q11" s="194"/>
      <c r="R11" s="194"/>
      <c r="S11" s="194"/>
      <c r="T11" s="334"/>
      <c r="U11" s="325"/>
      <c r="V11" s="194"/>
      <c r="W11" s="194"/>
      <c r="X11" s="194"/>
      <c r="Y11" s="194"/>
      <c r="Z11" s="194"/>
      <c r="AA11" s="334"/>
      <c r="AB11" s="372"/>
      <c r="AC11" s="194"/>
      <c r="AD11" s="194"/>
      <c r="AE11" s="290"/>
      <c r="AF11" s="194"/>
      <c r="AG11" s="188"/>
      <c r="AH11" s="368"/>
      <c r="AI11" s="366" t="s">
        <v>792</v>
      </c>
      <c r="AJ11" s="366"/>
    </row>
    <row r="12" spans="1:37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334"/>
      <c r="G12" s="325"/>
      <c r="H12" s="340"/>
      <c r="I12" s="320"/>
      <c r="J12" s="194"/>
      <c r="K12" s="331"/>
      <c r="L12" s="194"/>
      <c r="M12" s="334"/>
      <c r="N12" s="325"/>
      <c r="O12" s="194"/>
      <c r="P12" s="194"/>
      <c r="Q12" s="291"/>
      <c r="R12" s="194"/>
      <c r="S12" s="194"/>
      <c r="T12" s="334"/>
      <c r="U12" s="334"/>
      <c r="V12" s="194"/>
      <c r="W12" s="194"/>
      <c r="X12" s="194"/>
      <c r="Y12" s="194"/>
      <c r="Z12" s="194"/>
      <c r="AA12" s="334"/>
      <c r="AB12" s="372"/>
      <c r="AC12" s="194"/>
      <c r="AD12" s="194"/>
      <c r="AE12" s="290"/>
      <c r="AF12" s="194"/>
      <c r="AG12" s="188"/>
      <c r="AH12" s="368"/>
      <c r="AI12" s="366" t="s">
        <v>793</v>
      </c>
      <c r="AJ12" s="366"/>
    </row>
    <row r="13" spans="1:37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334"/>
      <c r="G13" s="325"/>
      <c r="H13" s="340"/>
      <c r="I13" s="320"/>
      <c r="J13" s="194"/>
      <c r="K13" s="331"/>
      <c r="L13" s="194"/>
      <c r="M13" s="334"/>
      <c r="N13" s="325"/>
      <c r="O13" s="194"/>
      <c r="P13" s="194"/>
      <c r="Q13" s="291"/>
      <c r="R13" s="194"/>
      <c r="S13" s="194"/>
      <c r="T13" s="334"/>
      <c r="U13" s="334"/>
      <c r="V13" s="194"/>
      <c r="W13" s="194"/>
      <c r="X13" s="194"/>
      <c r="Y13" s="194"/>
      <c r="Z13" s="194"/>
      <c r="AA13" s="334"/>
      <c r="AB13" s="372"/>
      <c r="AC13" s="194"/>
      <c r="AD13" s="194"/>
      <c r="AE13" s="290"/>
      <c r="AF13" s="194"/>
      <c r="AG13" s="188"/>
      <c r="AH13" s="368"/>
      <c r="AI13" s="366" t="s">
        <v>793</v>
      </c>
      <c r="AJ13" s="366"/>
    </row>
    <row r="14" spans="1:37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334"/>
      <c r="G14" s="334"/>
      <c r="H14" s="340"/>
      <c r="I14" s="320"/>
      <c r="J14" s="194"/>
      <c r="K14" s="331"/>
      <c r="L14" s="194"/>
      <c r="M14" s="334"/>
      <c r="N14" s="325"/>
      <c r="O14" s="194"/>
      <c r="P14" s="194"/>
      <c r="Q14" s="291"/>
      <c r="R14" s="194"/>
      <c r="S14" s="194"/>
      <c r="T14" s="334"/>
      <c r="U14" s="325"/>
      <c r="V14" s="194"/>
      <c r="W14" s="194"/>
      <c r="X14" s="194"/>
      <c r="Y14" s="194"/>
      <c r="Z14" s="194"/>
      <c r="AA14" s="334"/>
      <c r="AB14" s="372"/>
      <c r="AC14" s="194"/>
      <c r="AD14" s="194"/>
      <c r="AE14" s="290"/>
      <c r="AF14" s="194"/>
      <c r="AG14" s="188"/>
      <c r="AH14" s="368"/>
      <c r="AI14" s="366" t="s">
        <v>793</v>
      </c>
      <c r="AJ14" s="366"/>
    </row>
    <row r="15" spans="1:37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334"/>
      <c r="G15" s="325"/>
      <c r="H15" s="340"/>
      <c r="I15" s="320"/>
      <c r="J15" s="194"/>
      <c r="K15" s="331"/>
      <c r="L15" s="194"/>
      <c r="M15" s="334"/>
      <c r="N15" s="325"/>
      <c r="O15" s="194"/>
      <c r="P15" s="194"/>
      <c r="Q15" s="291"/>
      <c r="R15" s="194"/>
      <c r="S15" s="194"/>
      <c r="T15" s="334"/>
      <c r="U15" s="325"/>
      <c r="V15" s="194"/>
      <c r="W15" s="194"/>
      <c r="X15" s="194"/>
      <c r="Y15" s="194"/>
      <c r="Z15" s="194"/>
      <c r="AA15" s="334"/>
      <c r="AB15" s="372"/>
      <c r="AC15" s="194"/>
      <c r="AD15" s="194"/>
      <c r="AE15" s="290"/>
      <c r="AF15" s="194"/>
      <c r="AG15" s="188"/>
      <c r="AH15" s="368"/>
      <c r="AI15" s="366" t="s">
        <v>793</v>
      </c>
      <c r="AJ15" s="366"/>
    </row>
    <row r="16" spans="1:37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334"/>
      <c r="G16" s="334"/>
      <c r="H16" s="194"/>
      <c r="I16" s="340"/>
      <c r="J16" s="320"/>
      <c r="K16" s="194"/>
      <c r="L16" s="346"/>
      <c r="M16" s="334"/>
      <c r="N16" s="325"/>
      <c r="O16" s="194"/>
      <c r="P16" s="194"/>
      <c r="Q16" s="194"/>
      <c r="R16" s="291"/>
      <c r="S16" s="194"/>
      <c r="T16" s="334"/>
      <c r="U16" s="325"/>
      <c r="V16" s="194"/>
      <c r="W16" s="194"/>
      <c r="X16" s="194"/>
      <c r="Y16" s="194"/>
      <c r="Z16" s="194"/>
      <c r="AA16" s="334"/>
      <c r="AB16" s="372"/>
      <c r="AC16" s="194"/>
      <c r="AD16" s="194"/>
      <c r="AE16" s="290"/>
      <c r="AF16" s="194"/>
      <c r="AG16" s="188"/>
      <c r="AH16" s="368"/>
      <c r="AI16" s="366" t="s">
        <v>88</v>
      </c>
      <c r="AJ16" s="366"/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334"/>
      <c r="G17" s="334"/>
      <c r="H17" s="194"/>
      <c r="I17" s="340"/>
      <c r="J17" s="320"/>
      <c r="K17" s="194"/>
      <c r="L17" s="331"/>
      <c r="M17" s="334"/>
      <c r="N17" s="325"/>
      <c r="O17" s="194"/>
      <c r="P17" s="194"/>
      <c r="Q17" s="194"/>
      <c r="R17" s="291"/>
      <c r="S17" s="194"/>
      <c r="T17" s="334"/>
      <c r="U17" s="325"/>
      <c r="V17" s="194"/>
      <c r="W17" s="194"/>
      <c r="X17" s="194"/>
      <c r="Y17" s="194"/>
      <c r="Z17" s="194"/>
      <c r="AA17" s="334"/>
      <c r="AB17" s="372"/>
      <c r="AC17" s="194"/>
      <c r="AD17" s="194"/>
      <c r="AE17" s="290"/>
      <c r="AF17" s="194"/>
      <c r="AG17" s="188"/>
      <c r="AH17" s="368"/>
      <c r="AI17" s="366" t="s">
        <v>88</v>
      </c>
      <c r="AJ17" s="366"/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334"/>
      <c r="G18" s="334"/>
      <c r="H18" s="194"/>
      <c r="I18" s="340"/>
      <c r="J18" s="320"/>
      <c r="K18" s="194"/>
      <c r="L18" s="331"/>
      <c r="M18" s="334"/>
      <c r="N18" s="334"/>
      <c r="O18" s="194"/>
      <c r="P18" s="194"/>
      <c r="Q18" s="194"/>
      <c r="R18" s="291"/>
      <c r="S18" s="194"/>
      <c r="T18" s="334"/>
      <c r="U18" s="325"/>
      <c r="V18" s="194"/>
      <c r="W18" s="194"/>
      <c r="X18" s="194"/>
      <c r="Y18" s="194"/>
      <c r="Z18" s="194"/>
      <c r="AA18" s="334"/>
      <c r="AB18" s="372"/>
      <c r="AC18" s="194"/>
      <c r="AD18" s="194"/>
      <c r="AE18" s="290"/>
      <c r="AF18" s="194"/>
      <c r="AG18" s="188"/>
      <c r="AH18" s="368"/>
      <c r="AI18" s="366" t="s">
        <v>88</v>
      </c>
      <c r="AJ18" s="366"/>
    </row>
    <row r="19" spans="1:36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334"/>
      <c r="G19" s="334"/>
      <c r="H19" s="194"/>
      <c r="I19" s="340"/>
      <c r="J19" s="320"/>
      <c r="K19" s="194"/>
      <c r="L19" s="331"/>
      <c r="M19" s="334"/>
      <c r="N19" s="334"/>
      <c r="O19" s="194"/>
      <c r="P19" s="194"/>
      <c r="Q19" s="194"/>
      <c r="R19" s="291"/>
      <c r="S19" s="194"/>
      <c r="T19" s="334"/>
      <c r="U19" s="325"/>
      <c r="V19" s="194"/>
      <c r="W19" s="194"/>
      <c r="X19" s="194"/>
      <c r="Y19" s="194"/>
      <c r="Z19" s="194"/>
      <c r="AA19" s="334"/>
      <c r="AB19" s="372"/>
      <c r="AC19" s="194"/>
      <c r="AD19" s="194"/>
      <c r="AE19" s="290"/>
      <c r="AF19" s="194"/>
      <c r="AG19" s="188"/>
      <c r="AH19" s="368"/>
      <c r="AI19" s="366" t="s">
        <v>88</v>
      </c>
      <c r="AJ19" s="366"/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334"/>
      <c r="G20" s="334"/>
      <c r="H20" s="194"/>
      <c r="I20" s="340"/>
      <c r="J20" s="320"/>
      <c r="K20" s="194"/>
      <c r="L20" s="331"/>
      <c r="M20" s="334"/>
      <c r="N20" s="334"/>
      <c r="O20" s="194"/>
      <c r="P20" s="194"/>
      <c r="Q20" s="194"/>
      <c r="R20" s="291"/>
      <c r="S20" s="194"/>
      <c r="T20" s="334"/>
      <c r="U20" s="325"/>
      <c r="V20" s="194"/>
      <c r="W20" s="194"/>
      <c r="X20" s="194"/>
      <c r="Y20" s="194"/>
      <c r="Z20" s="194"/>
      <c r="AA20" s="334"/>
      <c r="AB20" s="372"/>
      <c r="AC20" s="194"/>
      <c r="AD20" s="194"/>
      <c r="AE20" s="290"/>
      <c r="AF20" s="194"/>
      <c r="AG20" s="188"/>
      <c r="AH20" s="368"/>
      <c r="AI20" s="366" t="s">
        <v>88</v>
      </c>
      <c r="AJ20" s="366"/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334"/>
      <c r="G21" s="334"/>
      <c r="H21" s="194"/>
      <c r="I21" s="340"/>
      <c r="J21" s="320"/>
      <c r="K21" s="194"/>
      <c r="L21" s="331"/>
      <c r="M21" s="334"/>
      <c r="N21" s="334"/>
      <c r="O21" s="194"/>
      <c r="P21" s="194"/>
      <c r="Q21" s="194"/>
      <c r="R21" s="291"/>
      <c r="S21" s="194"/>
      <c r="T21" s="334"/>
      <c r="U21" s="325"/>
      <c r="V21" s="194"/>
      <c r="W21" s="194"/>
      <c r="X21" s="194"/>
      <c r="Y21" s="194"/>
      <c r="Z21" s="194"/>
      <c r="AA21" s="334"/>
      <c r="AB21" s="372"/>
      <c r="AC21" s="194"/>
      <c r="AD21" s="194"/>
      <c r="AE21" s="290"/>
      <c r="AF21" s="194"/>
      <c r="AG21" s="188"/>
      <c r="AH21" s="368"/>
      <c r="AI21" s="366" t="s">
        <v>88</v>
      </c>
      <c r="AJ21" s="366"/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334"/>
      <c r="G22" s="334"/>
      <c r="H22" s="194"/>
      <c r="I22" s="340"/>
      <c r="J22" s="320"/>
      <c r="K22" s="194"/>
      <c r="L22" s="331"/>
      <c r="M22" s="334"/>
      <c r="N22" s="334"/>
      <c r="O22" s="194"/>
      <c r="P22" s="194"/>
      <c r="Q22" s="194"/>
      <c r="R22" s="291"/>
      <c r="S22" s="194"/>
      <c r="T22" s="334"/>
      <c r="U22" s="325"/>
      <c r="V22" s="194"/>
      <c r="W22" s="194"/>
      <c r="X22" s="194"/>
      <c r="Y22" s="194"/>
      <c r="Z22" s="194"/>
      <c r="AA22" s="334"/>
      <c r="AB22" s="372"/>
      <c r="AC22" s="194"/>
      <c r="AD22" s="194"/>
      <c r="AE22" s="290"/>
      <c r="AF22" s="194"/>
      <c r="AG22" s="188"/>
      <c r="AH22" s="368"/>
      <c r="AI22" s="366" t="s">
        <v>88</v>
      </c>
      <c r="AJ22" s="366"/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334"/>
      <c r="G23" s="334"/>
      <c r="H23" s="194"/>
      <c r="I23" s="340"/>
      <c r="J23" s="320"/>
      <c r="K23" s="194"/>
      <c r="L23" s="331"/>
      <c r="M23" s="334"/>
      <c r="N23" s="334"/>
      <c r="O23" s="194"/>
      <c r="P23" s="194"/>
      <c r="Q23" s="194"/>
      <c r="R23" s="291"/>
      <c r="S23" s="194"/>
      <c r="T23" s="334"/>
      <c r="U23" s="325"/>
      <c r="V23" s="194"/>
      <c r="W23" s="194"/>
      <c r="X23" s="194"/>
      <c r="Y23" s="194"/>
      <c r="Z23" s="194"/>
      <c r="AA23" s="334"/>
      <c r="AB23" s="372"/>
      <c r="AC23" s="194"/>
      <c r="AD23" s="194"/>
      <c r="AE23" s="290"/>
      <c r="AF23" s="194"/>
      <c r="AG23" s="188"/>
      <c r="AH23" s="368"/>
      <c r="AI23" s="366" t="s">
        <v>88</v>
      </c>
      <c r="AJ23" s="366"/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334"/>
      <c r="G24" s="334"/>
      <c r="H24" s="194"/>
      <c r="I24" s="340"/>
      <c r="J24" s="320"/>
      <c r="K24" s="194"/>
      <c r="L24" s="331"/>
      <c r="M24" s="334"/>
      <c r="N24" s="334"/>
      <c r="O24" s="194"/>
      <c r="P24" s="194"/>
      <c r="Q24" s="194"/>
      <c r="R24" s="291"/>
      <c r="S24" s="194"/>
      <c r="T24" s="334"/>
      <c r="U24" s="325"/>
      <c r="V24" s="194"/>
      <c r="W24" s="194"/>
      <c r="X24" s="194"/>
      <c r="Y24" s="194"/>
      <c r="Z24" s="194"/>
      <c r="AA24" s="334"/>
      <c r="AB24" s="372"/>
      <c r="AC24" s="194"/>
      <c r="AD24" s="194"/>
      <c r="AE24" s="290"/>
      <c r="AF24" s="194"/>
      <c r="AG24" s="188"/>
      <c r="AH24" s="368"/>
      <c r="AI24" s="366" t="s">
        <v>88</v>
      </c>
      <c r="AJ24" s="366"/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334"/>
      <c r="G25" s="334"/>
      <c r="H25" s="194"/>
      <c r="I25" s="340"/>
      <c r="J25" s="320"/>
      <c r="K25" s="194"/>
      <c r="L25" s="331"/>
      <c r="M25" s="334"/>
      <c r="N25" s="334"/>
      <c r="O25" s="194"/>
      <c r="P25" s="194"/>
      <c r="Q25" s="194"/>
      <c r="R25" s="291"/>
      <c r="S25" s="194"/>
      <c r="T25" s="334"/>
      <c r="U25" s="325"/>
      <c r="V25" s="194"/>
      <c r="W25" s="194"/>
      <c r="X25" s="194"/>
      <c r="Y25" s="194"/>
      <c r="Z25" s="194"/>
      <c r="AA25" s="334"/>
      <c r="AB25" s="372"/>
      <c r="AC25" s="194"/>
      <c r="AD25" s="194"/>
      <c r="AE25" s="290"/>
      <c r="AF25" s="194"/>
      <c r="AG25" s="188"/>
      <c r="AH25" s="368"/>
      <c r="AI25" s="366" t="s">
        <v>88</v>
      </c>
      <c r="AJ25" s="366"/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334"/>
      <c r="G26" s="334"/>
      <c r="H26" s="194"/>
      <c r="I26" s="340"/>
      <c r="J26" s="320"/>
      <c r="K26" s="194"/>
      <c r="L26" s="331"/>
      <c r="M26" s="334"/>
      <c r="N26" s="334"/>
      <c r="O26" s="194"/>
      <c r="P26" s="194"/>
      <c r="Q26" s="194"/>
      <c r="R26" s="291"/>
      <c r="S26" s="194"/>
      <c r="T26" s="334"/>
      <c r="U26" s="325"/>
      <c r="V26" s="194"/>
      <c r="W26" s="194"/>
      <c r="X26" s="194"/>
      <c r="Y26" s="194"/>
      <c r="Z26" s="194"/>
      <c r="AA26" s="334"/>
      <c r="AB26" s="372"/>
      <c r="AC26" s="194"/>
      <c r="AD26" s="194"/>
      <c r="AE26" s="290"/>
      <c r="AF26" s="194"/>
      <c r="AG26" s="188"/>
      <c r="AH26" s="368"/>
      <c r="AI26" s="366" t="s">
        <v>88</v>
      </c>
      <c r="AJ26" s="366"/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334"/>
      <c r="G27" s="334"/>
      <c r="H27" s="194"/>
      <c r="I27" s="340"/>
      <c r="J27" s="320"/>
      <c r="K27" s="194"/>
      <c r="L27" s="331"/>
      <c r="M27" s="334"/>
      <c r="N27" s="334"/>
      <c r="O27" s="194"/>
      <c r="P27" s="194"/>
      <c r="Q27" s="194"/>
      <c r="R27" s="291"/>
      <c r="S27" s="194"/>
      <c r="T27" s="334"/>
      <c r="U27" s="325"/>
      <c r="V27" s="194"/>
      <c r="W27" s="194"/>
      <c r="X27" s="194"/>
      <c r="Y27" s="194"/>
      <c r="Z27" s="194"/>
      <c r="AA27" s="334"/>
      <c r="AB27" s="372"/>
      <c r="AC27" s="194"/>
      <c r="AD27" s="194"/>
      <c r="AE27" s="290"/>
      <c r="AF27" s="194"/>
      <c r="AG27" s="188"/>
      <c r="AH27" s="368"/>
      <c r="AI27" s="366" t="s">
        <v>88</v>
      </c>
      <c r="AJ27" s="366"/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334"/>
      <c r="G28" s="334"/>
      <c r="H28" s="194"/>
      <c r="I28" s="340"/>
      <c r="J28" s="320"/>
      <c r="K28" s="194"/>
      <c r="L28" s="331"/>
      <c r="M28" s="334"/>
      <c r="N28" s="334"/>
      <c r="O28" s="194"/>
      <c r="P28" s="194"/>
      <c r="Q28" s="194"/>
      <c r="R28" s="291"/>
      <c r="S28" s="194"/>
      <c r="T28" s="334"/>
      <c r="U28" s="325"/>
      <c r="V28" s="194"/>
      <c r="W28" s="194"/>
      <c r="X28" s="194"/>
      <c r="Y28" s="194"/>
      <c r="Z28" s="194"/>
      <c r="AA28" s="334"/>
      <c r="AB28" s="372"/>
      <c r="AC28" s="194"/>
      <c r="AD28" s="194"/>
      <c r="AE28" s="290"/>
      <c r="AF28" s="194"/>
      <c r="AG28" s="188"/>
      <c r="AH28" s="368"/>
      <c r="AI28" s="366" t="s">
        <v>88</v>
      </c>
      <c r="AJ28" s="366"/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334"/>
      <c r="G29" s="334"/>
      <c r="H29" s="194"/>
      <c r="I29" s="340"/>
      <c r="J29" s="320"/>
      <c r="K29" s="194"/>
      <c r="L29" s="331"/>
      <c r="M29" s="334"/>
      <c r="N29" s="334"/>
      <c r="O29" s="194"/>
      <c r="P29" s="194"/>
      <c r="Q29" s="194"/>
      <c r="R29" s="291"/>
      <c r="S29" s="194"/>
      <c r="T29" s="334"/>
      <c r="U29" s="325"/>
      <c r="V29" s="194"/>
      <c r="W29" s="194"/>
      <c r="X29" s="194"/>
      <c r="Y29" s="194"/>
      <c r="Z29" s="194"/>
      <c r="AA29" s="334"/>
      <c r="AB29" s="372"/>
      <c r="AC29" s="194"/>
      <c r="AD29" s="194"/>
      <c r="AE29" s="290"/>
      <c r="AF29" s="194"/>
      <c r="AG29" s="188"/>
      <c r="AH29" s="368"/>
      <c r="AI29" s="366" t="s">
        <v>88</v>
      </c>
      <c r="AJ29" s="366"/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334"/>
      <c r="G30" s="325"/>
      <c r="H30" s="194"/>
      <c r="I30" s="340"/>
      <c r="J30" s="320"/>
      <c r="K30" s="194"/>
      <c r="L30" s="331"/>
      <c r="M30" s="334"/>
      <c r="N30" s="334"/>
      <c r="O30" s="194"/>
      <c r="P30" s="194"/>
      <c r="Q30" s="194"/>
      <c r="R30" s="291"/>
      <c r="S30" s="194"/>
      <c r="T30" s="334"/>
      <c r="U30" s="325"/>
      <c r="V30" s="194"/>
      <c r="W30" s="194"/>
      <c r="X30" s="194"/>
      <c r="Y30" s="194"/>
      <c r="Z30" s="194"/>
      <c r="AA30" s="334"/>
      <c r="AB30" s="372"/>
      <c r="AC30" s="194"/>
      <c r="AD30" s="194"/>
      <c r="AE30" s="290"/>
      <c r="AF30" s="194"/>
      <c r="AG30" s="188"/>
      <c r="AH30" s="368"/>
      <c r="AI30" s="366" t="s">
        <v>88</v>
      </c>
      <c r="AJ30" s="366"/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334"/>
      <c r="G31" s="325"/>
      <c r="H31" s="194"/>
      <c r="I31" s="340"/>
      <c r="J31" s="320"/>
      <c r="K31" s="194"/>
      <c r="L31" s="331"/>
      <c r="M31" s="334"/>
      <c r="N31" s="334"/>
      <c r="O31" s="194"/>
      <c r="P31" s="194"/>
      <c r="Q31" s="194"/>
      <c r="R31" s="291"/>
      <c r="S31" s="194"/>
      <c r="T31" s="334"/>
      <c r="U31" s="325"/>
      <c r="V31" s="194"/>
      <c r="W31" s="194"/>
      <c r="X31" s="194"/>
      <c r="Y31" s="194"/>
      <c r="Z31" s="194"/>
      <c r="AA31" s="334"/>
      <c r="AB31" s="372"/>
      <c r="AC31" s="194"/>
      <c r="AD31" s="194"/>
      <c r="AE31" s="290"/>
      <c r="AF31" s="194"/>
      <c r="AG31" s="188"/>
      <c r="AH31" s="368"/>
      <c r="AI31" s="366" t="s">
        <v>88</v>
      </c>
      <c r="AJ31" s="366"/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334"/>
      <c r="G32" s="325"/>
      <c r="H32" s="194"/>
      <c r="I32" s="340"/>
      <c r="J32" s="320"/>
      <c r="K32" s="194"/>
      <c r="L32" s="331"/>
      <c r="M32" s="334"/>
      <c r="N32" s="334"/>
      <c r="O32" s="194"/>
      <c r="P32" s="194"/>
      <c r="Q32" s="194"/>
      <c r="R32" s="291"/>
      <c r="S32" s="194"/>
      <c r="T32" s="334"/>
      <c r="U32" s="325"/>
      <c r="V32" s="194"/>
      <c r="W32" s="194"/>
      <c r="X32" s="194"/>
      <c r="Y32" s="194"/>
      <c r="Z32" s="194"/>
      <c r="AA32" s="334"/>
      <c r="AB32" s="372"/>
      <c r="AC32" s="194"/>
      <c r="AD32" s="194"/>
      <c r="AE32" s="290"/>
      <c r="AF32" s="194"/>
      <c r="AG32" s="188"/>
      <c r="AH32" s="368"/>
      <c r="AI32" s="366" t="s">
        <v>88</v>
      </c>
      <c r="AJ32" s="366"/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334"/>
      <c r="G33" s="325"/>
      <c r="H33" s="194"/>
      <c r="I33" s="340"/>
      <c r="J33" s="320"/>
      <c r="K33" s="194"/>
      <c r="L33" s="331"/>
      <c r="M33" s="334"/>
      <c r="N33" s="334"/>
      <c r="O33" s="194"/>
      <c r="P33" s="194"/>
      <c r="Q33" s="194"/>
      <c r="R33" s="291"/>
      <c r="S33" s="194"/>
      <c r="T33" s="334"/>
      <c r="U33" s="325"/>
      <c r="V33" s="194"/>
      <c r="W33" s="194"/>
      <c r="X33" s="194"/>
      <c r="Y33" s="194"/>
      <c r="Z33" s="194"/>
      <c r="AA33" s="334"/>
      <c r="AB33" s="372"/>
      <c r="AC33" s="194"/>
      <c r="AD33" s="194"/>
      <c r="AE33" s="290"/>
      <c r="AF33" s="194"/>
      <c r="AG33" s="188"/>
      <c r="AH33" s="368"/>
      <c r="AI33" s="366" t="s">
        <v>88</v>
      </c>
      <c r="AJ33" s="366"/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334"/>
      <c r="G34" s="325"/>
      <c r="H34" s="194"/>
      <c r="I34" s="340"/>
      <c r="J34" s="320"/>
      <c r="K34" s="194"/>
      <c r="L34" s="331"/>
      <c r="M34" s="334"/>
      <c r="N34" s="334"/>
      <c r="O34" s="194"/>
      <c r="P34" s="194"/>
      <c r="Q34" s="194"/>
      <c r="R34" s="291"/>
      <c r="S34" s="194"/>
      <c r="T34" s="334"/>
      <c r="U34" s="325"/>
      <c r="V34" s="194"/>
      <c r="W34" s="194"/>
      <c r="X34" s="194"/>
      <c r="Y34" s="194"/>
      <c r="Z34" s="194"/>
      <c r="AA34" s="334"/>
      <c r="AB34" s="372"/>
      <c r="AC34" s="194"/>
      <c r="AD34" s="194"/>
      <c r="AE34" s="290"/>
      <c r="AF34" s="194"/>
      <c r="AG34" s="188"/>
      <c r="AH34" s="368"/>
      <c r="AI34" s="366" t="s">
        <v>88</v>
      </c>
      <c r="AJ34" s="366"/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334"/>
      <c r="G35" s="325"/>
      <c r="H35" s="194"/>
      <c r="I35" s="340"/>
      <c r="J35" s="320"/>
      <c r="K35" s="194"/>
      <c r="L35" s="331"/>
      <c r="M35" s="334"/>
      <c r="N35" s="334"/>
      <c r="O35" s="194"/>
      <c r="P35" s="194"/>
      <c r="Q35" s="194"/>
      <c r="R35" s="291"/>
      <c r="S35" s="194"/>
      <c r="T35" s="334"/>
      <c r="U35" s="334"/>
      <c r="V35" s="194"/>
      <c r="W35" s="194"/>
      <c r="X35" s="194"/>
      <c r="Y35" s="194"/>
      <c r="Z35" s="194"/>
      <c r="AA35" s="334"/>
      <c r="AB35" s="372"/>
      <c r="AC35" s="194"/>
      <c r="AD35" s="194"/>
      <c r="AE35" s="290"/>
      <c r="AF35" s="194"/>
      <c r="AG35" s="188"/>
      <c r="AH35" s="368"/>
      <c r="AI35" s="366" t="s">
        <v>88</v>
      </c>
      <c r="AJ35" s="366"/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334"/>
      <c r="G36" s="325"/>
      <c r="H36" s="194"/>
      <c r="I36" s="340"/>
      <c r="J36" s="320"/>
      <c r="K36" s="194"/>
      <c r="L36" s="331"/>
      <c r="M36" s="334"/>
      <c r="N36" s="325"/>
      <c r="O36" s="194"/>
      <c r="P36" s="194"/>
      <c r="Q36" s="194"/>
      <c r="R36" s="291"/>
      <c r="S36" s="194"/>
      <c r="T36" s="334"/>
      <c r="U36" s="334"/>
      <c r="V36" s="194"/>
      <c r="W36" s="194"/>
      <c r="X36" s="194"/>
      <c r="Y36" s="194"/>
      <c r="Z36" s="194"/>
      <c r="AA36" s="334"/>
      <c r="AB36" s="372"/>
      <c r="AC36" s="194"/>
      <c r="AD36" s="194"/>
      <c r="AE36" s="290"/>
      <c r="AF36" s="194"/>
      <c r="AG36" s="188"/>
      <c r="AH36" s="368"/>
      <c r="AI36" s="366" t="s">
        <v>88</v>
      </c>
      <c r="AJ36" s="366"/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334"/>
      <c r="G37" s="334"/>
      <c r="H37" s="194"/>
      <c r="I37" s="194"/>
      <c r="J37" s="340"/>
      <c r="K37" s="320"/>
      <c r="L37" s="194"/>
      <c r="M37" s="334"/>
      <c r="N37" s="334"/>
      <c r="O37" s="331"/>
      <c r="P37" s="194"/>
      <c r="Q37" s="194"/>
      <c r="R37" s="194"/>
      <c r="S37" s="291"/>
      <c r="T37" s="334"/>
      <c r="U37" s="325"/>
      <c r="V37" s="194"/>
      <c r="W37" s="194"/>
      <c r="X37" s="194"/>
      <c r="Y37" s="194"/>
      <c r="Z37" s="194"/>
      <c r="AA37" s="334"/>
      <c r="AB37" s="372"/>
      <c r="AC37" s="194"/>
      <c r="AD37" s="194"/>
      <c r="AE37" s="290"/>
      <c r="AF37" s="194"/>
      <c r="AG37" s="188"/>
      <c r="AH37" s="368"/>
      <c r="AI37" s="366" t="s">
        <v>794</v>
      </c>
      <c r="AJ37" s="366"/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334"/>
      <c r="G38" s="334"/>
      <c r="H38" s="194"/>
      <c r="I38" s="194"/>
      <c r="J38" s="340"/>
      <c r="K38" s="320"/>
      <c r="L38" s="194"/>
      <c r="M38" s="334"/>
      <c r="N38" s="334"/>
      <c r="O38" s="331"/>
      <c r="P38" s="194"/>
      <c r="Q38" s="194"/>
      <c r="R38" s="194"/>
      <c r="S38" s="291"/>
      <c r="T38" s="334"/>
      <c r="U38" s="325"/>
      <c r="V38" s="194"/>
      <c r="W38" s="194"/>
      <c r="X38" s="194"/>
      <c r="Y38" s="194"/>
      <c r="Z38" s="194"/>
      <c r="AA38" s="334"/>
      <c r="AB38" s="372"/>
      <c r="AC38" s="194"/>
      <c r="AD38" s="194"/>
      <c r="AE38" s="290"/>
      <c r="AF38" s="194"/>
      <c r="AG38" s="188"/>
      <c r="AH38" s="368"/>
      <c r="AI38" s="366" t="s">
        <v>794</v>
      </c>
      <c r="AJ38" s="366"/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334"/>
      <c r="G39" s="325"/>
      <c r="H39" s="194"/>
      <c r="I39" s="194"/>
      <c r="J39" s="340"/>
      <c r="K39" s="320"/>
      <c r="L39" s="194"/>
      <c r="M39" s="334"/>
      <c r="N39" s="325"/>
      <c r="O39" s="331"/>
      <c r="P39" s="194"/>
      <c r="Q39" s="194"/>
      <c r="R39" s="194"/>
      <c r="S39" s="291"/>
      <c r="T39" s="334"/>
      <c r="U39" s="334"/>
      <c r="V39" s="194"/>
      <c r="W39" s="194"/>
      <c r="X39" s="194"/>
      <c r="Y39" s="194"/>
      <c r="Z39" s="194"/>
      <c r="AA39" s="334"/>
      <c r="AB39" s="372"/>
      <c r="AC39" s="194"/>
      <c r="AD39" s="194"/>
      <c r="AE39" s="290"/>
      <c r="AF39" s="194"/>
      <c r="AG39" s="188"/>
      <c r="AH39" s="368"/>
      <c r="AI39" s="366" t="s">
        <v>795</v>
      </c>
      <c r="AJ39" s="366"/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334"/>
      <c r="G40" s="325"/>
      <c r="H40" s="194"/>
      <c r="I40" s="194"/>
      <c r="J40" s="340"/>
      <c r="K40" s="320"/>
      <c r="L40" s="194"/>
      <c r="M40" s="334"/>
      <c r="N40" s="325"/>
      <c r="O40" s="331"/>
      <c r="P40" s="194"/>
      <c r="Q40" s="194"/>
      <c r="R40" s="194"/>
      <c r="S40" s="291"/>
      <c r="T40" s="334"/>
      <c r="U40" s="334"/>
      <c r="V40" s="194"/>
      <c r="W40" s="194"/>
      <c r="X40" s="194"/>
      <c r="Y40" s="194"/>
      <c r="Z40" s="194"/>
      <c r="AA40" s="334"/>
      <c r="AB40" s="372"/>
      <c r="AC40" s="194"/>
      <c r="AD40" s="194"/>
      <c r="AE40" s="290"/>
      <c r="AF40" s="194"/>
      <c r="AG40" s="188"/>
      <c r="AH40" s="368"/>
      <c r="AI40" s="366" t="s">
        <v>795</v>
      </c>
      <c r="AJ40" s="366"/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334"/>
      <c r="G41" s="325"/>
      <c r="H41" s="194"/>
      <c r="I41" s="194"/>
      <c r="J41" s="194"/>
      <c r="K41" s="340"/>
      <c r="L41" s="320"/>
      <c r="M41" s="334"/>
      <c r="N41" s="325"/>
      <c r="O41" s="194"/>
      <c r="P41" s="331"/>
      <c r="Q41" s="194"/>
      <c r="R41" s="194"/>
      <c r="S41" s="194"/>
      <c r="T41" s="334"/>
      <c r="U41" s="334"/>
      <c r="V41" s="291"/>
      <c r="W41" s="194"/>
      <c r="X41" s="194"/>
      <c r="Y41" s="194"/>
      <c r="Z41" s="194"/>
      <c r="AA41" s="334"/>
      <c r="AB41" s="372"/>
      <c r="AC41" s="194"/>
      <c r="AD41" s="194"/>
      <c r="AE41" s="290"/>
      <c r="AF41" s="194"/>
      <c r="AG41" s="188"/>
      <c r="AH41" s="368"/>
      <c r="AI41" s="366" t="s">
        <v>796</v>
      </c>
      <c r="AJ41" s="366"/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334"/>
      <c r="G42" s="325"/>
      <c r="H42" s="194"/>
      <c r="I42" s="194"/>
      <c r="J42" s="194"/>
      <c r="K42" s="340"/>
      <c r="L42" s="320"/>
      <c r="M42" s="334"/>
      <c r="N42" s="325"/>
      <c r="O42" s="194"/>
      <c r="P42" s="331"/>
      <c r="Q42" s="194"/>
      <c r="R42" s="194"/>
      <c r="S42" s="194"/>
      <c r="T42" s="334"/>
      <c r="U42" s="334"/>
      <c r="V42" s="291"/>
      <c r="W42" s="194"/>
      <c r="X42" s="194"/>
      <c r="Y42" s="194"/>
      <c r="Z42" s="194"/>
      <c r="AA42" s="334"/>
      <c r="AB42" s="372"/>
      <c r="AC42" s="194"/>
      <c r="AD42" s="194"/>
      <c r="AE42" s="290"/>
      <c r="AF42" s="194"/>
      <c r="AG42" s="188"/>
      <c r="AH42" s="368"/>
      <c r="AI42" s="366" t="s">
        <v>796</v>
      </c>
      <c r="AJ42" s="366"/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334"/>
      <c r="G43" s="334"/>
      <c r="H43" s="194"/>
      <c r="I43" s="194"/>
      <c r="J43" s="194"/>
      <c r="K43" s="340"/>
      <c r="L43" s="320"/>
      <c r="M43" s="334"/>
      <c r="N43" s="325"/>
      <c r="O43" s="194"/>
      <c r="P43" s="331"/>
      <c r="Q43" s="194"/>
      <c r="R43" s="194"/>
      <c r="S43" s="194"/>
      <c r="T43" s="334"/>
      <c r="U43" s="334"/>
      <c r="V43" s="291"/>
      <c r="W43" s="194"/>
      <c r="X43" s="194"/>
      <c r="Y43" s="194"/>
      <c r="Z43" s="194"/>
      <c r="AA43" s="334"/>
      <c r="AB43" s="372"/>
      <c r="AC43" s="194"/>
      <c r="AD43" s="194"/>
      <c r="AE43" s="290"/>
      <c r="AF43" s="194"/>
      <c r="AG43" s="188"/>
      <c r="AH43" s="368"/>
      <c r="AI43" s="366" t="s">
        <v>796</v>
      </c>
      <c r="AJ43" s="366"/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334"/>
      <c r="G44" s="325"/>
      <c r="H44" s="194"/>
      <c r="I44" s="194"/>
      <c r="J44" s="194"/>
      <c r="K44" s="340"/>
      <c r="L44" s="320"/>
      <c r="M44" s="334"/>
      <c r="N44" s="325"/>
      <c r="O44" s="194"/>
      <c r="P44" s="331"/>
      <c r="Q44" s="194"/>
      <c r="R44" s="194"/>
      <c r="S44" s="194"/>
      <c r="T44" s="334"/>
      <c r="U44" s="334"/>
      <c r="V44" s="291"/>
      <c r="W44" s="194"/>
      <c r="X44" s="194"/>
      <c r="Y44" s="194"/>
      <c r="Z44" s="194"/>
      <c r="AA44" s="334"/>
      <c r="AB44" s="372"/>
      <c r="AC44" s="194"/>
      <c r="AD44" s="194"/>
      <c r="AE44" s="290"/>
      <c r="AF44" s="194"/>
      <c r="AG44" s="188"/>
      <c r="AH44" s="368"/>
      <c r="AI44" s="366" t="s">
        <v>796</v>
      </c>
      <c r="AJ44" s="366"/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334"/>
      <c r="G45" s="325"/>
      <c r="H45" s="194"/>
      <c r="I45" s="194"/>
      <c r="J45" s="194"/>
      <c r="K45" s="194"/>
      <c r="L45" s="194"/>
      <c r="M45" s="334"/>
      <c r="N45" s="350"/>
      <c r="O45" s="320"/>
      <c r="P45" s="194"/>
      <c r="Q45" s="331"/>
      <c r="R45" s="194"/>
      <c r="S45" s="194"/>
      <c r="T45" s="334"/>
      <c r="U45" s="334"/>
      <c r="V45" s="194"/>
      <c r="W45" s="291"/>
      <c r="X45" s="194"/>
      <c r="Y45" s="194"/>
      <c r="Z45" s="194"/>
      <c r="AA45" s="334"/>
      <c r="AB45" s="372"/>
      <c r="AC45" s="194"/>
      <c r="AD45" s="194"/>
      <c r="AE45" s="290"/>
      <c r="AF45" s="194"/>
      <c r="AG45" s="188"/>
      <c r="AH45" s="368"/>
      <c r="AI45" s="366" t="s">
        <v>757</v>
      </c>
      <c r="AJ45" s="366"/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334"/>
      <c r="G46" s="325"/>
      <c r="H46" s="194"/>
      <c r="I46" s="194"/>
      <c r="J46" s="194"/>
      <c r="K46" s="194"/>
      <c r="L46" s="194"/>
      <c r="M46" s="334"/>
      <c r="N46" s="350"/>
      <c r="O46" s="320"/>
      <c r="P46" s="194"/>
      <c r="Q46" s="331"/>
      <c r="R46" s="194"/>
      <c r="S46" s="194"/>
      <c r="T46" s="334"/>
      <c r="U46" s="334"/>
      <c r="V46" s="194"/>
      <c r="W46" s="291"/>
      <c r="X46" s="194"/>
      <c r="Y46" s="194"/>
      <c r="Z46" s="194"/>
      <c r="AA46" s="334"/>
      <c r="AB46" s="372"/>
      <c r="AC46" s="194"/>
      <c r="AD46" s="194"/>
      <c r="AE46" s="290"/>
      <c r="AF46" s="194"/>
      <c r="AG46" s="188"/>
      <c r="AH46" s="368"/>
      <c r="AI46" s="366" t="s">
        <v>757</v>
      </c>
      <c r="AJ46" s="366"/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334"/>
      <c r="G47" s="325"/>
      <c r="H47" s="194"/>
      <c r="I47" s="194"/>
      <c r="J47" s="194"/>
      <c r="K47" s="194"/>
      <c r="L47" s="194"/>
      <c r="M47" s="334"/>
      <c r="N47" s="350"/>
      <c r="O47" s="320"/>
      <c r="P47" s="194"/>
      <c r="Q47" s="331"/>
      <c r="R47" s="194"/>
      <c r="S47" s="194"/>
      <c r="T47" s="334"/>
      <c r="U47" s="334"/>
      <c r="V47" s="194"/>
      <c r="W47" s="291"/>
      <c r="X47" s="194"/>
      <c r="Y47" s="194"/>
      <c r="Z47" s="194"/>
      <c r="AA47" s="334"/>
      <c r="AB47" s="372"/>
      <c r="AC47" s="194"/>
      <c r="AD47" s="194"/>
      <c r="AE47" s="290"/>
      <c r="AF47" s="194"/>
      <c r="AG47" s="188"/>
      <c r="AH47" s="368"/>
      <c r="AI47" s="366" t="s">
        <v>757</v>
      </c>
      <c r="AJ47" s="366"/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334"/>
      <c r="G48" s="334"/>
      <c r="H48" s="194"/>
      <c r="I48" s="194"/>
      <c r="J48" s="194"/>
      <c r="K48" s="194"/>
      <c r="L48" s="194"/>
      <c r="M48" s="334"/>
      <c r="N48" s="325"/>
      <c r="O48" s="194"/>
      <c r="P48" s="340"/>
      <c r="Q48" s="320"/>
      <c r="R48" s="194"/>
      <c r="S48" s="331"/>
      <c r="T48" s="334"/>
      <c r="U48" s="325"/>
      <c r="V48" s="194"/>
      <c r="W48" s="194"/>
      <c r="X48" s="194"/>
      <c r="Y48" s="291"/>
      <c r="Z48" s="194"/>
      <c r="AA48" s="334"/>
      <c r="AB48" s="372"/>
      <c r="AC48" s="194"/>
      <c r="AD48" s="194"/>
      <c r="AE48" s="290"/>
      <c r="AF48" s="194"/>
      <c r="AG48" s="188"/>
      <c r="AH48" s="368"/>
      <c r="AI48" s="366" t="s">
        <v>30</v>
      </c>
      <c r="AJ48" s="366"/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334"/>
      <c r="G49" s="325"/>
      <c r="H49" s="194"/>
      <c r="I49" s="194"/>
      <c r="J49" s="194"/>
      <c r="K49" s="194"/>
      <c r="L49" s="194"/>
      <c r="M49" s="334"/>
      <c r="N49" s="325"/>
      <c r="O49" s="194"/>
      <c r="P49" s="340"/>
      <c r="Q49" s="320"/>
      <c r="R49" s="194"/>
      <c r="S49" s="331"/>
      <c r="T49" s="334"/>
      <c r="U49" s="325"/>
      <c r="V49" s="194"/>
      <c r="W49" s="194"/>
      <c r="X49" s="194"/>
      <c r="Y49" s="291"/>
      <c r="Z49" s="194"/>
      <c r="AA49" s="334"/>
      <c r="AB49" s="372"/>
      <c r="AC49" s="194"/>
      <c r="AD49" s="194"/>
      <c r="AE49" s="290"/>
      <c r="AF49" s="194"/>
      <c r="AG49" s="188"/>
      <c r="AH49" s="368"/>
      <c r="AI49" s="366" t="s">
        <v>30</v>
      </c>
      <c r="AJ49" s="366"/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334"/>
      <c r="G50" s="334"/>
      <c r="H50" s="194"/>
      <c r="I50" s="194"/>
      <c r="J50" s="194"/>
      <c r="K50" s="194"/>
      <c r="L50" s="194"/>
      <c r="M50" s="334"/>
      <c r="N50" s="325"/>
      <c r="O50" s="194"/>
      <c r="P50" s="340"/>
      <c r="Q50" s="320"/>
      <c r="R50" s="194"/>
      <c r="S50" s="331"/>
      <c r="T50" s="334"/>
      <c r="U50" s="325"/>
      <c r="V50" s="194"/>
      <c r="W50" s="194"/>
      <c r="X50" s="194"/>
      <c r="Y50" s="291"/>
      <c r="Z50" s="194"/>
      <c r="AA50" s="334"/>
      <c r="AB50" s="372"/>
      <c r="AC50" s="194"/>
      <c r="AD50" s="194"/>
      <c r="AE50" s="290"/>
      <c r="AF50" s="194"/>
      <c r="AG50" s="188"/>
      <c r="AH50" s="368"/>
      <c r="AI50" s="366" t="s">
        <v>30</v>
      </c>
      <c r="AJ50" s="366"/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334"/>
      <c r="G51" s="334"/>
      <c r="H51" s="194"/>
      <c r="I51" s="194"/>
      <c r="J51" s="194"/>
      <c r="K51" s="194"/>
      <c r="L51" s="194"/>
      <c r="M51" s="334"/>
      <c r="N51" s="325"/>
      <c r="O51" s="194"/>
      <c r="P51" s="194"/>
      <c r="Q51" s="340"/>
      <c r="R51" s="320"/>
      <c r="S51" s="194"/>
      <c r="T51" s="334"/>
      <c r="U51" s="334"/>
      <c r="V51" s="331"/>
      <c r="W51" s="194"/>
      <c r="X51" s="194"/>
      <c r="Y51" s="194"/>
      <c r="Z51" s="291"/>
      <c r="AA51" s="334"/>
      <c r="AB51" s="372"/>
      <c r="AC51" s="194"/>
      <c r="AD51" s="194"/>
      <c r="AE51" s="290"/>
      <c r="AF51" s="194"/>
      <c r="AG51" s="188"/>
      <c r="AH51" s="368"/>
      <c r="AI51" s="366" t="s">
        <v>157</v>
      </c>
      <c r="AJ51" s="366"/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334"/>
      <c r="G52" s="334"/>
      <c r="H52" s="194"/>
      <c r="I52" s="194"/>
      <c r="J52" s="194"/>
      <c r="K52" s="194"/>
      <c r="L52" s="194"/>
      <c r="M52" s="334"/>
      <c r="N52" s="325"/>
      <c r="O52" s="194"/>
      <c r="P52" s="194"/>
      <c r="Q52" s="340"/>
      <c r="R52" s="320"/>
      <c r="S52" s="194"/>
      <c r="T52" s="334"/>
      <c r="U52" s="334"/>
      <c r="V52" s="331"/>
      <c r="W52" s="194"/>
      <c r="X52" s="194"/>
      <c r="Y52" s="194"/>
      <c r="Z52" s="291"/>
      <c r="AA52" s="334"/>
      <c r="AB52" s="372"/>
      <c r="AC52" s="194"/>
      <c r="AD52" s="194"/>
      <c r="AE52" s="290"/>
      <c r="AF52" s="194"/>
      <c r="AG52" s="188"/>
      <c r="AH52" s="368"/>
      <c r="AI52" s="366" t="s">
        <v>157</v>
      </c>
      <c r="AJ52" s="366"/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334"/>
      <c r="G53" s="334"/>
      <c r="H53" s="194"/>
      <c r="I53" s="194"/>
      <c r="J53" s="194"/>
      <c r="K53" s="194"/>
      <c r="L53" s="194"/>
      <c r="M53" s="334"/>
      <c r="N53" s="325"/>
      <c r="O53" s="194"/>
      <c r="P53" s="194"/>
      <c r="Q53" s="340"/>
      <c r="R53" s="320"/>
      <c r="S53" s="194"/>
      <c r="T53" s="334"/>
      <c r="U53" s="334"/>
      <c r="V53" s="331"/>
      <c r="W53" s="194"/>
      <c r="X53" s="194"/>
      <c r="Y53" s="194"/>
      <c r="Z53" s="291"/>
      <c r="AA53" s="334"/>
      <c r="AB53" s="372"/>
      <c r="AC53" s="194"/>
      <c r="AD53" s="194"/>
      <c r="AE53" s="290"/>
      <c r="AF53" s="194"/>
      <c r="AG53" s="188"/>
      <c r="AH53" s="368"/>
      <c r="AI53" s="366" t="s">
        <v>157</v>
      </c>
      <c r="AJ53" s="366"/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334"/>
      <c r="G54" s="334"/>
      <c r="H54" s="194"/>
      <c r="I54" s="194"/>
      <c r="J54" s="194"/>
      <c r="K54" s="194"/>
      <c r="L54" s="194"/>
      <c r="M54" s="334"/>
      <c r="N54" s="325"/>
      <c r="O54" s="194"/>
      <c r="P54" s="194"/>
      <c r="Q54" s="340"/>
      <c r="R54" s="320"/>
      <c r="S54" s="194"/>
      <c r="T54" s="334"/>
      <c r="U54" s="334"/>
      <c r="V54" s="331"/>
      <c r="W54" s="194"/>
      <c r="X54" s="194"/>
      <c r="Y54" s="194"/>
      <c r="Z54" s="291"/>
      <c r="AA54" s="334"/>
      <c r="AB54" s="372"/>
      <c r="AC54" s="194"/>
      <c r="AD54" s="194"/>
      <c r="AE54" s="290"/>
      <c r="AF54" s="194"/>
      <c r="AG54" s="188"/>
      <c r="AH54" s="368"/>
      <c r="AI54" s="366" t="s">
        <v>157</v>
      </c>
      <c r="AJ54" s="366"/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334"/>
      <c r="G55" s="325"/>
      <c r="H55" s="194"/>
      <c r="I55" s="194"/>
      <c r="J55" s="194"/>
      <c r="K55" s="194"/>
      <c r="L55" s="194"/>
      <c r="M55" s="334"/>
      <c r="N55" s="325"/>
      <c r="O55" s="194"/>
      <c r="P55" s="194"/>
      <c r="Q55" s="340"/>
      <c r="R55" s="320"/>
      <c r="S55" s="194"/>
      <c r="T55" s="334"/>
      <c r="U55" s="334"/>
      <c r="V55" s="331"/>
      <c r="W55" s="194"/>
      <c r="X55" s="194"/>
      <c r="Y55" s="194"/>
      <c r="Z55" s="291"/>
      <c r="AA55" s="334"/>
      <c r="AB55" s="372"/>
      <c r="AC55" s="194"/>
      <c r="AD55" s="194"/>
      <c r="AE55" s="290"/>
      <c r="AF55" s="194"/>
      <c r="AG55" s="188"/>
      <c r="AH55" s="368"/>
      <c r="AI55" s="366" t="s">
        <v>797</v>
      </c>
      <c r="AJ55" s="366"/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334"/>
      <c r="G56" s="325"/>
      <c r="H56" s="194"/>
      <c r="I56" s="194"/>
      <c r="J56" s="194"/>
      <c r="K56" s="194"/>
      <c r="L56" s="194"/>
      <c r="M56" s="334"/>
      <c r="N56" s="325"/>
      <c r="O56" s="194"/>
      <c r="P56" s="194"/>
      <c r="Q56" s="340"/>
      <c r="R56" s="320"/>
      <c r="S56" s="194"/>
      <c r="T56" s="334"/>
      <c r="U56" s="334"/>
      <c r="V56" s="331"/>
      <c r="W56" s="194"/>
      <c r="X56" s="194"/>
      <c r="Y56" s="194"/>
      <c r="Z56" s="291"/>
      <c r="AA56" s="334"/>
      <c r="AB56" s="372"/>
      <c r="AC56" s="194"/>
      <c r="AD56" s="194"/>
      <c r="AE56" s="290"/>
      <c r="AF56" s="194"/>
      <c r="AG56" s="188"/>
      <c r="AH56" s="368"/>
      <c r="AI56" s="366" t="s">
        <v>797</v>
      </c>
      <c r="AJ56" s="366"/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334"/>
      <c r="G57" s="325"/>
      <c r="H57" s="194"/>
      <c r="I57" s="194"/>
      <c r="J57" s="194"/>
      <c r="K57" s="194"/>
      <c r="L57" s="194"/>
      <c r="M57" s="334"/>
      <c r="N57" s="325"/>
      <c r="O57" s="194"/>
      <c r="P57" s="194"/>
      <c r="Q57" s="340"/>
      <c r="R57" s="320"/>
      <c r="S57" s="194"/>
      <c r="T57" s="334"/>
      <c r="U57" s="334"/>
      <c r="V57" s="331"/>
      <c r="W57" s="194"/>
      <c r="X57" s="194"/>
      <c r="Y57" s="194"/>
      <c r="Z57" s="291"/>
      <c r="AA57" s="334"/>
      <c r="AB57" s="372"/>
      <c r="AC57" s="194"/>
      <c r="AD57" s="194"/>
      <c r="AE57" s="290"/>
      <c r="AF57" s="194"/>
      <c r="AG57" s="188"/>
      <c r="AH57" s="368"/>
      <c r="AI57" s="366" t="s">
        <v>797</v>
      </c>
      <c r="AJ57" s="366"/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334"/>
      <c r="G58" s="325"/>
      <c r="H58" s="194"/>
      <c r="I58" s="194"/>
      <c r="J58" s="194"/>
      <c r="K58" s="194"/>
      <c r="L58" s="194"/>
      <c r="M58" s="334"/>
      <c r="N58" s="325"/>
      <c r="O58" s="194"/>
      <c r="P58" s="194"/>
      <c r="Q58" s="340"/>
      <c r="R58" s="320"/>
      <c r="S58" s="194"/>
      <c r="T58" s="334"/>
      <c r="U58" s="334"/>
      <c r="V58" s="331"/>
      <c r="W58" s="194"/>
      <c r="X58" s="194"/>
      <c r="Y58" s="194"/>
      <c r="Z58" s="291"/>
      <c r="AA58" s="334"/>
      <c r="AB58" s="372"/>
      <c r="AC58" s="194"/>
      <c r="AD58" s="194"/>
      <c r="AE58" s="290"/>
      <c r="AF58" s="194"/>
      <c r="AG58" s="188"/>
      <c r="AH58" s="368"/>
      <c r="AI58" s="366" t="s">
        <v>751</v>
      </c>
      <c r="AJ58" s="366"/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334"/>
      <c r="G59" s="325"/>
      <c r="H59" s="194"/>
      <c r="I59" s="194"/>
      <c r="J59" s="194"/>
      <c r="K59" s="194"/>
      <c r="L59" s="194"/>
      <c r="M59" s="334"/>
      <c r="N59" s="325"/>
      <c r="O59" s="194"/>
      <c r="P59" s="194"/>
      <c r="Q59" s="194"/>
      <c r="R59" s="340"/>
      <c r="S59" s="320"/>
      <c r="T59" s="334"/>
      <c r="U59" s="334"/>
      <c r="V59" s="194"/>
      <c r="W59" s="331"/>
      <c r="X59" s="194"/>
      <c r="Y59" s="194"/>
      <c r="Z59" s="194"/>
      <c r="AA59" s="334"/>
      <c r="AB59" s="372"/>
      <c r="AC59" s="291"/>
      <c r="AD59" s="194"/>
      <c r="AE59" s="290"/>
      <c r="AF59" s="194"/>
      <c r="AG59" s="188"/>
      <c r="AH59" s="368"/>
      <c r="AI59" s="366" t="s">
        <v>798</v>
      </c>
      <c r="AJ59" s="366"/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334"/>
      <c r="G60" s="325"/>
      <c r="H60" s="194"/>
      <c r="I60" s="194"/>
      <c r="J60" s="194"/>
      <c r="K60" s="194"/>
      <c r="L60" s="194"/>
      <c r="M60" s="334"/>
      <c r="N60" s="325"/>
      <c r="O60" s="194"/>
      <c r="P60" s="194"/>
      <c r="Q60" s="194"/>
      <c r="R60" s="194"/>
      <c r="S60" s="194"/>
      <c r="T60" s="334"/>
      <c r="U60" s="334"/>
      <c r="V60" s="194"/>
      <c r="W60" s="194"/>
      <c r="X60" s="340"/>
      <c r="Y60" s="320"/>
      <c r="Z60" s="194"/>
      <c r="AA60" s="374"/>
      <c r="AB60" s="372"/>
      <c r="AC60" s="331"/>
      <c r="AD60" s="194"/>
      <c r="AE60" s="290"/>
      <c r="AF60" s="194"/>
      <c r="AG60" s="286"/>
      <c r="AH60" s="368"/>
      <c r="AI60" s="366" t="s">
        <v>87</v>
      </c>
      <c r="AJ60" s="366"/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334"/>
      <c r="G61" s="334"/>
      <c r="H61" s="194"/>
      <c r="I61" s="194"/>
      <c r="J61" s="194"/>
      <c r="K61" s="194"/>
      <c r="L61" s="194"/>
      <c r="M61" s="334"/>
      <c r="N61" s="325"/>
      <c r="O61" s="194"/>
      <c r="P61" s="194"/>
      <c r="Q61" s="194"/>
      <c r="R61" s="194"/>
      <c r="S61" s="194"/>
      <c r="T61" s="334"/>
      <c r="U61" s="325"/>
      <c r="V61" s="194"/>
      <c r="W61" s="194"/>
      <c r="X61" s="340"/>
      <c r="Y61" s="320"/>
      <c r="Z61" s="194"/>
      <c r="AA61" s="334"/>
      <c r="AB61" s="372"/>
      <c r="AC61" s="331"/>
      <c r="AD61" s="194"/>
      <c r="AE61" s="290"/>
      <c r="AF61" s="194"/>
      <c r="AG61" s="286"/>
      <c r="AH61" s="368"/>
      <c r="AI61" s="366" t="s">
        <v>800</v>
      </c>
      <c r="AJ61" s="366"/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334"/>
      <c r="G62" s="325"/>
      <c r="H62" s="194"/>
      <c r="I62" s="194"/>
      <c r="J62" s="194"/>
      <c r="K62" s="194"/>
      <c r="L62" s="194"/>
      <c r="M62" s="334"/>
      <c r="N62" s="325"/>
      <c r="O62" s="194"/>
      <c r="P62" s="194"/>
      <c r="Q62" s="194"/>
      <c r="R62" s="194"/>
      <c r="S62" s="194"/>
      <c r="T62" s="334"/>
      <c r="U62" s="325"/>
      <c r="V62" s="194"/>
      <c r="W62" s="194"/>
      <c r="X62" s="340"/>
      <c r="Y62" s="320"/>
      <c r="Z62" s="194"/>
      <c r="AA62" s="334"/>
      <c r="AB62" s="372"/>
      <c r="AC62" s="331"/>
      <c r="AD62" s="194"/>
      <c r="AE62" s="290"/>
      <c r="AF62" s="194"/>
      <c r="AG62" s="286"/>
      <c r="AH62" s="368"/>
      <c r="AI62" s="366" t="s">
        <v>87</v>
      </c>
      <c r="AJ62" s="366"/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334"/>
      <c r="G63" s="325"/>
      <c r="H63" s="194"/>
      <c r="I63" s="194"/>
      <c r="J63" s="194"/>
      <c r="K63" s="194"/>
      <c r="L63" s="194"/>
      <c r="M63" s="334"/>
      <c r="N63" s="325"/>
      <c r="O63" s="194"/>
      <c r="P63" s="194"/>
      <c r="Q63" s="194"/>
      <c r="R63" s="194"/>
      <c r="S63" s="194"/>
      <c r="T63" s="334"/>
      <c r="U63" s="325"/>
      <c r="V63" s="194"/>
      <c r="W63" s="194"/>
      <c r="X63" s="340"/>
      <c r="Y63" s="320"/>
      <c r="Z63" s="194"/>
      <c r="AA63" s="334"/>
      <c r="AB63" s="372"/>
      <c r="AC63" s="331"/>
      <c r="AD63" s="194"/>
      <c r="AE63" s="290"/>
      <c r="AF63" s="194"/>
      <c r="AG63" s="286"/>
      <c r="AH63" s="368"/>
      <c r="AI63" s="366" t="s">
        <v>87</v>
      </c>
      <c r="AJ63" s="366"/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334"/>
      <c r="G64" s="325"/>
      <c r="H64" s="194"/>
      <c r="I64" s="194"/>
      <c r="J64" s="194"/>
      <c r="K64" s="194"/>
      <c r="L64" s="194"/>
      <c r="M64" s="334"/>
      <c r="N64" s="325"/>
      <c r="O64" s="194"/>
      <c r="P64" s="194"/>
      <c r="Q64" s="194"/>
      <c r="R64" s="194"/>
      <c r="S64" s="194"/>
      <c r="T64" s="334"/>
      <c r="U64" s="325"/>
      <c r="V64" s="194"/>
      <c r="W64" s="194"/>
      <c r="X64" s="340"/>
      <c r="Y64" s="320"/>
      <c r="Z64" s="194"/>
      <c r="AA64" s="334"/>
      <c r="AB64" s="372"/>
      <c r="AC64" s="331"/>
      <c r="AD64" s="194"/>
      <c r="AE64" s="290"/>
      <c r="AF64" s="194"/>
      <c r="AG64" s="286"/>
      <c r="AH64" s="368"/>
      <c r="AI64" s="366" t="s">
        <v>87</v>
      </c>
      <c r="AJ64" s="366"/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334"/>
      <c r="G65" s="325"/>
      <c r="H65" s="194"/>
      <c r="I65" s="194"/>
      <c r="J65" s="194"/>
      <c r="K65" s="194"/>
      <c r="L65" s="194"/>
      <c r="M65" s="334"/>
      <c r="N65" s="334"/>
      <c r="O65" s="194"/>
      <c r="P65" s="194"/>
      <c r="Q65" s="194"/>
      <c r="R65" s="194"/>
      <c r="S65" s="194"/>
      <c r="T65" s="334"/>
      <c r="U65" s="325"/>
      <c r="V65" s="194"/>
      <c r="W65" s="194"/>
      <c r="X65" s="340"/>
      <c r="Y65" s="320"/>
      <c r="Z65" s="194"/>
      <c r="AA65" s="334"/>
      <c r="AB65" s="372"/>
      <c r="AC65" s="331"/>
      <c r="AD65" s="194"/>
      <c r="AE65" s="290"/>
      <c r="AF65" s="194"/>
      <c r="AG65" s="286"/>
      <c r="AH65" s="368"/>
      <c r="AI65" s="366" t="s">
        <v>87</v>
      </c>
      <c r="AJ65" s="366"/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334"/>
      <c r="G66" s="325"/>
      <c r="H66" s="194"/>
      <c r="I66" s="194"/>
      <c r="J66" s="194"/>
      <c r="K66" s="194"/>
      <c r="L66" s="194"/>
      <c r="M66" s="334"/>
      <c r="N66" s="334"/>
      <c r="O66" s="194"/>
      <c r="P66" s="194"/>
      <c r="Q66" s="194"/>
      <c r="R66" s="194"/>
      <c r="S66" s="194"/>
      <c r="T66" s="334"/>
      <c r="U66" s="325"/>
      <c r="V66" s="194"/>
      <c r="W66" s="194"/>
      <c r="X66" s="340"/>
      <c r="Y66" s="320"/>
      <c r="Z66" s="194"/>
      <c r="AA66" s="334"/>
      <c r="AB66" s="372"/>
      <c r="AC66" s="331"/>
      <c r="AD66" s="194"/>
      <c r="AE66" s="290"/>
      <c r="AF66" s="194"/>
      <c r="AG66" s="286"/>
      <c r="AH66" s="368"/>
      <c r="AI66" s="366" t="s">
        <v>87</v>
      </c>
      <c r="AJ66" s="366"/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334"/>
      <c r="G67" s="325"/>
      <c r="H67" s="194"/>
      <c r="I67" s="194"/>
      <c r="J67" s="194"/>
      <c r="K67" s="194"/>
      <c r="L67" s="194"/>
      <c r="M67" s="334"/>
      <c r="N67" s="325"/>
      <c r="O67" s="194"/>
      <c r="P67" s="194"/>
      <c r="Q67" s="194"/>
      <c r="R67" s="194"/>
      <c r="S67" s="194"/>
      <c r="T67" s="334"/>
      <c r="U67" s="334"/>
      <c r="V67" s="194"/>
      <c r="W67" s="194"/>
      <c r="X67" s="340"/>
      <c r="Y67" s="320"/>
      <c r="Z67" s="194"/>
      <c r="AA67" s="334"/>
      <c r="AB67" s="372"/>
      <c r="AC67" s="331"/>
      <c r="AD67" s="194"/>
      <c r="AE67" s="290"/>
      <c r="AF67" s="194"/>
      <c r="AG67" s="286"/>
      <c r="AH67" s="368"/>
      <c r="AI67" s="366" t="s">
        <v>87</v>
      </c>
      <c r="AJ67" s="366"/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334"/>
      <c r="G68" s="325"/>
      <c r="H68" s="194"/>
      <c r="I68" s="194"/>
      <c r="J68" s="194"/>
      <c r="K68" s="194"/>
      <c r="L68" s="194"/>
      <c r="M68" s="334"/>
      <c r="N68" s="325"/>
      <c r="O68" s="194"/>
      <c r="P68" s="194"/>
      <c r="Q68" s="194"/>
      <c r="R68" s="194"/>
      <c r="S68" s="194"/>
      <c r="T68" s="334"/>
      <c r="U68" s="334"/>
      <c r="V68" s="194"/>
      <c r="W68" s="194"/>
      <c r="X68" s="340"/>
      <c r="Y68" s="320"/>
      <c r="Z68" s="194"/>
      <c r="AA68" s="334"/>
      <c r="AB68" s="372"/>
      <c r="AC68" s="331"/>
      <c r="AD68" s="194"/>
      <c r="AE68" s="290"/>
      <c r="AF68" s="194"/>
      <c r="AG68" s="286"/>
      <c r="AH68" s="368"/>
      <c r="AI68" s="366" t="s">
        <v>87</v>
      </c>
      <c r="AJ68" s="366"/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334"/>
      <c r="G69" s="325"/>
      <c r="H69" s="194"/>
      <c r="I69" s="194"/>
      <c r="J69" s="194"/>
      <c r="K69" s="194"/>
      <c r="L69" s="194"/>
      <c r="M69" s="334"/>
      <c r="N69" s="325"/>
      <c r="O69" s="194"/>
      <c r="P69" s="194"/>
      <c r="Q69" s="194"/>
      <c r="R69" s="194"/>
      <c r="S69" s="194"/>
      <c r="T69" s="334"/>
      <c r="U69" s="334"/>
      <c r="V69" s="194"/>
      <c r="W69" s="194"/>
      <c r="X69" s="340"/>
      <c r="Y69" s="320"/>
      <c r="Z69" s="194"/>
      <c r="AA69" s="334"/>
      <c r="AB69" s="372"/>
      <c r="AC69" s="331"/>
      <c r="AD69" s="194"/>
      <c r="AE69" s="290"/>
      <c r="AF69" s="194"/>
      <c r="AG69" s="286"/>
      <c r="AH69" s="368"/>
      <c r="AI69" s="366" t="s">
        <v>87</v>
      </c>
      <c r="AJ69" s="366"/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334"/>
      <c r="G70" s="325"/>
      <c r="H70" s="194"/>
      <c r="I70" s="194"/>
      <c r="J70" s="194"/>
      <c r="K70" s="194"/>
      <c r="L70" s="194"/>
      <c r="M70" s="334"/>
      <c r="N70" s="325"/>
      <c r="O70" s="194"/>
      <c r="P70" s="194"/>
      <c r="Q70" s="194"/>
      <c r="R70" s="194"/>
      <c r="S70" s="194"/>
      <c r="T70" s="334"/>
      <c r="U70" s="325"/>
      <c r="V70" s="194"/>
      <c r="W70" s="194"/>
      <c r="X70" s="340"/>
      <c r="Y70" s="320"/>
      <c r="Z70" s="194"/>
      <c r="AA70" s="334"/>
      <c r="AB70" s="372"/>
      <c r="AC70" s="331"/>
      <c r="AD70" s="194"/>
      <c r="AE70" s="290"/>
      <c r="AF70" s="194"/>
      <c r="AG70" s="286"/>
      <c r="AH70" s="368"/>
      <c r="AI70" s="366" t="s">
        <v>87</v>
      </c>
      <c r="AJ70" s="366"/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334"/>
      <c r="G71" s="325"/>
      <c r="H71" s="194"/>
      <c r="I71" s="194"/>
      <c r="J71" s="194"/>
      <c r="K71" s="194"/>
      <c r="L71" s="194"/>
      <c r="M71" s="334"/>
      <c r="N71" s="325"/>
      <c r="O71" s="194"/>
      <c r="P71" s="194"/>
      <c r="Q71" s="194"/>
      <c r="R71" s="194"/>
      <c r="S71" s="194"/>
      <c r="T71" s="334"/>
      <c r="U71" s="325"/>
      <c r="V71" s="194"/>
      <c r="W71" s="194"/>
      <c r="X71" s="340"/>
      <c r="Y71" s="320"/>
      <c r="Z71" s="194"/>
      <c r="AA71" s="334"/>
      <c r="AB71" s="372"/>
      <c r="AC71" s="331"/>
      <c r="AD71" s="194"/>
      <c r="AE71" s="290"/>
      <c r="AF71" s="194"/>
      <c r="AG71" s="286"/>
      <c r="AH71" s="368"/>
      <c r="AI71" s="366" t="s">
        <v>87</v>
      </c>
      <c r="AJ71" s="366"/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334"/>
      <c r="G72" s="334"/>
      <c r="H72" s="291"/>
      <c r="I72" s="194"/>
      <c r="J72" s="194"/>
      <c r="K72" s="194"/>
      <c r="L72" s="194"/>
      <c r="M72" s="334"/>
      <c r="N72" s="334"/>
      <c r="O72" s="194"/>
      <c r="P72" s="194"/>
      <c r="Q72" s="194"/>
      <c r="R72" s="194"/>
      <c r="S72" s="194"/>
      <c r="T72" s="334"/>
      <c r="U72" s="325"/>
      <c r="V72" s="194"/>
      <c r="W72" s="194"/>
      <c r="X72" s="194"/>
      <c r="Y72" s="194"/>
      <c r="Z72" s="194"/>
      <c r="AA72" s="334"/>
      <c r="AB72" s="372"/>
      <c r="AC72" s="340"/>
      <c r="AD72" s="320"/>
      <c r="AE72" s="290"/>
      <c r="AF72" s="331"/>
      <c r="AG72" s="194"/>
      <c r="AH72" s="369"/>
      <c r="AI72" s="366" t="s">
        <v>788</v>
      </c>
      <c r="AJ72" s="366"/>
    </row>
    <row r="73" spans="1:36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75" priority="8" operator="equal">
      <formula>"U"</formula>
    </cfRule>
  </conditionalFormatting>
  <conditionalFormatting sqref="N12:N17">
    <cfRule type="cellIs" dxfId="74" priority="1" operator="equal">
      <formula>"U"</formula>
    </cfRule>
  </conditionalFormatting>
  <conditionalFormatting sqref="N36">
    <cfRule type="cellIs" dxfId="73" priority="6" operator="equal">
      <formula>"U"</formula>
    </cfRule>
  </conditionalFormatting>
  <conditionalFormatting sqref="U48:U50">
    <cfRule type="cellIs" dxfId="72" priority="4" operator="equal">
      <formula>"U"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0DD9-E2F9-40EF-AF53-1F91E0FAA0F5}">
  <dimension ref="A1:AL73"/>
  <sheetViews>
    <sheetView workbookViewId="0">
      <pane xSplit="2" ySplit="3" topLeftCell="C18" activePane="bottomRight" state="frozen"/>
      <selection pane="topRight" activeCell="C1" sqref="C1"/>
      <selection pane="bottomLeft" activeCell="A4" sqref="A4"/>
      <selection pane="bottomRight" activeCell="AH72" sqref="AH72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  <col min="36" max="36" width="8.453125" customWidth="1"/>
    <col min="37" max="37" width="24.1796875" customWidth="1"/>
  </cols>
  <sheetData>
    <row r="1" spans="1:38" ht="15" thickBot="1" x14ac:dyDescent="0.4">
      <c r="A1" s="295" t="s">
        <v>266</v>
      </c>
      <c r="B1" s="450" t="s">
        <v>804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 t="s">
        <v>811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214" t="s">
        <v>746</v>
      </c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34"/>
      <c r="E4" s="334"/>
      <c r="F4" s="331"/>
      <c r="G4" s="201"/>
      <c r="H4" s="194"/>
      <c r="I4" s="194"/>
      <c r="J4" s="291"/>
      <c r="K4" s="334"/>
      <c r="L4" s="334"/>
      <c r="M4" s="194"/>
      <c r="N4" s="194"/>
      <c r="O4" s="194"/>
      <c r="P4" s="194"/>
      <c r="Q4" s="194"/>
      <c r="R4" s="334"/>
      <c r="S4" s="334"/>
      <c r="T4" s="194"/>
      <c r="U4" s="201"/>
      <c r="V4" s="194"/>
      <c r="W4" s="194"/>
      <c r="X4" s="194"/>
      <c r="Y4" s="334"/>
      <c r="Z4" s="334"/>
      <c r="AA4" s="194"/>
      <c r="AB4" s="290"/>
      <c r="AC4" s="194"/>
      <c r="AD4" s="340"/>
      <c r="AE4" s="321"/>
      <c r="AF4" s="334"/>
      <c r="AG4" s="326"/>
      <c r="AH4" s="188"/>
      <c r="AI4" s="368"/>
      <c r="AJ4" s="366" t="s">
        <v>789</v>
      </c>
      <c r="AK4" t="s">
        <v>747</v>
      </c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372"/>
      <c r="E5" s="334"/>
      <c r="F5" s="331"/>
      <c r="G5" s="194"/>
      <c r="H5" s="194"/>
      <c r="I5" s="194"/>
      <c r="J5" s="291"/>
      <c r="K5" s="334"/>
      <c r="L5" s="334"/>
      <c r="M5" s="194"/>
      <c r="N5" s="194"/>
      <c r="O5" s="194"/>
      <c r="P5" s="194"/>
      <c r="Q5" s="194"/>
      <c r="R5" s="334"/>
      <c r="S5" s="334"/>
      <c r="T5" s="194"/>
      <c r="U5" s="194"/>
      <c r="V5" s="194"/>
      <c r="W5" s="194"/>
      <c r="X5" s="194"/>
      <c r="Y5" s="334"/>
      <c r="Z5" s="334"/>
      <c r="AA5" s="194"/>
      <c r="AB5" s="290"/>
      <c r="AC5" s="194"/>
      <c r="AD5" s="194"/>
      <c r="AE5" s="290"/>
      <c r="AF5" s="334"/>
      <c r="AG5" s="339"/>
      <c r="AH5" s="338"/>
      <c r="AI5" s="368"/>
      <c r="AJ5" s="366" t="s">
        <v>790</v>
      </c>
      <c r="AK5" t="s">
        <v>748</v>
      </c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372"/>
      <c r="E6" s="334"/>
      <c r="F6" s="331"/>
      <c r="G6" s="194"/>
      <c r="H6" s="194"/>
      <c r="I6" s="194"/>
      <c r="J6" s="291"/>
      <c r="K6" s="334"/>
      <c r="L6" s="334"/>
      <c r="M6" s="194"/>
      <c r="N6" s="194"/>
      <c r="O6" s="194"/>
      <c r="P6" s="194"/>
      <c r="Q6" s="194"/>
      <c r="R6" s="334"/>
      <c r="S6" s="334"/>
      <c r="T6" s="194"/>
      <c r="U6" s="194"/>
      <c r="V6" s="194"/>
      <c r="W6" s="194"/>
      <c r="X6" s="194"/>
      <c r="Y6" s="334"/>
      <c r="Z6" s="334"/>
      <c r="AA6" s="194"/>
      <c r="AB6" s="290"/>
      <c r="AC6" s="194"/>
      <c r="AD6" s="194"/>
      <c r="AE6" s="290"/>
      <c r="AF6" s="334"/>
      <c r="AG6" s="339"/>
      <c r="AH6" s="338"/>
      <c r="AI6" s="368"/>
      <c r="AJ6" s="366" t="s">
        <v>790</v>
      </c>
      <c r="AK6" t="s">
        <v>749</v>
      </c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372"/>
      <c r="E7" s="334"/>
      <c r="F7" s="194"/>
      <c r="G7" s="331"/>
      <c r="H7" s="194"/>
      <c r="I7" s="194"/>
      <c r="J7" s="194"/>
      <c r="K7" s="334"/>
      <c r="L7" s="334"/>
      <c r="M7" s="291"/>
      <c r="N7" s="194"/>
      <c r="O7" s="194"/>
      <c r="P7" s="194"/>
      <c r="Q7" s="194"/>
      <c r="R7" s="334"/>
      <c r="S7" s="334"/>
      <c r="T7" s="194"/>
      <c r="U7" s="201"/>
      <c r="V7" s="194"/>
      <c r="W7" s="194"/>
      <c r="X7" s="194"/>
      <c r="Y7" s="334"/>
      <c r="Z7" s="334"/>
      <c r="AA7" s="194"/>
      <c r="AB7" s="290"/>
      <c r="AC7" s="194"/>
      <c r="AD7" s="194"/>
      <c r="AE7" s="290"/>
      <c r="AF7" s="334"/>
      <c r="AG7" s="326"/>
      <c r="AH7" s="188"/>
      <c r="AI7" s="368"/>
      <c r="AJ7" s="366" t="s">
        <v>791</v>
      </c>
      <c r="AK7" t="s">
        <v>750</v>
      </c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372"/>
      <c r="E8" s="334"/>
      <c r="F8" s="194"/>
      <c r="G8" s="331"/>
      <c r="H8" s="194"/>
      <c r="I8" s="194"/>
      <c r="J8" s="194"/>
      <c r="K8" s="334"/>
      <c r="L8" s="334"/>
      <c r="M8" s="291"/>
      <c r="N8" s="194"/>
      <c r="O8" s="194"/>
      <c r="P8" s="194"/>
      <c r="Q8" s="194"/>
      <c r="R8" s="334"/>
      <c r="S8" s="334"/>
      <c r="T8" s="194"/>
      <c r="U8" s="201"/>
      <c r="V8" s="194"/>
      <c r="W8" s="194"/>
      <c r="X8" s="194"/>
      <c r="Y8" s="334"/>
      <c r="Z8" s="334"/>
      <c r="AA8" s="194"/>
      <c r="AB8" s="290"/>
      <c r="AC8" s="194"/>
      <c r="AD8" s="194"/>
      <c r="AE8" s="290"/>
      <c r="AF8" s="334"/>
      <c r="AG8" s="326"/>
      <c r="AH8" s="188"/>
      <c r="AI8" s="368"/>
      <c r="AJ8" s="366" t="s">
        <v>791</v>
      </c>
      <c r="AK8" t="s">
        <v>750</v>
      </c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372"/>
      <c r="E9" s="334"/>
      <c r="F9" s="194"/>
      <c r="G9" s="331"/>
      <c r="H9" s="194"/>
      <c r="I9" s="194"/>
      <c r="J9" s="194"/>
      <c r="K9" s="334"/>
      <c r="L9" s="334"/>
      <c r="M9" s="291"/>
      <c r="N9" s="194"/>
      <c r="O9" s="194"/>
      <c r="P9" s="194"/>
      <c r="Q9" s="194"/>
      <c r="R9" s="334"/>
      <c r="S9" s="334"/>
      <c r="T9" s="194"/>
      <c r="U9" s="201"/>
      <c r="V9" s="194"/>
      <c r="W9" s="194"/>
      <c r="X9" s="194"/>
      <c r="Y9" s="334"/>
      <c r="Z9" s="334"/>
      <c r="AA9" s="194"/>
      <c r="AB9" s="290"/>
      <c r="AC9" s="194"/>
      <c r="AD9" s="194"/>
      <c r="AE9" s="290"/>
      <c r="AF9" s="334"/>
      <c r="AG9" s="326"/>
      <c r="AH9" s="188"/>
      <c r="AI9" s="368"/>
      <c r="AJ9" s="366" t="s">
        <v>791</v>
      </c>
      <c r="AK9" t="s">
        <v>750</v>
      </c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372"/>
      <c r="E10" s="334"/>
      <c r="F10" s="194"/>
      <c r="G10" s="331"/>
      <c r="H10" s="194"/>
      <c r="I10" s="194"/>
      <c r="J10" s="194"/>
      <c r="K10" s="334"/>
      <c r="L10" s="334"/>
      <c r="M10" s="291"/>
      <c r="N10" s="194"/>
      <c r="O10" s="194"/>
      <c r="P10" s="194"/>
      <c r="Q10" s="194"/>
      <c r="R10" s="334"/>
      <c r="S10" s="334"/>
      <c r="T10" s="194"/>
      <c r="U10" s="201"/>
      <c r="V10" s="194"/>
      <c r="W10" s="194"/>
      <c r="X10" s="194"/>
      <c r="Y10" s="334"/>
      <c r="Z10" s="334"/>
      <c r="AA10" s="194"/>
      <c r="AB10" s="290"/>
      <c r="AC10" s="194"/>
      <c r="AD10" s="194"/>
      <c r="AE10" s="290"/>
      <c r="AF10" s="334"/>
      <c r="AG10" s="326"/>
      <c r="AH10" s="188"/>
      <c r="AI10" s="368"/>
      <c r="AJ10" s="366" t="s">
        <v>791</v>
      </c>
      <c r="AK10" t="s">
        <v>751</v>
      </c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372"/>
      <c r="E11" s="334"/>
      <c r="F11" s="194"/>
      <c r="G11" s="350"/>
      <c r="H11" s="320"/>
      <c r="I11" s="194"/>
      <c r="J11" s="331"/>
      <c r="K11" s="334"/>
      <c r="L11" s="334"/>
      <c r="M11" s="194"/>
      <c r="N11" s="194"/>
      <c r="O11" s="194"/>
      <c r="P11" s="291"/>
      <c r="Q11" s="194"/>
      <c r="R11" s="334"/>
      <c r="S11" s="334"/>
      <c r="T11" s="194"/>
      <c r="U11" s="201"/>
      <c r="V11" s="194"/>
      <c r="W11" s="194"/>
      <c r="X11" s="194"/>
      <c r="Y11" s="334"/>
      <c r="Z11" s="334"/>
      <c r="AA11" s="194"/>
      <c r="AB11" s="290"/>
      <c r="AC11" s="194"/>
      <c r="AD11" s="194"/>
      <c r="AE11" s="290"/>
      <c r="AF11" s="334"/>
      <c r="AG11" s="326"/>
      <c r="AH11" s="188"/>
      <c r="AI11" s="368"/>
      <c r="AJ11" s="366" t="s">
        <v>792</v>
      </c>
      <c r="AK11" t="s">
        <v>752</v>
      </c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372"/>
      <c r="E12" s="334"/>
      <c r="F12" s="194"/>
      <c r="G12" s="201"/>
      <c r="H12" s="340"/>
      <c r="I12" s="320"/>
      <c r="J12" s="194"/>
      <c r="K12" s="334"/>
      <c r="L12" s="334"/>
      <c r="M12" s="331"/>
      <c r="N12" s="201"/>
      <c r="O12" s="194"/>
      <c r="P12" s="194"/>
      <c r="Q12" s="291"/>
      <c r="R12" s="334"/>
      <c r="S12" s="334"/>
      <c r="T12" s="194"/>
      <c r="U12" s="194"/>
      <c r="V12" s="194"/>
      <c r="W12" s="194"/>
      <c r="X12" s="194"/>
      <c r="Y12" s="334"/>
      <c r="Z12" s="334"/>
      <c r="AA12" s="194"/>
      <c r="AB12" s="290"/>
      <c r="AC12" s="194"/>
      <c r="AD12" s="194"/>
      <c r="AE12" s="290"/>
      <c r="AF12" s="334"/>
      <c r="AG12" s="326"/>
      <c r="AH12" s="188"/>
      <c r="AI12" s="368"/>
      <c r="AJ12" s="366" t="s">
        <v>793</v>
      </c>
      <c r="AK12" t="s">
        <v>748</v>
      </c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334"/>
      <c r="E13" s="334"/>
      <c r="F13" s="194"/>
      <c r="G13" s="201"/>
      <c r="H13" s="340"/>
      <c r="I13" s="320"/>
      <c r="J13" s="194"/>
      <c r="K13" s="334"/>
      <c r="L13" s="334"/>
      <c r="M13" s="331"/>
      <c r="N13" s="201"/>
      <c r="O13" s="194"/>
      <c r="P13" s="194"/>
      <c r="Q13" s="291"/>
      <c r="R13" s="334"/>
      <c r="S13" s="334"/>
      <c r="T13" s="194"/>
      <c r="U13" s="194"/>
      <c r="V13" s="194"/>
      <c r="W13" s="194"/>
      <c r="X13" s="194"/>
      <c r="Y13" s="334"/>
      <c r="Z13" s="334"/>
      <c r="AA13" s="194"/>
      <c r="AB13" s="290"/>
      <c r="AC13" s="194"/>
      <c r="AD13" s="194"/>
      <c r="AE13" s="290"/>
      <c r="AF13" s="334"/>
      <c r="AG13" s="326"/>
      <c r="AH13" s="188"/>
      <c r="AI13" s="368"/>
      <c r="AJ13" s="366" t="s">
        <v>793</v>
      </c>
      <c r="AK13" t="s">
        <v>753</v>
      </c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372"/>
      <c r="E14" s="334"/>
      <c r="F14" s="194"/>
      <c r="G14" s="194"/>
      <c r="H14" s="340"/>
      <c r="I14" s="320"/>
      <c r="J14" s="194"/>
      <c r="K14" s="334"/>
      <c r="L14" s="334"/>
      <c r="M14" s="331"/>
      <c r="N14" s="201"/>
      <c r="O14" s="194"/>
      <c r="P14" s="194"/>
      <c r="Q14" s="291"/>
      <c r="R14" s="334"/>
      <c r="S14" s="334"/>
      <c r="T14" s="194"/>
      <c r="U14" s="201"/>
      <c r="V14" s="194"/>
      <c r="W14" s="194"/>
      <c r="X14" s="194"/>
      <c r="Y14" s="334"/>
      <c r="Z14" s="334"/>
      <c r="AA14" s="194"/>
      <c r="AB14" s="290"/>
      <c r="AC14" s="194"/>
      <c r="AD14" s="194"/>
      <c r="AE14" s="290"/>
      <c r="AF14" s="334"/>
      <c r="AG14" s="326"/>
      <c r="AH14" s="188"/>
      <c r="AI14" s="368"/>
      <c r="AJ14" s="366" t="s">
        <v>793</v>
      </c>
      <c r="AK14" t="s">
        <v>754</v>
      </c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372"/>
      <c r="E15" s="334"/>
      <c r="F15" s="194"/>
      <c r="G15" s="201"/>
      <c r="H15" s="340"/>
      <c r="I15" s="320"/>
      <c r="J15" s="194"/>
      <c r="K15" s="334"/>
      <c r="L15" s="334"/>
      <c r="M15" s="331"/>
      <c r="N15" s="201"/>
      <c r="O15" s="194"/>
      <c r="P15" s="194"/>
      <c r="Q15" s="291"/>
      <c r="R15" s="334"/>
      <c r="S15" s="334"/>
      <c r="T15" s="194"/>
      <c r="U15" s="201"/>
      <c r="V15" s="194"/>
      <c r="W15" s="194"/>
      <c r="X15" s="194"/>
      <c r="Y15" s="334"/>
      <c r="Z15" s="334"/>
      <c r="AA15" s="194"/>
      <c r="AB15" s="290"/>
      <c r="AC15" s="194"/>
      <c r="AD15" s="194"/>
      <c r="AE15" s="290"/>
      <c r="AF15" s="334"/>
      <c r="AG15" s="326"/>
      <c r="AH15" s="188"/>
      <c r="AI15" s="368"/>
      <c r="AJ15" s="366" t="s">
        <v>793</v>
      </c>
      <c r="AK15" t="s">
        <v>755</v>
      </c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372"/>
      <c r="E16" s="334"/>
      <c r="F16" s="194"/>
      <c r="G16" s="194"/>
      <c r="H16" s="340"/>
      <c r="I16" s="320"/>
      <c r="J16" s="194"/>
      <c r="K16" s="334"/>
      <c r="L16" s="373"/>
      <c r="M16" s="331"/>
      <c r="N16" s="201"/>
      <c r="O16" s="194"/>
      <c r="P16" s="194"/>
      <c r="Q16" s="291"/>
      <c r="R16" s="334"/>
      <c r="S16" s="334"/>
      <c r="T16" s="194"/>
      <c r="U16" s="201"/>
      <c r="V16" s="194"/>
      <c r="W16" s="194"/>
      <c r="X16" s="194"/>
      <c r="Y16" s="334"/>
      <c r="Z16" s="334"/>
      <c r="AA16" s="194"/>
      <c r="AB16" s="290"/>
      <c r="AC16" s="194"/>
      <c r="AD16" s="194"/>
      <c r="AE16" s="290"/>
      <c r="AF16" s="334"/>
      <c r="AG16" s="326"/>
      <c r="AH16" s="188"/>
      <c r="AI16" s="368"/>
      <c r="AJ16" s="366" t="s">
        <v>88</v>
      </c>
      <c r="AK16" t="s">
        <v>754</v>
      </c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372"/>
      <c r="E17" s="334"/>
      <c r="F17" s="194"/>
      <c r="G17" s="194"/>
      <c r="H17" s="340"/>
      <c r="I17" s="320"/>
      <c r="J17" s="194"/>
      <c r="K17" s="334"/>
      <c r="L17" s="334"/>
      <c r="M17" s="331"/>
      <c r="N17" s="201"/>
      <c r="O17" s="194"/>
      <c r="P17" s="194"/>
      <c r="Q17" s="291"/>
      <c r="R17" s="334"/>
      <c r="S17" s="334"/>
      <c r="T17" s="194"/>
      <c r="U17" s="201"/>
      <c r="V17" s="194"/>
      <c r="W17" s="194"/>
      <c r="X17" s="194"/>
      <c r="Y17" s="334"/>
      <c r="Z17" s="334"/>
      <c r="AA17" s="194"/>
      <c r="AB17" s="290"/>
      <c r="AC17" s="194"/>
      <c r="AD17" s="194"/>
      <c r="AE17" s="290"/>
      <c r="AF17" s="334"/>
      <c r="AG17" s="326"/>
      <c r="AH17" s="188"/>
      <c r="AI17" s="368"/>
      <c r="AJ17" s="366" t="s">
        <v>88</v>
      </c>
      <c r="AK17" t="s">
        <v>754</v>
      </c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372"/>
      <c r="E18" s="334"/>
      <c r="F18" s="194"/>
      <c r="G18" s="194"/>
      <c r="H18" s="340"/>
      <c r="I18" s="320"/>
      <c r="J18" s="194"/>
      <c r="K18" s="334"/>
      <c r="L18" s="334"/>
      <c r="M18" s="331"/>
      <c r="N18" s="194"/>
      <c r="O18" s="194"/>
      <c r="P18" s="194"/>
      <c r="Q18" s="291"/>
      <c r="R18" s="334"/>
      <c r="S18" s="334"/>
      <c r="T18" s="194"/>
      <c r="U18" s="201"/>
      <c r="V18" s="194"/>
      <c r="W18" s="194"/>
      <c r="X18" s="194"/>
      <c r="Y18" s="334"/>
      <c r="Z18" s="334"/>
      <c r="AA18" s="194"/>
      <c r="AB18" s="290"/>
      <c r="AC18" s="194"/>
      <c r="AD18" s="194"/>
      <c r="AE18" s="290"/>
      <c r="AF18" s="334"/>
      <c r="AG18" s="326"/>
      <c r="AH18" s="188"/>
      <c r="AI18" s="368"/>
      <c r="AJ18" s="366" t="s">
        <v>88</v>
      </c>
      <c r="AK18" t="s">
        <v>756</v>
      </c>
    </row>
    <row r="19" spans="1:37" ht="15" customHeight="1" thickBot="1" x14ac:dyDescent="0.4">
      <c r="A19" s="228" t="s">
        <v>93</v>
      </c>
      <c r="B19" s="314" t="s">
        <v>679</v>
      </c>
      <c r="C19" s="211" t="s">
        <v>678</v>
      </c>
      <c r="D19" s="372"/>
      <c r="E19" s="334"/>
      <c r="F19" s="194"/>
      <c r="G19" s="194"/>
      <c r="H19" s="340"/>
      <c r="I19" s="320"/>
      <c r="J19" s="194"/>
      <c r="K19" s="334"/>
      <c r="L19" s="334"/>
      <c r="M19" s="331"/>
      <c r="N19" s="194"/>
      <c r="O19" s="194"/>
      <c r="P19" s="194"/>
      <c r="Q19" s="291"/>
      <c r="R19" s="334"/>
      <c r="S19" s="334"/>
      <c r="T19" s="194"/>
      <c r="U19" s="201"/>
      <c r="V19" s="194"/>
      <c r="W19" s="194"/>
      <c r="X19" s="194"/>
      <c r="Y19" s="334"/>
      <c r="Z19" s="334"/>
      <c r="AA19" s="194"/>
      <c r="AB19" s="290"/>
      <c r="AC19" s="194"/>
      <c r="AD19" s="194"/>
      <c r="AE19" s="290"/>
      <c r="AF19" s="334"/>
      <c r="AG19" s="326"/>
      <c r="AH19" s="188"/>
      <c r="AI19" s="368"/>
      <c r="AJ19" s="366" t="s">
        <v>88</v>
      </c>
      <c r="AK19" t="s">
        <v>87</v>
      </c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372"/>
      <c r="E20" s="334"/>
      <c r="F20" s="194"/>
      <c r="G20" s="194"/>
      <c r="H20" s="340"/>
      <c r="I20" s="320"/>
      <c r="J20" s="194"/>
      <c r="K20" s="334"/>
      <c r="L20" s="334"/>
      <c r="M20" s="331"/>
      <c r="N20" s="194"/>
      <c r="O20" s="194"/>
      <c r="P20" s="194"/>
      <c r="Q20" s="291"/>
      <c r="R20" s="334"/>
      <c r="S20" s="334"/>
      <c r="T20" s="194"/>
      <c r="U20" s="201"/>
      <c r="V20" s="194"/>
      <c r="W20" s="194"/>
      <c r="X20" s="194"/>
      <c r="Y20" s="334"/>
      <c r="Z20" s="334"/>
      <c r="AA20" s="194"/>
      <c r="AB20" s="290"/>
      <c r="AC20" s="194"/>
      <c r="AD20" s="194"/>
      <c r="AE20" s="290"/>
      <c r="AF20" s="334"/>
      <c r="AG20" s="326"/>
      <c r="AH20" s="188"/>
      <c r="AI20" s="368"/>
      <c r="AJ20" s="366" t="s">
        <v>88</v>
      </c>
      <c r="AK20" t="s">
        <v>87</v>
      </c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372"/>
      <c r="E21" s="334"/>
      <c r="F21" s="194"/>
      <c r="G21" s="194"/>
      <c r="H21" s="340"/>
      <c r="I21" s="320"/>
      <c r="J21" s="194"/>
      <c r="K21" s="334"/>
      <c r="L21" s="334"/>
      <c r="M21" s="331"/>
      <c r="N21" s="194"/>
      <c r="O21" s="194"/>
      <c r="P21" s="194"/>
      <c r="Q21" s="291"/>
      <c r="R21" s="334"/>
      <c r="S21" s="334"/>
      <c r="T21" s="194"/>
      <c r="U21" s="201"/>
      <c r="V21" s="194"/>
      <c r="W21" s="194"/>
      <c r="X21" s="194"/>
      <c r="Y21" s="334"/>
      <c r="Z21" s="334"/>
      <c r="AA21" s="194"/>
      <c r="AB21" s="290"/>
      <c r="AC21" s="194"/>
      <c r="AD21" s="194"/>
      <c r="AE21" s="290"/>
      <c r="AF21" s="334"/>
      <c r="AG21" s="326"/>
      <c r="AH21" s="188"/>
      <c r="AI21" s="368"/>
      <c r="AJ21" s="366" t="s">
        <v>88</v>
      </c>
      <c r="AK21" t="s">
        <v>87</v>
      </c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372"/>
      <c r="E22" s="334"/>
      <c r="F22" s="194"/>
      <c r="G22" s="194"/>
      <c r="H22" s="340"/>
      <c r="I22" s="320"/>
      <c r="J22" s="194"/>
      <c r="K22" s="334"/>
      <c r="L22" s="334"/>
      <c r="M22" s="331"/>
      <c r="N22" s="194"/>
      <c r="O22" s="194"/>
      <c r="P22" s="194"/>
      <c r="Q22" s="291"/>
      <c r="R22" s="334"/>
      <c r="S22" s="334"/>
      <c r="T22" s="194"/>
      <c r="U22" s="201"/>
      <c r="V22" s="194"/>
      <c r="W22" s="194"/>
      <c r="X22" s="194"/>
      <c r="Y22" s="334"/>
      <c r="Z22" s="334"/>
      <c r="AA22" s="194"/>
      <c r="AB22" s="290"/>
      <c r="AC22" s="194"/>
      <c r="AD22" s="194"/>
      <c r="AE22" s="290"/>
      <c r="AF22" s="334"/>
      <c r="AG22" s="326"/>
      <c r="AH22" s="188"/>
      <c r="AI22" s="368"/>
      <c r="AJ22" s="366" t="s">
        <v>88</v>
      </c>
      <c r="AK22" t="s">
        <v>87</v>
      </c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372"/>
      <c r="E23" s="334"/>
      <c r="F23" s="194"/>
      <c r="G23" s="194"/>
      <c r="H23" s="340"/>
      <c r="I23" s="320"/>
      <c r="J23" s="194"/>
      <c r="K23" s="334"/>
      <c r="L23" s="334"/>
      <c r="M23" s="331"/>
      <c r="N23" s="194"/>
      <c r="O23" s="194"/>
      <c r="P23" s="194"/>
      <c r="Q23" s="291"/>
      <c r="R23" s="334"/>
      <c r="S23" s="334"/>
      <c r="T23" s="194"/>
      <c r="U23" s="201"/>
      <c r="V23" s="194"/>
      <c r="W23" s="194"/>
      <c r="X23" s="194"/>
      <c r="Y23" s="334"/>
      <c r="Z23" s="334"/>
      <c r="AA23" s="194"/>
      <c r="AB23" s="290"/>
      <c r="AC23" s="194"/>
      <c r="AD23" s="194"/>
      <c r="AE23" s="290"/>
      <c r="AF23" s="334"/>
      <c r="AG23" s="326"/>
      <c r="AH23" s="188"/>
      <c r="AI23" s="368"/>
      <c r="AJ23" s="366" t="s">
        <v>88</v>
      </c>
      <c r="AK23" t="s">
        <v>87</v>
      </c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372"/>
      <c r="E24" s="334"/>
      <c r="F24" s="194"/>
      <c r="G24" s="194"/>
      <c r="H24" s="340"/>
      <c r="I24" s="320"/>
      <c r="J24" s="194"/>
      <c r="K24" s="334"/>
      <c r="L24" s="334"/>
      <c r="M24" s="331"/>
      <c r="N24" s="194"/>
      <c r="O24" s="194"/>
      <c r="P24" s="194"/>
      <c r="Q24" s="291"/>
      <c r="R24" s="334"/>
      <c r="S24" s="334"/>
      <c r="T24" s="194"/>
      <c r="U24" s="201"/>
      <c r="V24" s="194"/>
      <c r="W24" s="194"/>
      <c r="X24" s="194"/>
      <c r="Y24" s="334"/>
      <c r="Z24" s="334"/>
      <c r="AA24" s="194"/>
      <c r="AB24" s="290"/>
      <c r="AC24" s="194"/>
      <c r="AD24" s="194"/>
      <c r="AE24" s="290"/>
      <c r="AF24" s="334"/>
      <c r="AG24" s="326"/>
      <c r="AH24" s="188"/>
      <c r="AI24" s="368"/>
      <c r="AJ24" s="366" t="s">
        <v>88</v>
      </c>
      <c r="AK24" t="s">
        <v>87</v>
      </c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372"/>
      <c r="E25" s="334"/>
      <c r="F25" s="194"/>
      <c r="G25" s="194"/>
      <c r="H25" s="340"/>
      <c r="I25" s="320"/>
      <c r="J25" s="194"/>
      <c r="K25" s="334"/>
      <c r="L25" s="334"/>
      <c r="M25" s="331"/>
      <c r="N25" s="194"/>
      <c r="O25" s="194"/>
      <c r="P25" s="194"/>
      <c r="Q25" s="291"/>
      <c r="R25" s="334"/>
      <c r="S25" s="334"/>
      <c r="T25" s="194"/>
      <c r="U25" s="201"/>
      <c r="V25" s="194"/>
      <c r="W25" s="194"/>
      <c r="X25" s="194"/>
      <c r="Y25" s="334"/>
      <c r="Z25" s="334"/>
      <c r="AA25" s="194"/>
      <c r="AB25" s="290"/>
      <c r="AC25" s="194"/>
      <c r="AD25" s="194"/>
      <c r="AE25" s="290"/>
      <c r="AF25" s="334"/>
      <c r="AG25" s="326"/>
      <c r="AH25" s="188"/>
      <c r="AI25" s="368"/>
      <c r="AJ25" s="366" t="s">
        <v>88</v>
      </c>
      <c r="AK25" t="s">
        <v>87</v>
      </c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372"/>
      <c r="E26" s="334"/>
      <c r="F26" s="194"/>
      <c r="G26" s="194"/>
      <c r="H26" s="340"/>
      <c r="I26" s="320"/>
      <c r="J26" s="194"/>
      <c r="K26" s="334"/>
      <c r="L26" s="334"/>
      <c r="M26" s="331"/>
      <c r="N26" s="194"/>
      <c r="O26" s="194"/>
      <c r="P26" s="194"/>
      <c r="Q26" s="291"/>
      <c r="R26" s="334"/>
      <c r="S26" s="334"/>
      <c r="T26" s="194"/>
      <c r="U26" s="201"/>
      <c r="V26" s="194"/>
      <c r="W26" s="194"/>
      <c r="X26" s="194"/>
      <c r="Y26" s="334"/>
      <c r="Z26" s="334"/>
      <c r="AA26" s="194"/>
      <c r="AB26" s="290"/>
      <c r="AC26" s="194"/>
      <c r="AD26" s="194"/>
      <c r="AE26" s="290"/>
      <c r="AF26" s="334"/>
      <c r="AG26" s="326"/>
      <c r="AH26" s="188"/>
      <c r="AI26" s="368"/>
      <c r="AJ26" s="366" t="s">
        <v>88</v>
      </c>
      <c r="AK26" t="s">
        <v>87</v>
      </c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372"/>
      <c r="E27" s="334"/>
      <c r="F27" s="194"/>
      <c r="G27" s="194"/>
      <c r="H27" s="340"/>
      <c r="I27" s="320"/>
      <c r="J27" s="194"/>
      <c r="K27" s="334"/>
      <c r="L27" s="334"/>
      <c r="M27" s="331"/>
      <c r="N27" s="194"/>
      <c r="O27" s="194"/>
      <c r="P27" s="194"/>
      <c r="Q27" s="291"/>
      <c r="R27" s="334"/>
      <c r="S27" s="334"/>
      <c r="T27" s="194"/>
      <c r="U27" s="201"/>
      <c r="V27" s="194"/>
      <c r="W27" s="194"/>
      <c r="X27" s="194"/>
      <c r="Y27" s="334"/>
      <c r="Z27" s="334"/>
      <c r="AA27" s="194"/>
      <c r="AB27" s="290"/>
      <c r="AC27" s="194"/>
      <c r="AD27" s="194"/>
      <c r="AE27" s="290"/>
      <c r="AF27" s="334"/>
      <c r="AG27" s="326"/>
      <c r="AH27" s="188"/>
      <c r="AI27" s="368"/>
      <c r="AJ27" s="366" t="s">
        <v>88</v>
      </c>
      <c r="AK27" t="s">
        <v>87</v>
      </c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372"/>
      <c r="E28" s="334"/>
      <c r="F28" s="194"/>
      <c r="G28" s="194"/>
      <c r="H28" s="340"/>
      <c r="I28" s="320"/>
      <c r="J28" s="194"/>
      <c r="K28" s="334"/>
      <c r="L28" s="334"/>
      <c r="M28" s="331"/>
      <c r="N28" s="194"/>
      <c r="O28" s="194"/>
      <c r="P28" s="194"/>
      <c r="Q28" s="291"/>
      <c r="R28" s="334"/>
      <c r="S28" s="334"/>
      <c r="T28" s="194"/>
      <c r="U28" s="201"/>
      <c r="V28" s="194"/>
      <c r="W28" s="194"/>
      <c r="X28" s="194"/>
      <c r="Y28" s="334"/>
      <c r="Z28" s="334"/>
      <c r="AA28" s="194"/>
      <c r="AB28" s="290"/>
      <c r="AC28" s="194"/>
      <c r="AD28" s="194"/>
      <c r="AE28" s="290"/>
      <c r="AF28" s="334"/>
      <c r="AG28" s="326"/>
      <c r="AH28" s="188"/>
      <c r="AI28" s="368"/>
      <c r="AJ28" s="366" t="s">
        <v>88</v>
      </c>
      <c r="AK28" t="s">
        <v>87</v>
      </c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372"/>
      <c r="E29" s="334"/>
      <c r="F29" s="194"/>
      <c r="G29" s="194"/>
      <c r="H29" s="340"/>
      <c r="I29" s="320"/>
      <c r="J29" s="194"/>
      <c r="K29" s="334"/>
      <c r="L29" s="334"/>
      <c r="M29" s="331"/>
      <c r="N29" s="194"/>
      <c r="O29" s="194"/>
      <c r="P29" s="194"/>
      <c r="Q29" s="291"/>
      <c r="R29" s="334"/>
      <c r="S29" s="334"/>
      <c r="T29" s="194"/>
      <c r="U29" s="201"/>
      <c r="V29" s="194"/>
      <c r="W29" s="194"/>
      <c r="X29" s="194"/>
      <c r="Y29" s="334"/>
      <c r="Z29" s="334"/>
      <c r="AA29" s="194"/>
      <c r="AB29" s="290"/>
      <c r="AC29" s="194"/>
      <c r="AD29" s="194"/>
      <c r="AE29" s="290"/>
      <c r="AF29" s="334"/>
      <c r="AG29" s="326"/>
      <c r="AH29" s="188"/>
      <c r="AI29" s="368"/>
      <c r="AJ29" s="366" t="s">
        <v>88</v>
      </c>
      <c r="AK29" t="s">
        <v>87</v>
      </c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372"/>
      <c r="E30" s="334"/>
      <c r="F30" s="194"/>
      <c r="G30" s="201"/>
      <c r="H30" s="340"/>
      <c r="I30" s="320"/>
      <c r="J30" s="194"/>
      <c r="K30" s="334"/>
      <c r="L30" s="334"/>
      <c r="M30" s="331"/>
      <c r="N30" s="194"/>
      <c r="O30" s="194"/>
      <c r="P30" s="194"/>
      <c r="Q30" s="291"/>
      <c r="R30" s="334"/>
      <c r="S30" s="334"/>
      <c r="T30" s="194"/>
      <c r="U30" s="201"/>
      <c r="V30" s="194"/>
      <c r="W30" s="194"/>
      <c r="X30" s="194"/>
      <c r="Y30" s="334"/>
      <c r="Z30" s="334"/>
      <c r="AA30" s="194"/>
      <c r="AB30" s="290"/>
      <c r="AC30" s="194"/>
      <c r="AD30" s="194"/>
      <c r="AE30" s="290"/>
      <c r="AF30" s="334"/>
      <c r="AG30" s="326"/>
      <c r="AH30" s="188"/>
      <c r="AI30" s="368"/>
      <c r="AJ30" s="366" t="s">
        <v>88</v>
      </c>
      <c r="AK30" t="s">
        <v>752</v>
      </c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372"/>
      <c r="E31" s="334"/>
      <c r="F31" s="194"/>
      <c r="G31" s="201"/>
      <c r="H31" s="340"/>
      <c r="I31" s="320"/>
      <c r="J31" s="194"/>
      <c r="K31" s="334"/>
      <c r="L31" s="334"/>
      <c r="M31" s="331"/>
      <c r="N31" s="194"/>
      <c r="O31" s="194"/>
      <c r="P31" s="194"/>
      <c r="Q31" s="291"/>
      <c r="R31" s="334"/>
      <c r="S31" s="334"/>
      <c r="T31" s="194"/>
      <c r="U31" s="201"/>
      <c r="V31" s="194"/>
      <c r="W31" s="194"/>
      <c r="X31" s="194"/>
      <c r="Y31" s="334"/>
      <c r="Z31" s="334"/>
      <c r="AA31" s="194"/>
      <c r="AB31" s="290"/>
      <c r="AC31" s="194"/>
      <c r="AD31" s="194"/>
      <c r="AE31" s="290"/>
      <c r="AF31" s="334"/>
      <c r="AG31" s="326"/>
      <c r="AH31" s="188"/>
      <c r="AI31" s="368"/>
      <c r="AJ31" s="366" t="s">
        <v>88</v>
      </c>
      <c r="AK31" t="s">
        <v>87</v>
      </c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334"/>
      <c r="E32" s="334"/>
      <c r="F32" s="194"/>
      <c r="G32" s="201"/>
      <c r="H32" s="340"/>
      <c r="I32" s="320"/>
      <c r="J32" s="194"/>
      <c r="K32" s="334"/>
      <c r="L32" s="334"/>
      <c r="M32" s="331"/>
      <c r="N32" s="194"/>
      <c r="O32" s="194"/>
      <c r="P32" s="194"/>
      <c r="Q32" s="291"/>
      <c r="R32" s="334"/>
      <c r="S32" s="334"/>
      <c r="T32" s="194"/>
      <c r="U32" s="201"/>
      <c r="V32" s="194"/>
      <c r="W32" s="194"/>
      <c r="X32" s="194"/>
      <c r="Y32" s="334"/>
      <c r="Z32" s="334"/>
      <c r="AA32" s="194"/>
      <c r="AB32" s="290"/>
      <c r="AC32" s="194"/>
      <c r="AD32" s="194"/>
      <c r="AE32" s="290"/>
      <c r="AF32" s="334"/>
      <c r="AG32" s="326"/>
      <c r="AH32" s="188"/>
      <c r="AI32" s="368"/>
      <c r="AJ32" s="366" t="s">
        <v>88</v>
      </c>
      <c r="AK32" t="s">
        <v>753</v>
      </c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372"/>
      <c r="E33" s="334"/>
      <c r="F33" s="194"/>
      <c r="G33" s="201"/>
      <c r="H33" s="340"/>
      <c r="I33" s="320"/>
      <c r="J33" s="194"/>
      <c r="K33" s="334"/>
      <c r="L33" s="334"/>
      <c r="M33" s="331"/>
      <c r="N33" s="194"/>
      <c r="O33" s="194"/>
      <c r="P33" s="194"/>
      <c r="Q33" s="291"/>
      <c r="R33" s="334"/>
      <c r="S33" s="334"/>
      <c r="T33" s="194"/>
      <c r="U33" s="201"/>
      <c r="V33" s="194"/>
      <c r="W33" s="194"/>
      <c r="X33" s="194"/>
      <c r="Y33" s="334"/>
      <c r="Z33" s="334"/>
      <c r="AA33" s="194"/>
      <c r="AB33" s="290"/>
      <c r="AC33" s="194"/>
      <c r="AD33" s="194"/>
      <c r="AE33" s="290"/>
      <c r="AF33" s="334"/>
      <c r="AG33" s="326"/>
      <c r="AH33" s="188"/>
      <c r="AI33" s="368"/>
      <c r="AJ33" s="366" t="s">
        <v>88</v>
      </c>
      <c r="AK33" t="s">
        <v>750</v>
      </c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372"/>
      <c r="E34" s="334"/>
      <c r="F34" s="194"/>
      <c r="G34" s="201"/>
      <c r="H34" s="340"/>
      <c r="I34" s="320"/>
      <c r="J34" s="194"/>
      <c r="K34" s="334"/>
      <c r="L34" s="334"/>
      <c r="M34" s="331"/>
      <c r="N34" s="194"/>
      <c r="O34" s="194"/>
      <c r="P34" s="194"/>
      <c r="Q34" s="291"/>
      <c r="R34" s="334"/>
      <c r="S34" s="334"/>
      <c r="T34" s="194"/>
      <c r="U34" s="201"/>
      <c r="V34" s="194"/>
      <c r="W34" s="194"/>
      <c r="X34" s="194"/>
      <c r="Y34" s="334"/>
      <c r="Z34" s="334"/>
      <c r="AA34" s="194"/>
      <c r="AB34" s="290"/>
      <c r="AC34" s="194"/>
      <c r="AD34" s="194"/>
      <c r="AE34" s="290"/>
      <c r="AF34" s="334"/>
      <c r="AG34" s="326"/>
      <c r="AH34" s="188"/>
      <c r="AI34" s="368"/>
      <c r="AJ34" s="366" t="s">
        <v>88</v>
      </c>
      <c r="AK34" t="s">
        <v>87</v>
      </c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372"/>
      <c r="E35" s="334"/>
      <c r="F35" s="194"/>
      <c r="G35" s="201"/>
      <c r="H35" s="340"/>
      <c r="I35" s="320"/>
      <c r="J35" s="194"/>
      <c r="K35" s="334"/>
      <c r="L35" s="334"/>
      <c r="M35" s="331"/>
      <c r="N35" s="194"/>
      <c r="O35" s="194"/>
      <c r="P35" s="194"/>
      <c r="Q35" s="291"/>
      <c r="R35" s="334"/>
      <c r="S35" s="334"/>
      <c r="T35" s="194"/>
      <c r="U35" s="194"/>
      <c r="V35" s="194"/>
      <c r="W35" s="194"/>
      <c r="X35" s="194"/>
      <c r="Y35" s="334"/>
      <c r="Z35" s="334"/>
      <c r="AA35" s="194"/>
      <c r="AB35" s="290"/>
      <c r="AC35" s="194"/>
      <c r="AD35" s="194"/>
      <c r="AE35" s="290"/>
      <c r="AF35" s="334"/>
      <c r="AG35" s="326"/>
      <c r="AH35" s="188"/>
      <c r="AI35" s="368"/>
      <c r="AJ35" s="366" t="s">
        <v>88</v>
      </c>
      <c r="AK35" t="s">
        <v>757</v>
      </c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372"/>
      <c r="E36" s="334"/>
      <c r="F36" s="194"/>
      <c r="G36" s="201"/>
      <c r="H36" s="340"/>
      <c r="I36" s="320"/>
      <c r="J36" s="194"/>
      <c r="K36" s="334"/>
      <c r="L36" s="334"/>
      <c r="M36" s="331"/>
      <c r="N36" s="201"/>
      <c r="O36" s="194"/>
      <c r="P36" s="194"/>
      <c r="Q36" s="291"/>
      <c r="R36" s="334"/>
      <c r="S36" s="334"/>
      <c r="T36" s="194"/>
      <c r="U36" s="194"/>
      <c r="V36" s="194"/>
      <c r="W36" s="194"/>
      <c r="X36" s="194"/>
      <c r="Y36" s="334"/>
      <c r="Z36" s="334"/>
      <c r="AA36" s="194"/>
      <c r="AB36" s="290"/>
      <c r="AC36" s="194"/>
      <c r="AD36" s="194"/>
      <c r="AE36" s="290"/>
      <c r="AF36" s="334"/>
      <c r="AG36" s="326"/>
      <c r="AH36" s="188"/>
      <c r="AI36" s="368"/>
      <c r="AJ36" s="366" t="s">
        <v>88</v>
      </c>
      <c r="AK36" t="s">
        <v>87</v>
      </c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372"/>
      <c r="E37" s="334"/>
      <c r="F37" s="194"/>
      <c r="G37" s="194"/>
      <c r="H37" s="340"/>
      <c r="I37" s="320"/>
      <c r="J37" s="194"/>
      <c r="K37" s="334"/>
      <c r="L37" s="334"/>
      <c r="M37" s="331"/>
      <c r="N37" s="194"/>
      <c r="O37" s="194"/>
      <c r="P37" s="194"/>
      <c r="Q37" s="291"/>
      <c r="R37" s="334"/>
      <c r="S37" s="334"/>
      <c r="T37" s="194"/>
      <c r="U37" s="201"/>
      <c r="V37" s="194"/>
      <c r="W37" s="194"/>
      <c r="X37" s="194"/>
      <c r="Y37" s="334"/>
      <c r="Z37" s="334"/>
      <c r="AA37" s="194"/>
      <c r="AB37" s="290"/>
      <c r="AC37" s="194"/>
      <c r="AD37" s="194"/>
      <c r="AE37" s="290"/>
      <c r="AF37" s="334"/>
      <c r="AG37" s="326"/>
      <c r="AH37" s="188"/>
      <c r="AI37" s="368"/>
      <c r="AJ37" s="366" t="s">
        <v>794</v>
      </c>
      <c r="AK37" t="s">
        <v>758</v>
      </c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372"/>
      <c r="E38" s="334"/>
      <c r="F38" s="194"/>
      <c r="G38" s="194"/>
      <c r="H38" s="340"/>
      <c r="I38" s="320"/>
      <c r="J38" s="194"/>
      <c r="K38" s="334"/>
      <c r="L38" s="334"/>
      <c r="M38" s="331"/>
      <c r="N38" s="194"/>
      <c r="O38" s="194"/>
      <c r="P38" s="194"/>
      <c r="Q38" s="291"/>
      <c r="R38" s="334"/>
      <c r="S38" s="334"/>
      <c r="T38" s="194"/>
      <c r="U38" s="201"/>
      <c r="V38" s="194"/>
      <c r="W38" s="194"/>
      <c r="X38" s="194"/>
      <c r="Y38" s="334"/>
      <c r="Z38" s="334"/>
      <c r="AA38" s="194"/>
      <c r="AB38" s="290"/>
      <c r="AC38" s="194"/>
      <c r="AD38" s="194"/>
      <c r="AE38" s="290"/>
      <c r="AF38" s="334"/>
      <c r="AG38" s="326"/>
      <c r="AH38" s="188"/>
      <c r="AI38" s="368"/>
      <c r="AJ38" s="366" t="s">
        <v>794</v>
      </c>
      <c r="AK38" t="s">
        <v>758</v>
      </c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372"/>
      <c r="E39" s="334"/>
      <c r="F39" s="194"/>
      <c r="G39" s="201"/>
      <c r="H39" s="194"/>
      <c r="I39" s="194"/>
      <c r="J39" s="194"/>
      <c r="K39" s="334"/>
      <c r="L39" s="340"/>
      <c r="M39" s="320"/>
      <c r="N39" s="201"/>
      <c r="O39" s="331"/>
      <c r="P39" s="194"/>
      <c r="Q39" s="194"/>
      <c r="R39" s="334"/>
      <c r="S39" s="334"/>
      <c r="T39" s="194"/>
      <c r="U39" s="291"/>
      <c r="V39" s="194"/>
      <c r="W39" s="194"/>
      <c r="X39" s="194"/>
      <c r="Y39" s="334"/>
      <c r="Z39" s="334"/>
      <c r="AA39" s="194"/>
      <c r="AB39" s="290"/>
      <c r="AC39" s="194"/>
      <c r="AD39" s="194"/>
      <c r="AE39" s="290"/>
      <c r="AF39" s="334"/>
      <c r="AG39" s="326"/>
      <c r="AH39" s="188"/>
      <c r="AI39" s="368"/>
      <c r="AJ39" s="366" t="s">
        <v>795</v>
      </c>
      <c r="AK39" t="s">
        <v>87</v>
      </c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372"/>
      <c r="E40" s="334"/>
      <c r="F40" s="194"/>
      <c r="G40" s="201"/>
      <c r="H40" s="194"/>
      <c r="I40" s="194"/>
      <c r="J40" s="194"/>
      <c r="K40" s="334"/>
      <c r="L40" s="340"/>
      <c r="M40" s="320"/>
      <c r="N40" s="201"/>
      <c r="O40" s="331"/>
      <c r="P40" s="194"/>
      <c r="Q40" s="194"/>
      <c r="R40" s="334"/>
      <c r="S40" s="334"/>
      <c r="T40" s="194"/>
      <c r="U40" s="291"/>
      <c r="V40" s="194"/>
      <c r="W40" s="194"/>
      <c r="X40" s="194"/>
      <c r="Y40" s="334"/>
      <c r="Z40" s="334"/>
      <c r="AA40" s="194"/>
      <c r="AB40" s="290"/>
      <c r="AC40" s="194"/>
      <c r="AD40" s="194"/>
      <c r="AE40" s="290"/>
      <c r="AF40" s="334"/>
      <c r="AG40" s="326"/>
      <c r="AH40" s="188"/>
      <c r="AI40" s="368"/>
      <c r="AJ40" s="366" t="s">
        <v>795</v>
      </c>
      <c r="AK40" t="s">
        <v>759</v>
      </c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372"/>
      <c r="E41" s="334"/>
      <c r="F41" s="194"/>
      <c r="G41" s="201"/>
      <c r="H41" s="194"/>
      <c r="I41" s="194"/>
      <c r="J41" s="194"/>
      <c r="K41" s="334"/>
      <c r="L41" s="334"/>
      <c r="M41" s="340"/>
      <c r="N41" s="354"/>
      <c r="O41" s="194"/>
      <c r="P41" s="331"/>
      <c r="Q41" s="194"/>
      <c r="R41" s="334"/>
      <c r="S41" s="334"/>
      <c r="T41" s="194"/>
      <c r="U41" s="194"/>
      <c r="V41" s="291"/>
      <c r="W41" s="194"/>
      <c r="X41" s="194"/>
      <c r="Y41" s="334"/>
      <c r="Z41" s="334"/>
      <c r="AA41" s="194"/>
      <c r="AB41" s="290"/>
      <c r="AC41" s="194"/>
      <c r="AD41" s="194"/>
      <c r="AE41" s="290"/>
      <c r="AF41" s="334"/>
      <c r="AG41" s="326"/>
      <c r="AH41" s="188"/>
      <c r="AI41" s="368"/>
      <c r="AJ41" s="366" t="s">
        <v>796</v>
      </c>
      <c r="AK41" t="s">
        <v>759</v>
      </c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372"/>
      <c r="E42" s="334"/>
      <c r="F42" s="194"/>
      <c r="G42" s="201"/>
      <c r="H42" s="194"/>
      <c r="I42" s="194"/>
      <c r="J42" s="194"/>
      <c r="K42" s="334"/>
      <c r="L42" s="334"/>
      <c r="M42" s="340"/>
      <c r="N42" s="354"/>
      <c r="O42" s="194"/>
      <c r="P42" s="331"/>
      <c r="Q42" s="194"/>
      <c r="R42" s="334"/>
      <c r="S42" s="334"/>
      <c r="T42" s="194"/>
      <c r="U42" s="194"/>
      <c r="V42" s="291"/>
      <c r="W42" s="194"/>
      <c r="X42" s="194"/>
      <c r="Y42" s="334"/>
      <c r="Z42" s="334"/>
      <c r="AA42" s="194"/>
      <c r="AB42" s="290"/>
      <c r="AC42" s="194"/>
      <c r="AD42" s="194"/>
      <c r="AE42" s="290"/>
      <c r="AF42" s="334"/>
      <c r="AG42" s="326"/>
      <c r="AH42" s="188"/>
      <c r="AI42" s="368"/>
      <c r="AJ42" s="366" t="s">
        <v>796</v>
      </c>
      <c r="AK42" t="s">
        <v>760</v>
      </c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372"/>
      <c r="E43" s="334"/>
      <c r="F43" s="194"/>
      <c r="G43" s="194"/>
      <c r="H43" s="194"/>
      <c r="I43" s="194"/>
      <c r="J43" s="194"/>
      <c r="K43" s="334"/>
      <c r="L43" s="334"/>
      <c r="M43" s="340"/>
      <c r="N43" s="354"/>
      <c r="O43" s="194"/>
      <c r="P43" s="331"/>
      <c r="Q43" s="194"/>
      <c r="R43" s="334"/>
      <c r="S43" s="334"/>
      <c r="T43" s="194"/>
      <c r="U43" s="194"/>
      <c r="V43" s="291"/>
      <c r="W43" s="194"/>
      <c r="X43" s="194"/>
      <c r="Y43" s="334"/>
      <c r="Z43" s="334"/>
      <c r="AA43" s="194"/>
      <c r="AB43" s="290"/>
      <c r="AC43" s="194"/>
      <c r="AD43" s="194"/>
      <c r="AE43" s="290"/>
      <c r="AF43" s="334"/>
      <c r="AG43" s="326"/>
      <c r="AH43" s="188"/>
      <c r="AI43" s="368"/>
      <c r="AJ43" s="366" t="s">
        <v>796</v>
      </c>
      <c r="AK43" t="s">
        <v>761</v>
      </c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372"/>
      <c r="E44" s="334"/>
      <c r="F44" s="194"/>
      <c r="G44" s="201"/>
      <c r="H44" s="194"/>
      <c r="I44" s="194"/>
      <c r="J44" s="194"/>
      <c r="K44" s="334"/>
      <c r="L44" s="334"/>
      <c r="M44" s="340"/>
      <c r="N44" s="354"/>
      <c r="O44" s="194"/>
      <c r="P44" s="331"/>
      <c r="Q44" s="194"/>
      <c r="R44" s="334"/>
      <c r="S44" s="334"/>
      <c r="T44" s="194"/>
      <c r="U44" s="194"/>
      <c r="V44" s="291"/>
      <c r="W44" s="194"/>
      <c r="X44" s="194"/>
      <c r="Y44" s="334"/>
      <c r="Z44" s="334"/>
      <c r="AA44" s="194"/>
      <c r="AB44" s="290"/>
      <c r="AC44" s="194"/>
      <c r="AD44" s="194"/>
      <c r="AE44" s="290"/>
      <c r="AF44" s="334"/>
      <c r="AG44" s="326"/>
      <c r="AH44" s="188"/>
      <c r="AI44" s="368"/>
      <c r="AJ44" s="366" t="s">
        <v>796</v>
      </c>
      <c r="AK44" t="s">
        <v>87</v>
      </c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334"/>
      <c r="E45" s="334"/>
      <c r="F45" s="194"/>
      <c r="G45" s="201"/>
      <c r="H45" s="194"/>
      <c r="I45" s="194"/>
      <c r="J45" s="194"/>
      <c r="K45" s="334"/>
      <c r="L45" s="334"/>
      <c r="M45" s="194"/>
      <c r="N45" s="350"/>
      <c r="O45" s="320"/>
      <c r="P45" s="194"/>
      <c r="Q45" s="331"/>
      <c r="R45" s="334"/>
      <c r="S45" s="334"/>
      <c r="T45" s="194"/>
      <c r="U45" s="194"/>
      <c r="V45" s="194"/>
      <c r="W45" s="291"/>
      <c r="X45" s="194"/>
      <c r="Y45" s="334"/>
      <c r="Z45" s="334"/>
      <c r="AA45" s="194"/>
      <c r="AB45" s="290"/>
      <c r="AC45" s="194"/>
      <c r="AD45" s="194"/>
      <c r="AE45" s="290"/>
      <c r="AF45" s="334"/>
      <c r="AG45" s="326"/>
      <c r="AH45" s="188"/>
      <c r="AI45" s="368"/>
      <c r="AJ45" s="366" t="s">
        <v>757</v>
      </c>
      <c r="AK45" t="s">
        <v>753</v>
      </c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372"/>
      <c r="E46" s="334"/>
      <c r="F46" s="194"/>
      <c r="G46" s="201"/>
      <c r="H46" s="194"/>
      <c r="I46" s="194"/>
      <c r="J46" s="194"/>
      <c r="K46" s="334"/>
      <c r="L46" s="334"/>
      <c r="M46" s="194"/>
      <c r="N46" s="350"/>
      <c r="O46" s="320"/>
      <c r="P46" s="194"/>
      <c r="Q46" s="331"/>
      <c r="R46" s="334"/>
      <c r="S46" s="334"/>
      <c r="T46" s="194"/>
      <c r="U46" s="194"/>
      <c r="V46" s="194"/>
      <c r="W46" s="291"/>
      <c r="X46" s="194"/>
      <c r="Y46" s="334"/>
      <c r="Z46" s="334"/>
      <c r="AA46" s="194"/>
      <c r="AB46" s="290"/>
      <c r="AC46" s="194"/>
      <c r="AD46" s="194"/>
      <c r="AE46" s="290"/>
      <c r="AF46" s="334"/>
      <c r="AG46" s="326"/>
      <c r="AH46" s="188"/>
      <c r="AI46" s="368"/>
      <c r="AJ46" s="366" t="s">
        <v>757</v>
      </c>
      <c r="AK46" t="s">
        <v>87</v>
      </c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372"/>
      <c r="E47" s="334"/>
      <c r="F47" s="194"/>
      <c r="G47" s="201"/>
      <c r="H47" s="194"/>
      <c r="I47" s="194"/>
      <c r="J47" s="194"/>
      <c r="K47" s="334"/>
      <c r="L47" s="334"/>
      <c r="M47" s="194"/>
      <c r="N47" s="350"/>
      <c r="O47" s="320"/>
      <c r="P47" s="194"/>
      <c r="Q47" s="331"/>
      <c r="R47" s="334"/>
      <c r="S47" s="334"/>
      <c r="T47" s="194"/>
      <c r="U47" s="194"/>
      <c r="V47" s="194"/>
      <c r="W47" s="291"/>
      <c r="X47" s="194"/>
      <c r="Y47" s="334"/>
      <c r="Z47" s="334"/>
      <c r="AA47" s="194"/>
      <c r="AB47" s="290"/>
      <c r="AC47" s="194"/>
      <c r="AD47" s="194"/>
      <c r="AE47" s="290"/>
      <c r="AF47" s="334"/>
      <c r="AG47" s="326"/>
      <c r="AH47" s="188"/>
      <c r="AI47" s="368"/>
      <c r="AJ47" s="366" t="s">
        <v>757</v>
      </c>
      <c r="AK47" t="s">
        <v>87</v>
      </c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372"/>
      <c r="E48" s="334"/>
      <c r="F48" s="194"/>
      <c r="G48" s="194"/>
      <c r="H48" s="194"/>
      <c r="I48" s="194"/>
      <c r="J48" s="194"/>
      <c r="K48" s="334"/>
      <c r="L48" s="334"/>
      <c r="M48" s="194"/>
      <c r="N48" s="201"/>
      <c r="O48" s="340"/>
      <c r="P48" s="320"/>
      <c r="Q48" s="194"/>
      <c r="R48" s="334"/>
      <c r="S48" s="334"/>
      <c r="T48" s="331"/>
      <c r="U48" s="201"/>
      <c r="V48" s="194"/>
      <c r="W48" s="194"/>
      <c r="X48" s="291"/>
      <c r="Y48" s="334"/>
      <c r="Z48" s="334"/>
      <c r="AA48" s="194"/>
      <c r="AB48" s="290"/>
      <c r="AC48" s="194"/>
      <c r="AD48" s="194"/>
      <c r="AE48" s="290"/>
      <c r="AF48" s="334"/>
      <c r="AG48" s="326"/>
      <c r="AH48" s="188"/>
      <c r="AI48" s="368"/>
      <c r="AJ48" s="366" t="s">
        <v>30</v>
      </c>
      <c r="AK48" t="s">
        <v>762</v>
      </c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372"/>
      <c r="E49" s="334"/>
      <c r="F49" s="194"/>
      <c r="G49" s="201"/>
      <c r="H49" s="194"/>
      <c r="I49" s="194"/>
      <c r="J49" s="194"/>
      <c r="K49" s="334"/>
      <c r="L49" s="334"/>
      <c r="M49" s="194"/>
      <c r="N49" s="201"/>
      <c r="O49" s="340"/>
      <c r="P49" s="320"/>
      <c r="Q49" s="194"/>
      <c r="R49" s="334"/>
      <c r="S49" s="334"/>
      <c r="T49" s="331"/>
      <c r="U49" s="201"/>
      <c r="V49" s="194"/>
      <c r="W49" s="194"/>
      <c r="X49" s="291"/>
      <c r="Y49" s="334"/>
      <c r="Z49" s="334"/>
      <c r="AA49" s="194"/>
      <c r="AB49" s="290"/>
      <c r="AC49" s="194"/>
      <c r="AD49" s="194"/>
      <c r="AE49" s="290"/>
      <c r="AF49" s="334"/>
      <c r="AG49" s="326"/>
      <c r="AH49" s="188"/>
      <c r="AI49" s="368"/>
      <c r="AJ49" s="366" t="s">
        <v>30</v>
      </c>
      <c r="AK49" t="s">
        <v>87</v>
      </c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372"/>
      <c r="E50" s="334"/>
      <c r="F50" s="194"/>
      <c r="G50" s="194"/>
      <c r="H50" s="194"/>
      <c r="I50" s="194"/>
      <c r="J50" s="194"/>
      <c r="K50" s="334"/>
      <c r="L50" s="334"/>
      <c r="M50" s="194"/>
      <c r="N50" s="201"/>
      <c r="O50" s="340"/>
      <c r="P50" s="320"/>
      <c r="Q50" s="194"/>
      <c r="R50" s="334"/>
      <c r="S50" s="334"/>
      <c r="T50" s="331"/>
      <c r="U50" s="201"/>
      <c r="V50" s="194"/>
      <c r="W50" s="194"/>
      <c r="X50" s="291"/>
      <c r="Y50" s="334"/>
      <c r="Z50" s="334"/>
      <c r="AA50" s="194"/>
      <c r="AB50" s="290"/>
      <c r="AC50" s="194"/>
      <c r="AD50" s="194"/>
      <c r="AE50" s="290"/>
      <c r="AF50" s="334"/>
      <c r="AG50" s="326"/>
      <c r="AH50" s="188"/>
      <c r="AI50" s="368"/>
      <c r="AJ50" s="366" t="s">
        <v>30</v>
      </c>
      <c r="AK50" t="s">
        <v>87</v>
      </c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372"/>
      <c r="E51" s="334"/>
      <c r="F51" s="194"/>
      <c r="G51" s="194"/>
      <c r="H51" s="194"/>
      <c r="I51" s="194"/>
      <c r="J51" s="194"/>
      <c r="K51" s="334"/>
      <c r="L51" s="334"/>
      <c r="M51" s="194"/>
      <c r="N51" s="201"/>
      <c r="O51" s="340"/>
      <c r="P51" s="320"/>
      <c r="Q51" s="194"/>
      <c r="R51" s="334"/>
      <c r="S51" s="334"/>
      <c r="T51" s="331"/>
      <c r="U51" s="194"/>
      <c r="V51" s="194"/>
      <c r="W51" s="194"/>
      <c r="X51" s="291"/>
      <c r="Y51" s="334"/>
      <c r="Z51" s="334"/>
      <c r="AA51" s="194"/>
      <c r="AB51" s="290"/>
      <c r="AC51" s="194"/>
      <c r="AD51" s="194"/>
      <c r="AE51" s="290"/>
      <c r="AF51" s="334"/>
      <c r="AG51" s="326"/>
      <c r="AH51" s="188"/>
      <c r="AI51" s="368"/>
      <c r="AJ51" s="366" t="s">
        <v>157</v>
      </c>
      <c r="AK51" t="s">
        <v>763</v>
      </c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372"/>
      <c r="E52" s="334"/>
      <c r="F52" s="194"/>
      <c r="G52" s="194"/>
      <c r="H52" s="194"/>
      <c r="I52" s="194"/>
      <c r="J52" s="194"/>
      <c r="K52" s="334"/>
      <c r="L52" s="334"/>
      <c r="M52" s="194"/>
      <c r="N52" s="201"/>
      <c r="O52" s="340"/>
      <c r="P52" s="320"/>
      <c r="Q52" s="194"/>
      <c r="R52" s="334"/>
      <c r="S52" s="334"/>
      <c r="T52" s="331"/>
      <c r="U52" s="194"/>
      <c r="V52" s="194"/>
      <c r="W52" s="194"/>
      <c r="X52" s="291"/>
      <c r="Y52" s="334"/>
      <c r="Z52" s="334"/>
      <c r="AA52" s="194"/>
      <c r="AB52" s="290"/>
      <c r="AC52" s="194"/>
      <c r="AD52" s="194"/>
      <c r="AE52" s="290"/>
      <c r="AF52" s="334"/>
      <c r="AG52" s="326"/>
      <c r="AH52" s="188"/>
      <c r="AI52" s="368"/>
      <c r="AJ52" s="366" t="s">
        <v>157</v>
      </c>
      <c r="AK52" t="s">
        <v>764</v>
      </c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372"/>
      <c r="E53" s="334"/>
      <c r="F53" s="194"/>
      <c r="G53" s="194"/>
      <c r="H53" s="194"/>
      <c r="I53" s="194"/>
      <c r="J53" s="194"/>
      <c r="K53" s="334"/>
      <c r="L53" s="334"/>
      <c r="M53" s="194"/>
      <c r="N53" s="201"/>
      <c r="O53" s="340"/>
      <c r="P53" s="320"/>
      <c r="Q53" s="194"/>
      <c r="R53" s="334"/>
      <c r="S53" s="334"/>
      <c r="T53" s="331"/>
      <c r="U53" s="194"/>
      <c r="V53" s="194"/>
      <c r="W53" s="194"/>
      <c r="X53" s="291"/>
      <c r="Y53" s="334"/>
      <c r="Z53" s="334"/>
      <c r="AA53" s="194"/>
      <c r="AB53" s="290"/>
      <c r="AC53" s="194"/>
      <c r="AD53" s="194"/>
      <c r="AE53" s="290"/>
      <c r="AF53" s="334"/>
      <c r="AG53" s="326"/>
      <c r="AH53" s="188"/>
      <c r="AI53" s="368"/>
      <c r="AJ53" s="366" t="s">
        <v>157</v>
      </c>
      <c r="AK53" t="s">
        <v>764</v>
      </c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372"/>
      <c r="E54" s="334"/>
      <c r="F54" s="194"/>
      <c r="G54" s="194"/>
      <c r="H54" s="194"/>
      <c r="I54" s="194"/>
      <c r="J54" s="194"/>
      <c r="K54" s="334"/>
      <c r="L54" s="334"/>
      <c r="M54" s="194"/>
      <c r="N54" s="201"/>
      <c r="O54" s="340"/>
      <c r="P54" s="320"/>
      <c r="Q54" s="194"/>
      <c r="R54" s="334"/>
      <c r="S54" s="334"/>
      <c r="T54" s="331"/>
      <c r="U54" s="194"/>
      <c r="V54" s="194"/>
      <c r="W54" s="194"/>
      <c r="X54" s="291"/>
      <c r="Y54" s="334"/>
      <c r="Z54" s="334"/>
      <c r="AA54" s="194"/>
      <c r="AB54" s="290"/>
      <c r="AC54" s="194"/>
      <c r="AD54" s="194"/>
      <c r="AE54" s="290"/>
      <c r="AF54" s="334"/>
      <c r="AG54" s="326"/>
      <c r="AH54" s="188"/>
      <c r="AI54" s="368"/>
      <c r="AJ54" s="366" t="s">
        <v>157</v>
      </c>
      <c r="AK54" t="s">
        <v>764</v>
      </c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372"/>
      <c r="E55" s="334"/>
      <c r="F55" s="194"/>
      <c r="G55" s="201"/>
      <c r="H55" s="194"/>
      <c r="I55" s="194"/>
      <c r="J55" s="194"/>
      <c r="K55" s="334"/>
      <c r="L55" s="334"/>
      <c r="M55" s="194"/>
      <c r="N55" s="201"/>
      <c r="O55" s="194"/>
      <c r="P55" s="340"/>
      <c r="Q55" s="320"/>
      <c r="R55" s="334"/>
      <c r="S55" s="334"/>
      <c r="T55" s="194"/>
      <c r="U55" s="331"/>
      <c r="V55" s="194"/>
      <c r="W55" s="194"/>
      <c r="X55" s="194"/>
      <c r="Y55" s="334"/>
      <c r="Z55" s="334"/>
      <c r="AA55" s="291"/>
      <c r="AB55" s="290"/>
      <c r="AC55" s="194"/>
      <c r="AD55" s="194"/>
      <c r="AE55" s="290"/>
      <c r="AF55" s="334"/>
      <c r="AG55" s="326"/>
      <c r="AH55" s="188"/>
      <c r="AI55" s="368"/>
      <c r="AJ55" s="366" t="s">
        <v>797</v>
      </c>
      <c r="AK55" t="s">
        <v>87</v>
      </c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372"/>
      <c r="E56" s="334"/>
      <c r="F56" s="194"/>
      <c r="G56" s="201"/>
      <c r="H56" s="194"/>
      <c r="I56" s="194"/>
      <c r="J56" s="194"/>
      <c r="K56" s="334"/>
      <c r="L56" s="334"/>
      <c r="M56" s="194"/>
      <c r="N56" s="201"/>
      <c r="O56" s="194"/>
      <c r="P56" s="340"/>
      <c r="Q56" s="320"/>
      <c r="R56" s="334"/>
      <c r="S56" s="334"/>
      <c r="T56" s="194"/>
      <c r="U56" s="331"/>
      <c r="V56" s="194"/>
      <c r="W56" s="194"/>
      <c r="X56" s="194"/>
      <c r="Y56" s="334"/>
      <c r="Z56" s="334"/>
      <c r="AA56" s="291"/>
      <c r="AB56" s="290"/>
      <c r="AC56" s="194"/>
      <c r="AD56" s="194"/>
      <c r="AE56" s="290"/>
      <c r="AF56" s="334"/>
      <c r="AG56" s="326"/>
      <c r="AH56" s="188"/>
      <c r="AI56" s="368"/>
      <c r="AJ56" s="366" t="s">
        <v>797</v>
      </c>
      <c r="AK56" t="s">
        <v>87</v>
      </c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372"/>
      <c r="E57" s="334"/>
      <c r="F57" s="194"/>
      <c r="G57" s="201"/>
      <c r="H57" s="194"/>
      <c r="I57" s="194"/>
      <c r="J57" s="194"/>
      <c r="K57" s="334"/>
      <c r="L57" s="334"/>
      <c r="M57" s="194"/>
      <c r="N57" s="201"/>
      <c r="O57" s="194"/>
      <c r="P57" s="340"/>
      <c r="Q57" s="320"/>
      <c r="R57" s="334"/>
      <c r="S57" s="334"/>
      <c r="T57" s="194"/>
      <c r="U57" s="331"/>
      <c r="V57" s="194"/>
      <c r="W57" s="194"/>
      <c r="X57" s="194"/>
      <c r="Y57" s="334"/>
      <c r="Z57" s="334"/>
      <c r="AA57" s="291"/>
      <c r="AB57" s="290"/>
      <c r="AC57" s="194"/>
      <c r="AD57" s="194"/>
      <c r="AE57" s="290"/>
      <c r="AF57" s="334"/>
      <c r="AG57" s="326"/>
      <c r="AH57" s="188"/>
      <c r="AI57" s="368"/>
      <c r="AJ57" s="366" t="s">
        <v>797</v>
      </c>
      <c r="AK57" t="s">
        <v>87</v>
      </c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372"/>
      <c r="E58" s="334"/>
      <c r="F58" s="194"/>
      <c r="G58" s="201"/>
      <c r="H58" s="194"/>
      <c r="I58" s="194"/>
      <c r="J58" s="194"/>
      <c r="K58" s="334"/>
      <c r="L58" s="334"/>
      <c r="M58" s="194"/>
      <c r="N58" s="201"/>
      <c r="O58" s="194"/>
      <c r="P58" s="194"/>
      <c r="Q58" s="194"/>
      <c r="R58" s="334"/>
      <c r="S58" s="340"/>
      <c r="T58" s="320"/>
      <c r="U58" s="194"/>
      <c r="V58" s="331"/>
      <c r="W58" s="194"/>
      <c r="X58" s="194"/>
      <c r="Y58" s="334"/>
      <c r="Z58" s="334"/>
      <c r="AA58" s="194"/>
      <c r="AB58" s="347"/>
      <c r="AC58" s="194"/>
      <c r="AD58" s="194"/>
      <c r="AE58" s="290"/>
      <c r="AF58" s="334"/>
      <c r="AG58" s="326"/>
      <c r="AH58" s="188"/>
      <c r="AI58" s="368"/>
      <c r="AJ58" s="366" t="s">
        <v>751</v>
      </c>
      <c r="AK58" t="s">
        <v>747</v>
      </c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334"/>
      <c r="E59" s="334"/>
      <c r="F59" s="194"/>
      <c r="G59" s="201"/>
      <c r="H59" s="194"/>
      <c r="I59" s="194"/>
      <c r="J59" s="194"/>
      <c r="K59" s="334"/>
      <c r="L59" s="334"/>
      <c r="M59" s="194"/>
      <c r="N59" s="201"/>
      <c r="O59" s="194"/>
      <c r="P59" s="194"/>
      <c r="Q59" s="194"/>
      <c r="R59" s="334"/>
      <c r="S59" s="334"/>
      <c r="T59" s="340"/>
      <c r="U59" s="320"/>
      <c r="V59" s="194"/>
      <c r="W59" s="331"/>
      <c r="X59" s="194"/>
      <c r="Y59" s="334"/>
      <c r="Z59" s="334"/>
      <c r="AA59" s="194"/>
      <c r="AB59" s="290"/>
      <c r="AC59" s="291"/>
      <c r="AD59" s="194"/>
      <c r="AE59" s="290"/>
      <c r="AF59" s="334"/>
      <c r="AG59" s="326"/>
      <c r="AH59" s="188"/>
      <c r="AI59" s="368"/>
      <c r="AJ59" s="366" t="s">
        <v>798</v>
      </c>
      <c r="AK59" t="s">
        <v>753</v>
      </c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372"/>
      <c r="E60" s="334"/>
      <c r="F60" s="194"/>
      <c r="G60" s="201"/>
      <c r="H60" s="194"/>
      <c r="I60" s="194"/>
      <c r="J60" s="194"/>
      <c r="K60" s="334"/>
      <c r="L60" s="334"/>
      <c r="M60" s="194"/>
      <c r="N60" s="201"/>
      <c r="O60" s="194"/>
      <c r="P60" s="194"/>
      <c r="Q60" s="194"/>
      <c r="R60" s="334"/>
      <c r="S60" s="334"/>
      <c r="T60" s="194"/>
      <c r="U60" s="194"/>
      <c r="V60" s="194"/>
      <c r="W60" s="340"/>
      <c r="X60" s="320"/>
      <c r="Y60" s="334"/>
      <c r="Z60" s="334"/>
      <c r="AB60" s="345"/>
      <c r="AC60" s="194"/>
      <c r="AD60" s="194"/>
      <c r="AE60" s="290"/>
      <c r="AF60" s="334"/>
      <c r="AG60" s="326"/>
      <c r="AH60" s="286"/>
      <c r="AI60" s="368"/>
      <c r="AJ60" s="366" t="s">
        <v>87</v>
      </c>
      <c r="AK60" t="s">
        <v>87</v>
      </c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372"/>
      <c r="E61" s="334"/>
      <c r="F61" s="194"/>
      <c r="G61" s="194"/>
      <c r="H61" s="194"/>
      <c r="I61" s="194"/>
      <c r="J61" s="194"/>
      <c r="K61" s="334"/>
      <c r="L61" s="334"/>
      <c r="M61" s="194"/>
      <c r="N61" s="201"/>
      <c r="O61" s="194"/>
      <c r="P61" s="194"/>
      <c r="Q61" s="194"/>
      <c r="R61" s="334"/>
      <c r="S61" s="334"/>
      <c r="T61" s="194"/>
      <c r="U61" s="201"/>
      <c r="V61" s="194"/>
      <c r="W61" s="340"/>
      <c r="X61" s="320"/>
      <c r="Y61" s="334"/>
      <c r="Z61" s="334"/>
      <c r="AA61" s="194"/>
      <c r="AB61" s="345"/>
      <c r="AC61" s="194"/>
      <c r="AD61" s="194"/>
      <c r="AE61" s="290"/>
      <c r="AF61" s="334"/>
      <c r="AG61" s="326"/>
      <c r="AH61" s="286"/>
      <c r="AI61" s="368"/>
      <c r="AJ61" s="366" t="s">
        <v>800</v>
      </c>
      <c r="AK61" t="s">
        <v>763</v>
      </c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372"/>
      <c r="E62" s="334"/>
      <c r="F62" s="194"/>
      <c r="G62" s="201"/>
      <c r="H62" s="194"/>
      <c r="I62" s="194"/>
      <c r="J62" s="194"/>
      <c r="K62" s="334"/>
      <c r="L62" s="334"/>
      <c r="M62" s="194"/>
      <c r="N62" s="201"/>
      <c r="O62" s="194"/>
      <c r="P62" s="194"/>
      <c r="Q62" s="194"/>
      <c r="R62" s="334"/>
      <c r="S62" s="334"/>
      <c r="T62" s="194"/>
      <c r="U62" s="201"/>
      <c r="V62" s="194"/>
      <c r="W62" s="340"/>
      <c r="X62" s="320"/>
      <c r="Y62" s="334"/>
      <c r="Z62" s="334"/>
      <c r="AA62" s="194"/>
      <c r="AB62" s="345"/>
      <c r="AC62" s="194"/>
      <c r="AD62" s="194"/>
      <c r="AE62" s="290"/>
      <c r="AF62" s="334"/>
      <c r="AG62" s="326"/>
      <c r="AH62" s="286"/>
      <c r="AI62" s="368"/>
      <c r="AJ62" s="366" t="s">
        <v>87</v>
      </c>
      <c r="AK62" t="s">
        <v>747</v>
      </c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372"/>
      <c r="E63" s="334"/>
      <c r="F63" s="194"/>
      <c r="G63" s="201"/>
      <c r="H63" s="194"/>
      <c r="I63" s="194"/>
      <c r="J63" s="194"/>
      <c r="K63" s="334"/>
      <c r="L63" s="334"/>
      <c r="M63" s="194"/>
      <c r="N63" s="201"/>
      <c r="O63" s="194"/>
      <c r="P63" s="194"/>
      <c r="Q63" s="194"/>
      <c r="R63" s="334"/>
      <c r="S63" s="334"/>
      <c r="T63" s="194"/>
      <c r="U63" s="201"/>
      <c r="V63" s="194"/>
      <c r="W63" s="340"/>
      <c r="X63" s="320"/>
      <c r="Y63" s="334"/>
      <c r="Z63" s="334"/>
      <c r="AA63" s="194"/>
      <c r="AB63" s="345"/>
      <c r="AC63" s="194"/>
      <c r="AD63" s="194"/>
      <c r="AE63" s="290"/>
      <c r="AF63" s="334"/>
      <c r="AG63" s="326"/>
      <c r="AH63" s="286"/>
      <c r="AI63" s="368"/>
      <c r="AJ63" s="366" t="s">
        <v>87</v>
      </c>
      <c r="AK63" t="s">
        <v>765</v>
      </c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372"/>
      <c r="E64" s="334"/>
      <c r="F64" s="194"/>
      <c r="G64" s="201"/>
      <c r="H64" s="194"/>
      <c r="I64" s="194"/>
      <c r="J64" s="194"/>
      <c r="K64" s="334"/>
      <c r="L64" s="334"/>
      <c r="M64" s="194"/>
      <c r="N64" s="201"/>
      <c r="O64" s="194"/>
      <c r="P64" s="194"/>
      <c r="Q64" s="194"/>
      <c r="R64" s="334"/>
      <c r="S64" s="334"/>
      <c r="T64" s="194"/>
      <c r="U64" s="201"/>
      <c r="V64" s="194"/>
      <c r="W64" s="340"/>
      <c r="X64" s="320"/>
      <c r="Y64" s="334"/>
      <c r="Z64" s="334"/>
      <c r="AA64" s="194"/>
      <c r="AB64" s="345"/>
      <c r="AC64" s="194"/>
      <c r="AD64" s="194"/>
      <c r="AE64" s="290"/>
      <c r="AF64" s="334"/>
      <c r="AG64" s="326"/>
      <c r="AH64" s="286"/>
      <c r="AI64" s="368"/>
      <c r="AJ64" s="366" t="s">
        <v>87</v>
      </c>
      <c r="AK64" t="s">
        <v>765</v>
      </c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372"/>
      <c r="E65" s="334"/>
      <c r="F65" s="194"/>
      <c r="G65" s="201"/>
      <c r="H65" s="194"/>
      <c r="I65" s="194"/>
      <c r="J65" s="194"/>
      <c r="K65" s="334"/>
      <c r="L65" s="334"/>
      <c r="M65" s="194"/>
      <c r="N65" s="194"/>
      <c r="O65" s="194"/>
      <c r="P65" s="194"/>
      <c r="Q65" s="194"/>
      <c r="R65" s="334"/>
      <c r="S65" s="334"/>
      <c r="T65" s="194"/>
      <c r="U65" s="201"/>
      <c r="V65" s="194"/>
      <c r="W65" s="340"/>
      <c r="X65" s="320"/>
      <c r="Y65" s="334"/>
      <c r="Z65" s="334"/>
      <c r="AA65" s="194"/>
      <c r="AB65" s="345"/>
      <c r="AC65" s="194"/>
      <c r="AD65" s="194"/>
      <c r="AE65" s="290"/>
      <c r="AF65" s="334"/>
      <c r="AG65" s="326"/>
      <c r="AH65" s="286"/>
      <c r="AI65" s="368"/>
      <c r="AJ65" s="366" t="s">
        <v>87</v>
      </c>
      <c r="AK65" t="s">
        <v>747</v>
      </c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372"/>
      <c r="E66" s="334"/>
      <c r="F66" s="194"/>
      <c r="G66" s="201"/>
      <c r="H66" s="194"/>
      <c r="I66" s="194"/>
      <c r="J66" s="194"/>
      <c r="K66" s="334"/>
      <c r="L66" s="334"/>
      <c r="M66" s="194"/>
      <c r="N66" s="194"/>
      <c r="O66" s="194"/>
      <c r="P66" s="194"/>
      <c r="Q66" s="194"/>
      <c r="R66" s="334"/>
      <c r="S66" s="334"/>
      <c r="T66" s="194"/>
      <c r="U66" s="201"/>
      <c r="V66" s="194"/>
      <c r="W66" s="340"/>
      <c r="X66" s="320"/>
      <c r="Y66" s="334"/>
      <c r="Z66" s="334"/>
      <c r="AA66" s="194"/>
      <c r="AB66" s="345"/>
      <c r="AC66" s="194"/>
      <c r="AD66" s="194"/>
      <c r="AE66" s="290"/>
      <c r="AF66" s="334"/>
      <c r="AG66" s="326"/>
      <c r="AH66" s="286"/>
      <c r="AI66" s="368"/>
      <c r="AJ66" s="366" t="s">
        <v>87</v>
      </c>
      <c r="AK66" t="s">
        <v>87</v>
      </c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334"/>
      <c r="E67" s="334"/>
      <c r="F67" s="194"/>
      <c r="G67" s="201"/>
      <c r="H67" s="194"/>
      <c r="I67" s="194"/>
      <c r="J67" s="194"/>
      <c r="K67" s="334"/>
      <c r="L67" s="334"/>
      <c r="M67" s="194"/>
      <c r="N67" s="201"/>
      <c r="O67" s="194"/>
      <c r="P67" s="194"/>
      <c r="Q67" s="194"/>
      <c r="R67" s="334"/>
      <c r="S67" s="334"/>
      <c r="T67" s="194"/>
      <c r="U67" s="194"/>
      <c r="V67" s="194"/>
      <c r="W67" s="340"/>
      <c r="X67" s="320"/>
      <c r="Y67" s="334"/>
      <c r="Z67" s="334"/>
      <c r="AA67" s="194"/>
      <c r="AB67" s="345"/>
      <c r="AC67" s="194"/>
      <c r="AD67" s="194"/>
      <c r="AE67" s="290"/>
      <c r="AF67" s="334"/>
      <c r="AG67" s="326"/>
      <c r="AH67" s="286"/>
      <c r="AI67" s="368"/>
      <c r="AJ67" s="366" t="s">
        <v>87</v>
      </c>
      <c r="AK67" t="s">
        <v>753</v>
      </c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372"/>
      <c r="E68" s="334"/>
      <c r="F68" s="194"/>
      <c r="G68" s="201"/>
      <c r="H68" s="194"/>
      <c r="I68" s="194"/>
      <c r="J68" s="194"/>
      <c r="K68" s="334"/>
      <c r="L68" s="334"/>
      <c r="M68" s="194"/>
      <c r="N68" s="201"/>
      <c r="O68" s="194"/>
      <c r="P68" s="194"/>
      <c r="Q68" s="194"/>
      <c r="R68" s="334"/>
      <c r="S68" s="334"/>
      <c r="T68" s="194"/>
      <c r="U68" s="194"/>
      <c r="V68" s="194"/>
      <c r="W68" s="340"/>
      <c r="X68" s="320"/>
      <c r="Y68" s="334"/>
      <c r="Z68" s="334"/>
      <c r="AA68" s="194"/>
      <c r="AB68" s="345"/>
      <c r="AC68" s="194"/>
      <c r="AD68" s="194"/>
      <c r="AE68" s="290"/>
      <c r="AF68" s="334"/>
      <c r="AG68" s="326"/>
      <c r="AH68" s="286"/>
      <c r="AI68" s="368"/>
      <c r="AJ68" s="366" t="s">
        <v>87</v>
      </c>
      <c r="AK68" t="s">
        <v>87</v>
      </c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372"/>
      <c r="E69" s="334"/>
      <c r="F69" s="194"/>
      <c r="G69" s="201"/>
      <c r="H69" s="194"/>
      <c r="I69" s="194"/>
      <c r="J69" s="194"/>
      <c r="K69" s="334"/>
      <c r="L69" s="334"/>
      <c r="M69" s="194"/>
      <c r="N69" s="201"/>
      <c r="O69" s="194"/>
      <c r="P69" s="194"/>
      <c r="Q69" s="194"/>
      <c r="R69" s="334"/>
      <c r="S69" s="334"/>
      <c r="T69" s="194"/>
      <c r="U69" s="194"/>
      <c r="V69" s="194"/>
      <c r="W69" s="340"/>
      <c r="X69" s="320"/>
      <c r="Y69" s="334"/>
      <c r="Z69" s="334"/>
      <c r="AA69" s="194"/>
      <c r="AB69" s="345"/>
      <c r="AC69" s="194"/>
      <c r="AD69" s="194"/>
      <c r="AE69" s="290"/>
      <c r="AF69" s="334"/>
      <c r="AG69" s="326"/>
      <c r="AH69" s="286"/>
      <c r="AI69" s="368"/>
      <c r="AJ69" s="366" t="s">
        <v>87</v>
      </c>
      <c r="AK69" t="s">
        <v>87</v>
      </c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372"/>
      <c r="E70" s="334"/>
      <c r="F70" s="194"/>
      <c r="G70" s="201"/>
      <c r="H70" s="194"/>
      <c r="I70" s="194"/>
      <c r="J70" s="194"/>
      <c r="K70" s="334"/>
      <c r="L70" s="334"/>
      <c r="M70" s="194"/>
      <c r="N70" s="201"/>
      <c r="O70" s="194"/>
      <c r="P70" s="194"/>
      <c r="Q70" s="194"/>
      <c r="R70" s="334"/>
      <c r="S70" s="334"/>
      <c r="T70" s="194"/>
      <c r="U70" s="201"/>
      <c r="V70" s="194"/>
      <c r="W70" s="340"/>
      <c r="X70" s="320"/>
      <c r="Y70" s="334"/>
      <c r="Z70" s="334"/>
      <c r="AA70" s="194"/>
      <c r="AB70" s="345"/>
      <c r="AC70" s="194"/>
      <c r="AD70" s="194"/>
      <c r="AE70" s="290"/>
      <c r="AF70" s="334"/>
      <c r="AG70" s="326"/>
      <c r="AH70" s="286"/>
      <c r="AI70" s="368"/>
      <c r="AJ70" s="366" t="s">
        <v>87</v>
      </c>
      <c r="AK70" t="s">
        <v>87</v>
      </c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372"/>
      <c r="E71" s="334"/>
      <c r="F71" s="194"/>
      <c r="G71" s="201"/>
      <c r="H71" s="194"/>
      <c r="I71" s="194"/>
      <c r="J71" s="194"/>
      <c r="K71" s="334"/>
      <c r="L71" s="334"/>
      <c r="M71" s="194"/>
      <c r="N71" s="201"/>
      <c r="O71" s="194"/>
      <c r="P71" s="194"/>
      <c r="Q71" s="194"/>
      <c r="R71" s="334"/>
      <c r="S71" s="334"/>
      <c r="T71" s="194"/>
      <c r="U71" s="201"/>
      <c r="V71" s="194"/>
      <c r="W71" s="340"/>
      <c r="X71" s="320"/>
      <c r="Y71" s="334"/>
      <c r="Z71" s="334"/>
      <c r="AA71" s="194"/>
      <c r="AB71" s="345"/>
      <c r="AC71" s="194"/>
      <c r="AD71" s="194"/>
      <c r="AE71" s="290"/>
      <c r="AF71" s="334"/>
      <c r="AG71" s="326"/>
      <c r="AH71" s="286"/>
      <c r="AI71" s="368"/>
      <c r="AJ71" s="366" t="s">
        <v>87</v>
      </c>
      <c r="AK71" t="s">
        <v>87</v>
      </c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372"/>
      <c r="E72" s="334"/>
      <c r="F72" s="194"/>
      <c r="G72" s="194"/>
      <c r="H72" s="291"/>
      <c r="I72" s="194"/>
      <c r="J72" s="194"/>
      <c r="K72" s="334"/>
      <c r="L72" s="334"/>
      <c r="M72" s="194"/>
      <c r="N72" s="194"/>
      <c r="O72" s="194"/>
      <c r="P72" s="194"/>
      <c r="Q72" s="194"/>
      <c r="R72" s="334"/>
      <c r="S72" s="334"/>
      <c r="T72" s="194"/>
      <c r="U72" s="201"/>
      <c r="V72" s="194"/>
      <c r="W72" s="194"/>
      <c r="X72" s="194"/>
      <c r="Y72" s="334"/>
      <c r="Z72" s="334"/>
      <c r="AA72" s="194"/>
      <c r="AB72" s="290"/>
      <c r="AC72" s="340"/>
      <c r="AD72" s="320"/>
      <c r="AE72" s="290"/>
      <c r="AF72" s="334"/>
      <c r="AG72" s="334"/>
      <c r="AH72" s="331"/>
      <c r="AI72" s="369"/>
      <c r="AJ72" s="366" t="s">
        <v>788</v>
      </c>
      <c r="AK72" t="s">
        <v>766</v>
      </c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71" priority="8" operator="equal">
      <formula>"U"</formula>
    </cfRule>
  </conditionalFormatting>
  <conditionalFormatting sqref="N12:N17">
    <cfRule type="cellIs" dxfId="70" priority="1" operator="equal">
      <formula>"U"</formula>
    </cfRule>
  </conditionalFormatting>
  <conditionalFormatting sqref="N36">
    <cfRule type="cellIs" dxfId="69" priority="6" operator="equal">
      <formula>"U"</formula>
    </cfRule>
  </conditionalFormatting>
  <conditionalFormatting sqref="U48:U50">
    <cfRule type="cellIs" dxfId="68" priority="4" operator="equal">
      <formula>"U"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95"/>
  <sheetViews>
    <sheetView workbookViewId="0">
      <pane ySplit="3" topLeftCell="A4" activePane="bottomLeft" state="frozen"/>
      <selection pane="bottomLeft" activeCell="AD4" sqref="AD4:AD6"/>
    </sheetView>
  </sheetViews>
  <sheetFormatPr defaultRowHeight="14.5" x14ac:dyDescent="0.35"/>
  <cols>
    <col min="1" max="1" width="18" customWidth="1"/>
    <col min="2" max="2" width="32.1796875" customWidth="1"/>
    <col min="3" max="19" width="3.54296875" customWidth="1"/>
    <col min="20" max="20" width="3.453125" customWidth="1"/>
    <col min="21" max="32" width="3.54296875" customWidth="1"/>
    <col min="33" max="33" width="2.26953125" customWidth="1"/>
    <col min="34" max="34" width="9.1796875" customWidth="1"/>
  </cols>
  <sheetData>
    <row r="1" spans="1:34" ht="15" thickBot="1" x14ac:dyDescent="0.4">
      <c r="A1" s="430" t="s">
        <v>712</v>
      </c>
      <c r="B1" s="431"/>
      <c r="C1" s="432"/>
      <c r="D1" s="234"/>
      <c r="E1" s="241"/>
      <c r="F1" s="225" t="s">
        <v>713</v>
      </c>
      <c r="G1" s="225"/>
      <c r="H1" s="236"/>
      <c r="I1" s="182"/>
      <c r="J1" s="225" t="s">
        <v>708</v>
      </c>
      <c r="K1" s="183"/>
      <c r="L1" s="224"/>
      <c r="M1" s="189"/>
      <c r="N1" s="225" t="s">
        <v>707</v>
      </c>
      <c r="O1" s="225"/>
      <c r="P1" s="224"/>
      <c r="Q1" s="184"/>
      <c r="R1" s="225" t="s">
        <v>710</v>
      </c>
      <c r="S1" s="225"/>
      <c r="T1" s="224"/>
      <c r="U1" s="185"/>
      <c r="V1" s="186"/>
      <c r="W1" s="225" t="s">
        <v>706</v>
      </c>
      <c r="X1" s="225"/>
      <c r="Y1" s="225"/>
      <c r="Z1" s="225"/>
      <c r="AA1" s="235"/>
      <c r="AB1" s="228" t="s">
        <v>711</v>
      </c>
      <c r="AC1" s="225"/>
      <c r="AD1" s="225"/>
      <c r="AE1" s="225"/>
      <c r="AF1" s="234"/>
    </row>
    <row r="2" spans="1:34" ht="15" thickBot="1" x14ac:dyDescent="0.4">
      <c r="A2" s="232"/>
      <c r="B2" s="231"/>
      <c r="C2" s="230"/>
      <c r="D2" s="229"/>
      <c r="E2" s="228"/>
      <c r="F2" s="225"/>
      <c r="G2" s="227"/>
      <c r="H2" s="226"/>
      <c r="I2" s="225"/>
      <c r="J2" s="224"/>
      <c r="K2" s="224"/>
      <c r="L2" s="225"/>
      <c r="M2" s="224"/>
      <c r="N2" s="228"/>
      <c r="O2" s="225"/>
      <c r="P2" s="225"/>
      <c r="Q2" s="224"/>
      <c r="R2" s="228"/>
      <c r="S2" s="225"/>
      <c r="T2" s="224"/>
      <c r="U2" s="228"/>
      <c r="V2" s="225"/>
      <c r="W2" s="224"/>
      <c r="X2" s="228"/>
      <c r="Y2" s="225"/>
      <c r="Z2" s="225"/>
      <c r="AA2" s="224"/>
      <c r="AB2" s="228"/>
      <c r="AC2" s="239"/>
      <c r="AD2" s="240"/>
      <c r="AE2" s="240"/>
      <c r="AF2" s="216"/>
    </row>
    <row r="3" spans="1:34" ht="15" thickBot="1" x14ac:dyDescent="0.4">
      <c r="A3" s="217"/>
      <c r="B3" s="216"/>
      <c r="C3" s="215">
        <v>1</v>
      </c>
      <c r="D3" s="215">
        <v>2</v>
      </c>
      <c r="E3" s="215">
        <v>3</v>
      </c>
      <c r="F3" s="215">
        <v>4</v>
      </c>
      <c r="G3" s="215">
        <v>5</v>
      </c>
      <c r="H3" s="215">
        <v>6</v>
      </c>
      <c r="I3" s="215">
        <v>7</v>
      </c>
      <c r="J3" s="215">
        <v>8</v>
      </c>
      <c r="K3" s="215">
        <v>9</v>
      </c>
      <c r="L3" s="215">
        <v>10</v>
      </c>
      <c r="M3" s="215">
        <v>11</v>
      </c>
      <c r="N3" s="215">
        <v>12</v>
      </c>
      <c r="O3" s="215">
        <v>13</v>
      </c>
      <c r="P3" s="215">
        <v>14</v>
      </c>
      <c r="Q3" s="215">
        <v>15</v>
      </c>
      <c r="R3" s="215">
        <v>16</v>
      </c>
      <c r="S3" s="215">
        <v>17</v>
      </c>
      <c r="T3" s="215">
        <v>18</v>
      </c>
      <c r="U3" s="215">
        <v>19</v>
      </c>
      <c r="V3" s="215">
        <v>20</v>
      </c>
      <c r="W3" s="215">
        <v>21</v>
      </c>
      <c r="X3" s="215">
        <v>22</v>
      </c>
      <c r="Y3" s="215">
        <v>23</v>
      </c>
      <c r="Z3" s="215">
        <v>24</v>
      </c>
      <c r="AA3" s="215">
        <v>25</v>
      </c>
      <c r="AB3" s="215">
        <v>26</v>
      </c>
      <c r="AC3" s="215">
        <v>27</v>
      </c>
      <c r="AD3" s="215">
        <v>28</v>
      </c>
      <c r="AE3" s="215">
        <v>29</v>
      </c>
      <c r="AF3" s="215">
        <v>30</v>
      </c>
      <c r="AH3" s="214"/>
    </row>
    <row r="4" spans="1:34" ht="15" thickBot="1" x14ac:dyDescent="0.4">
      <c r="A4" s="208" t="s">
        <v>702</v>
      </c>
      <c r="B4" s="195" t="s">
        <v>701</v>
      </c>
      <c r="C4" s="185"/>
      <c r="D4" s="237"/>
      <c r="E4" s="237"/>
      <c r="F4" s="187"/>
      <c r="G4" s="185"/>
      <c r="H4" s="185"/>
      <c r="I4" s="185"/>
      <c r="J4" s="185"/>
      <c r="K4" s="184"/>
      <c r="L4" s="238"/>
      <c r="M4" s="194"/>
      <c r="N4" s="185"/>
      <c r="O4" s="185"/>
      <c r="P4" s="185"/>
      <c r="Q4" s="185"/>
      <c r="R4" s="184"/>
      <c r="S4" s="184"/>
      <c r="T4" s="187"/>
      <c r="U4" s="185"/>
      <c r="V4" s="185"/>
      <c r="W4" s="185"/>
      <c r="X4" s="185"/>
      <c r="Y4" s="184"/>
      <c r="Z4" s="184"/>
      <c r="AA4" s="228"/>
      <c r="AB4" s="228"/>
      <c r="AC4" s="185"/>
      <c r="AD4" s="241"/>
      <c r="AE4" s="185"/>
      <c r="AF4" s="184"/>
    </row>
    <row r="5" spans="1:34" ht="15" thickBot="1" x14ac:dyDescent="0.4">
      <c r="A5" s="193" t="s">
        <v>700</v>
      </c>
      <c r="B5" s="192" t="s">
        <v>699</v>
      </c>
      <c r="C5" s="185"/>
      <c r="D5" s="237"/>
      <c r="E5" s="237"/>
      <c r="F5" s="183"/>
      <c r="G5" s="185"/>
      <c r="H5" s="185"/>
      <c r="I5" s="185"/>
      <c r="J5" s="185"/>
      <c r="K5" s="184"/>
      <c r="L5" s="184"/>
      <c r="M5" s="194"/>
      <c r="N5" s="185"/>
      <c r="O5" s="185"/>
      <c r="P5" s="185"/>
      <c r="Q5" s="185"/>
      <c r="R5" s="184"/>
      <c r="S5" s="184"/>
      <c r="T5" s="188"/>
      <c r="U5" s="185"/>
      <c r="V5" s="188"/>
      <c r="W5" s="185"/>
      <c r="X5" s="185"/>
      <c r="Y5" s="184"/>
      <c r="Z5" s="184"/>
      <c r="AA5" s="228"/>
      <c r="AB5" s="228"/>
      <c r="AC5" s="185"/>
      <c r="AD5" s="241"/>
      <c r="AE5" s="185"/>
      <c r="AF5" s="184"/>
    </row>
    <row r="6" spans="1:34" ht="15" thickBot="1" x14ac:dyDescent="0.4">
      <c r="A6" s="193" t="s">
        <v>350</v>
      </c>
      <c r="B6" s="207" t="s">
        <v>698</v>
      </c>
      <c r="C6" s="185"/>
      <c r="D6" s="237"/>
      <c r="E6" s="237"/>
      <c r="F6" s="183"/>
      <c r="G6" s="185"/>
      <c r="H6" s="185"/>
      <c r="I6" s="185"/>
      <c r="J6" s="185"/>
      <c r="K6" s="184"/>
      <c r="L6" s="184"/>
      <c r="M6" s="194"/>
      <c r="N6" s="185"/>
      <c r="O6" s="185"/>
      <c r="P6" s="185"/>
      <c r="Q6" s="185"/>
      <c r="R6" s="184"/>
      <c r="S6" s="184"/>
      <c r="T6" s="188"/>
      <c r="U6" s="185"/>
      <c r="V6" s="185"/>
      <c r="W6" s="185"/>
      <c r="X6" s="185"/>
      <c r="Y6" s="184"/>
      <c r="Z6" s="184"/>
      <c r="AA6" s="228"/>
      <c r="AB6" s="228"/>
      <c r="AC6" s="185"/>
      <c r="AD6" s="241"/>
      <c r="AE6" s="185"/>
      <c r="AF6" s="184"/>
    </row>
    <row r="7" spans="1:34" ht="15" thickBot="1" x14ac:dyDescent="0.4">
      <c r="A7" s="212" t="s">
        <v>697</v>
      </c>
      <c r="B7" s="195" t="s">
        <v>696</v>
      </c>
      <c r="C7" s="185"/>
      <c r="D7" s="184"/>
      <c r="E7" s="184"/>
      <c r="F7" s="183"/>
      <c r="G7" s="185"/>
      <c r="H7" s="185"/>
      <c r="I7" s="185"/>
      <c r="J7" s="185"/>
      <c r="K7" s="184"/>
      <c r="L7" s="184"/>
      <c r="M7" s="194"/>
      <c r="N7" s="185"/>
      <c r="O7" s="185"/>
      <c r="P7" s="185"/>
      <c r="Q7" s="185"/>
      <c r="R7" s="184"/>
      <c r="S7" s="184"/>
      <c r="T7" s="187"/>
      <c r="U7" s="185"/>
      <c r="V7" s="185"/>
      <c r="W7" s="185"/>
      <c r="X7" s="185"/>
      <c r="Y7" s="184"/>
      <c r="Z7" s="238"/>
      <c r="AA7" s="228"/>
      <c r="AB7" s="228"/>
      <c r="AC7" s="185"/>
      <c r="AD7" s="185"/>
      <c r="AE7" s="185"/>
      <c r="AF7" s="184"/>
    </row>
    <row r="8" spans="1:34" ht="15" thickBot="1" x14ac:dyDescent="0.4">
      <c r="A8" s="193" t="s">
        <v>695</v>
      </c>
      <c r="B8" s="192" t="s">
        <v>694</v>
      </c>
      <c r="C8" s="185"/>
      <c r="D8" s="184"/>
      <c r="E8" s="184"/>
      <c r="F8" s="183"/>
      <c r="G8" s="185"/>
      <c r="H8" s="185"/>
      <c r="I8" s="185"/>
      <c r="J8" s="185"/>
      <c r="K8" s="184"/>
      <c r="L8" s="184"/>
      <c r="M8" s="194"/>
      <c r="N8" s="185"/>
      <c r="O8" s="185"/>
      <c r="P8" s="185"/>
      <c r="Q8" s="185"/>
      <c r="R8" s="184"/>
      <c r="S8" s="184"/>
      <c r="T8" s="187"/>
      <c r="U8" s="185"/>
      <c r="V8" s="185"/>
      <c r="W8" s="185"/>
      <c r="X8" s="185"/>
      <c r="Y8" s="184"/>
      <c r="Z8" s="238"/>
      <c r="AA8" s="228"/>
      <c r="AB8" s="228"/>
      <c r="AC8" s="185"/>
      <c r="AD8" s="185"/>
      <c r="AE8" s="185"/>
      <c r="AF8" s="184"/>
    </row>
    <row r="9" spans="1:34" ht="15" thickBot="1" x14ac:dyDescent="0.4">
      <c r="A9" s="196" t="s">
        <v>2</v>
      </c>
      <c r="B9" s="195" t="s">
        <v>693</v>
      </c>
      <c r="C9" s="185"/>
      <c r="D9" s="184"/>
      <c r="E9" s="184"/>
      <c r="F9" s="183"/>
      <c r="G9" s="185"/>
      <c r="H9" s="185"/>
      <c r="I9" s="185"/>
      <c r="J9" s="185"/>
      <c r="K9" s="184"/>
      <c r="L9" s="184"/>
      <c r="M9" s="194"/>
      <c r="N9" s="185"/>
      <c r="O9" s="185"/>
      <c r="P9" s="185"/>
      <c r="Q9" s="185"/>
      <c r="R9" s="184"/>
      <c r="S9" s="184"/>
      <c r="T9" s="187"/>
      <c r="U9" s="185"/>
      <c r="V9" s="185"/>
      <c r="W9" s="185"/>
      <c r="X9" s="185"/>
      <c r="Y9" s="184"/>
      <c r="Z9" s="238"/>
      <c r="AA9" s="228"/>
      <c r="AB9" s="228"/>
      <c r="AC9" s="185"/>
      <c r="AD9" s="185"/>
      <c r="AE9" s="185"/>
      <c r="AF9" s="184"/>
    </row>
    <row r="10" spans="1:34" ht="15" thickBot="1" x14ac:dyDescent="0.4">
      <c r="A10" s="208" t="s">
        <v>692</v>
      </c>
      <c r="B10" s="192" t="s">
        <v>691</v>
      </c>
      <c r="C10" s="185"/>
      <c r="D10" s="184"/>
      <c r="E10" s="184"/>
      <c r="F10" s="183"/>
      <c r="G10" s="185"/>
      <c r="H10" s="185"/>
      <c r="I10" s="185"/>
      <c r="J10" s="185"/>
      <c r="K10" s="184"/>
      <c r="L10" s="184"/>
      <c r="M10" s="194"/>
      <c r="N10" s="185"/>
      <c r="O10" s="185"/>
      <c r="P10" s="185"/>
      <c r="Q10" s="185"/>
      <c r="R10" s="184"/>
      <c r="S10" s="184"/>
      <c r="T10" s="187"/>
      <c r="U10" s="185"/>
      <c r="V10" s="185"/>
      <c r="W10" s="185"/>
      <c r="X10" s="185"/>
      <c r="Y10" s="184"/>
      <c r="Z10" s="238"/>
      <c r="AA10" s="228"/>
      <c r="AB10" s="228"/>
      <c r="AC10" s="185"/>
      <c r="AD10" s="185"/>
      <c r="AE10" s="185"/>
      <c r="AF10" s="184"/>
    </row>
    <row r="11" spans="1:34" ht="15" thickBot="1" x14ac:dyDescent="0.4">
      <c r="A11" s="196" t="s">
        <v>690</v>
      </c>
      <c r="B11" s="195" t="s">
        <v>689</v>
      </c>
      <c r="C11" s="185"/>
      <c r="D11" s="184"/>
      <c r="E11" s="184"/>
      <c r="F11" s="187"/>
      <c r="G11" s="185"/>
      <c r="H11" s="185"/>
      <c r="I11" s="185"/>
      <c r="J11" s="185"/>
      <c r="K11" s="237"/>
      <c r="L11" s="184"/>
      <c r="M11" s="185"/>
      <c r="N11" s="185"/>
      <c r="O11" s="185"/>
      <c r="P11" s="185"/>
      <c r="Q11" s="185"/>
      <c r="R11" s="184"/>
      <c r="S11" s="184"/>
      <c r="T11" s="187"/>
      <c r="U11" s="185"/>
      <c r="V11" s="185"/>
      <c r="W11" s="185"/>
      <c r="X11" s="185"/>
      <c r="Y11" s="184"/>
      <c r="Z11" s="238"/>
      <c r="AA11" s="228"/>
      <c r="AB11" s="228"/>
      <c r="AC11" s="185"/>
      <c r="AD11" s="185"/>
      <c r="AE11" s="185"/>
      <c r="AF11" s="184"/>
    </row>
    <row r="12" spans="1:34" ht="15" thickBot="1" x14ac:dyDescent="0.4">
      <c r="A12" s="193" t="s">
        <v>688</v>
      </c>
      <c r="B12" s="192" t="s">
        <v>687</v>
      </c>
      <c r="C12" s="185"/>
      <c r="D12" s="184"/>
      <c r="E12" s="184"/>
      <c r="F12" s="187"/>
      <c r="G12" s="185"/>
      <c r="H12" s="185"/>
      <c r="I12" s="185"/>
      <c r="J12" s="185"/>
      <c r="K12" s="237"/>
      <c r="L12" s="237"/>
      <c r="M12" s="187"/>
      <c r="N12" s="185"/>
      <c r="O12" s="185"/>
      <c r="P12" s="185"/>
      <c r="Q12" s="185"/>
      <c r="R12" s="184"/>
      <c r="S12" s="184"/>
      <c r="T12" s="188"/>
      <c r="U12" s="185"/>
      <c r="V12" s="188"/>
      <c r="W12" s="185"/>
      <c r="X12" s="185"/>
      <c r="Y12" s="184"/>
      <c r="Z12" s="184"/>
      <c r="AA12" s="228"/>
      <c r="AB12" s="228"/>
      <c r="AC12" s="185"/>
      <c r="AD12" s="185"/>
      <c r="AE12" s="185"/>
      <c r="AF12" s="184"/>
    </row>
    <row r="13" spans="1:34" ht="15" thickBot="1" x14ac:dyDescent="0.4">
      <c r="A13" s="196" t="s">
        <v>686</v>
      </c>
      <c r="B13" s="195" t="s">
        <v>685</v>
      </c>
      <c r="C13" s="185"/>
      <c r="D13" s="238"/>
      <c r="E13" s="238"/>
      <c r="F13" s="187"/>
      <c r="G13" s="185"/>
      <c r="H13" s="185"/>
      <c r="I13" s="185"/>
      <c r="J13" s="185"/>
      <c r="K13" s="237"/>
      <c r="L13" s="237"/>
      <c r="M13" s="187"/>
      <c r="N13" s="185"/>
      <c r="O13" s="185"/>
      <c r="P13" s="185"/>
      <c r="Q13" s="185"/>
      <c r="R13" s="184"/>
      <c r="S13" s="184"/>
      <c r="T13" s="194"/>
      <c r="U13" s="185"/>
      <c r="V13" s="185"/>
      <c r="W13" s="185"/>
      <c r="X13" s="185"/>
      <c r="Y13" s="184"/>
      <c r="Z13" s="184"/>
      <c r="AA13" s="228"/>
      <c r="AB13" s="228"/>
      <c r="AC13" s="185"/>
      <c r="AD13" s="185"/>
      <c r="AE13" s="185"/>
      <c r="AF13" s="184"/>
    </row>
    <row r="14" spans="1:34" ht="15" thickBot="1" x14ac:dyDescent="0.4">
      <c r="A14" s="208" t="s">
        <v>684</v>
      </c>
      <c r="B14" s="192" t="s">
        <v>683</v>
      </c>
      <c r="C14" s="185"/>
      <c r="D14" s="184"/>
      <c r="E14" s="184"/>
      <c r="F14" s="185"/>
      <c r="G14" s="185"/>
      <c r="H14" s="185"/>
      <c r="I14" s="185"/>
      <c r="J14" s="185"/>
      <c r="K14" s="237"/>
      <c r="L14" s="237"/>
      <c r="M14" s="187"/>
      <c r="N14" s="185"/>
      <c r="O14" s="185"/>
      <c r="P14" s="185"/>
      <c r="Q14" s="185"/>
      <c r="R14" s="184"/>
      <c r="S14" s="184"/>
      <c r="T14" s="187"/>
      <c r="U14" s="185"/>
      <c r="V14" s="185"/>
      <c r="W14" s="185"/>
      <c r="X14" s="185"/>
      <c r="Y14" s="184"/>
      <c r="Z14" s="184"/>
      <c r="AA14" s="228"/>
      <c r="AB14" s="228"/>
      <c r="AC14" s="188"/>
      <c r="AD14" s="185"/>
      <c r="AE14" s="185"/>
      <c r="AF14" s="184"/>
    </row>
    <row r="15" spans="1:34" ht="15" thickBot="1" x14ac:dyDescent="0.4">
      <c r="A15" s="202" t="s">
        <v>114</v>
      </c>
      <c r="B15" s="192" t="s">
        <v>682</v>
      </c>
      <c r="C15" s="185"/>
      <c r="D15" s="184"/>
      <c r="E15" s="184"/>
      <c r="F15" s="187"/>
      <c r="G15" s="185"/>
      <c r="H15" s="185"/>
      <c r="I15" s="185"/>
      <c r="J15" s="185"/>
      <c r="K15" s="237"/>
      <c r="L15" s="237"/>
      <c r="M15" s="187"/>
      <c r="N15" s="185"/>
      <c r="O15" s="185"/>
      <c r="P15" s="185"/>
      <c r="Q15" s="185"/>
      <c r="R15" s="184"/>
      <c r="S15" s="184"/>
      <c r="T15" s="187"/>
      <c r="U15" s="185"/>
      <c r="V15" s="185"/>
      <c r="W15" s="185"/>
      <c r="X15" s="185"/>
      <c r="Y15" s="184"/>
      <c r="Z15" s="184"/>
      <c r="AA15" s="228"/>
      <c r="AB15" s="228"/>
      <c r="AC15" s="188"/>
      <c r="AD15" s="185"/>
      <c r="AE15" s="185"/>
      <c r="AF15" s="184"/>
    </row>
    <row r="16" spans="1:34" ht="15" thickBot="1" x14ac:dyDescent="0.4">
      <c r="A16" s="202" t="s">
        <v>340</v>
      </c>
      <c r="B16" s="192" t="s">
        <v>339</v>
      </c>
      <c r="C16" s="185"/>
      <c r="D16" s="184"/>
      <c r="E16" s="184"/>
      <c r="F16" s="194"/>
      <c r="G16" s="185"/>
      <c r="H16" s="185"/>
      <c r="I16" s="185"/>
      <c r="J16" s="185"/>
      <c r="K16" s="237"/>
      <c r="L16" s="237"/>
      <c r="M16" s="187"/>
      <c r="N16" s="185"/>
      <c r="O16" s="185"/>
      <c r="P16" s="185"/>
      <c r="Q16" s="185"/>
      <c r="R16" s="184"/>
      <c r="S16" s="184"/>
      <c r="T16" s="187"/>
      <c r="U16" s="185"/>
      <c r="V16" s="185"/>
      <c r="W16" s="185"/>
      <c r="X16" s="185"/>
      <c r="Y16" s="184"/>
      <c r="Z16" s="184"/>
      <c r="AA16" s="228"/>
      <c r="AB16" s="228"/>
      <c r="AC16" s="188"/>
      <c r="AD16" s="185"/>
      <c r="AE16" s="185"/>
      <c r="AF16" s="184"/>
    </row>
    <row r="17" spans="1:32" ht="15" thickBot="1" x14ac:dyDescent="0.4">
      <c r="A17" s="202" t="s">
        <v>681</v>
      </c>
      <c r="B17" s="192" t="s">
        <v>202</v>
      </c>
      <c r="C17" s="185"/>
      <c r="D17" s="184"/>
      <c r="E17" s="184"/>
      <c r="F17" s="194"/>
      <c r="G17" s="185"/>
      <c r="H17" s="185"/>
      <c r="I17" s="185"/>
      <c r="J17" s="185"/>
      <c r="K17" s="237"/>
      <c r="L17" s="237"/>
      <c r="M17" s="187"/>
      <c r="N17" s="185"/>
      <c r="O17" s="185"/>
      <c r="P17" s="185"/>
      <c r="Q17" s="185"/>
      <c r="R17" s="184"/>
      <c r="S17" s="184"/>
      <c r="T17" s="187"/>
      <c r="U17" s="185"/>
      <c r="V17" s="185"/>
      <c r="W17" s="185"/>
      <c r="X17" s="185"/>
      <c r="Y17" s="184"/>
      <c r="Z17" s="184"/>
      <c r="AA17" s="228"/>
      <c r="AB17" s="228"/>
      <c r="AC17" s="188"/>
      <c r="AD17" s="185"/>
      <c r="AE17" s="185"/>
      <c r="AF17" s="184"/>
    </row>
    <row r="18" spans="1:32" ht="15" thickBot="1" x14ac:dyDescent="0.4">
      <c r="A18" s="193" t="s">
        <v>133</v>
      </c>
      <c r="B18" s="192" t="s">
        <v>680</v>
      </c>
      <c r="C18" s="185"/>
      <c r="D18" s="184"/>
      <c r="E18" s="184"/>
      <c r="F18" s="194"/>
      <c r="G18" s="185"/>
      <c r="H18" s="185"/>
      <c r="I18" s="185"/>
      <c r="J18" s="185"/>
      <c r="K18" s="237"/>
      <c r="L18" s="237"/>
      <c r="M18" s="183"/>
      <c r="N18" s="185"/>
      <c r="O18" s="185"/>
      <c r="P18" s="185"/>
      <c r="Q18" s="185"/>
      <c r="R18" s="184"/>
      <c r="S18" s="184"/>
      <c r="T18" s="187"/>
      <c r="U18" s="185"/>
      <c r="V18" s="185"/>
      <c r="W18" s="185"/>
      <c r="X18" s="185"/>
      <c r="Y18" s="184"/>
      <c r="Z18" s="184"/>
      <c r="AA18" s="228"/>
      <c r="AB18" s="228"/>
      <c r="AC18" s="185"/>
      <c r="AD18" s="185"/>
      <c r="AE18" s="185"/>
      <c r="AF18" s="184"/>
    </row>
    <row r="19" spans="1:32" ht="15" thickBot="1" x14ac:dyDescent="0.4">
      <c r="A19" s="200" t="s">
        <v>679</v>
      </c>
      <c r="B19" s="211" t="s">
        <v>678</v>
      </c>
      <c r="C19" s="185"/>
      <c r="D19" s="184"/>
      <c r="E19" s="184"/>
      <c r="F19" s="194"/>
      <c r="G19" s="185"/>
      <c r="H19" s="185"/>
      <c r="I19" s="185"/>
      <c r="J19" s="185"/>
      <c r="K19" s="237"/>
      <c r="L19" s="237"/>
      <c r="M19" s="183"/>
      <c r="N19" s="185"/>
      <c r="O19" s="185"/>
      <c r="P19" s="185"/>
      <c r="Q19" s="185"/>
      <c r="R19" s="184"/>
      <c r="S19" s="184"/>
      <c r="T19" s="187"/>
      <c r="U19" s="185"/>
      <c r="V19" s="185"/>
      <c r="W19" s="185"/>
      <c r="X19" s="185"/>
      <c r="Y19" s="184"/>
      <c r="Z19" s="184"/>
      <c r="AA19" s="228"/>
      <c r="AB19" s="228"/>
      <c r="AC19" s="185"/>
      <c r="AD19" s="185"/>
      <c r="AE19" s="185"/>
      <c r="AF19" s="184"/>
    </row>
    <row r="20" spans="1:32" ht="15" thickBot="1" x14ac:dyDescent="0.4">
      <c r="A20" s="193" t="s">
        <v>677</v>
      </c>
      <c r="B20" s="192" t="s">
        <v>676</v>
      </c>
      <c r="C20" s="185"/>
      <c r="D20" s="184"/>
      <c r="E20" s="184"/>
      <c r="F20" s="194"/>
      <c r="G20" s="185"/>
      <c r="H20" s="185"/>
      <c r="I20" s="185"/>
      <c r="J20" s="185"/>
      <c r="K20" s="237"/>
      <c r="L20" s="237"/>
      <c r="M20" s="183"/>
      <c r="N20" s="185"/>
      <c r="O20" s="185"/>
      <c r="P20" s="185"/>
      <c r="Q20" s="185"/>
      <c r="R20" s="184"/>
      <c r="S20" s="184"/>
      <c r="T20" s="187"/>
      <c r="U20" s="185"/>
      <c r="V20" s="185"/>
      <c r="W20" s="185"/>
      <c r="X20" s="185"/>
      <c r="Y20" s="184"/>
      <c r="Z20" s="184"/>
      <c r="AA20" s="228"/>
      <c r="AB20" s="228"/>
      <c r="AC20" s="185"/>
      <c r="AD20" s="185"/>
      <c r="AE20" s="185"/>
      <c r="AF20" s="184"/>
    </row>
    <row r="21" spans="1:32" ht="15" thickBot="1" x14ac:dyDescent="0.4">
      <c r="A21" s="210" t="s">
        <v>501</v>
      </c>
      <c r="B21" s="195" t="s">
        <v>497</v>
      </c>
      <c r="C21" s="185"/>
      <c r="D21" s="184"/>
      <c r="E21" s="184"/>
      <c r="F21" s="194"/>
      <c r="G21" s="185"/>
      <c r="H21" s="185"/>
      <c r="I21" s="185"/>
      <c r="J21" s="185"/>
      <c r="K21" s="237"/>
      <c r="L21" s="237"/>
      <c r="M21" s="183"/>
      <c r="N21" s="185"/>
      <c r="O21" s="185"/>
      <c r="P21" s="185"/>
      <c r="Q21" s="185"/>
      <c r="R21" s="184"/>
      <c r="S21" s="184"/>
      <c r="T21" s="187"/>
      <c r="U21" s="185"/>
      <c r="V21" s="185"/>
      <c r="W21" s="185"/>
      <c r="X21" s="185"/>
      <c r="Y21" s="184"/>
      <c r="Z21" s="184"/>
      <c r="AA21" s="228"/>
      <c r="AB21" s="228"/>
      <c r="AC21" s="185"/>
      <c r="AD21" s="185"/>
      <c r="AE21" s="185"/>
      <c r="AF21" s="184"/>
    </row>
    <row r="22" spans="1:32" ht="15" thickBot="1" x14ac:dyDescent="0.4">
      <c r="A22" s="193" t="s">
        <v>675</v>
      </c>
      <c r="B22" s="192" t="s">
        <v>674</v>
      </c>
      <c r="C22" s="185"/>
      <c r="D22" s="184"/>
      <c r="E22" s="184"/>
      <c r="F22" s="194"/>
      <c r="G22" s="185"/>
      <c r="H22" s="185"/>
      <c r="I22" s="185"/>
      <c r="J22" s="185"/>
      <c r="K22" s="237"/>
      <c r="L22" s="237"/>
      <c r="M22" s="183"/>
      <c r="N22" s="185"/>
      <c r="O22" s="185"/>
      <c r="P22" s="185"/>
      <c r="Q22" s="185"/>
      <c r="R22" s="184"/>
      <c r="S22" s="184"/>
      <c r="T22" s="187"/>
      <c r="U22" s="185"/>
      <c r="V22" s="185"/>
      <c r="W22" s="185"/>
      <c r="X22" s="185"/>
      <c r="Y22" s="184"/>
      <c r="Z22" s="184"/>
      <c r="AA22" s="228"/>
      <c r="AB22" s="228"/>
      <c r="AC22" s="185"/>
      <c r="AD22" s="185"/>
      <c r="AE22" s="185"/>
      <c r="AF22" s="184"/>
    </row>
    <row r="23" spans="1:32" ht="15" thickBot="1" x14ac:dyDescent="0.4">
      <c r="A23" s="210" t="s">
        <v>673</v>
      </c>
      <c r="B23" s="195" t="s">
        <v>672</v>
      </c>
      <c r="C23" s="185"/>
      <c r="D23" s="184"/>
      <c r="E23" s="184"/>
      <c r="F23" s="194"/>
      <c r="G23" s="185"/>
      <c r="H23" s="185"/>
      <c r="I23" s="185"/>
      <c r="J23" s="185"/>
      <c r="K23" s="237"/>
      <c r="L23" s="237"/>
      <c r="M23" s="183"/>
      <c r="N23" s="185"/>
      <c r="O23" s="185"/>
      <c r="P23" s="185"/>
      <c r="Q23" s="185"/>
      <c r="R23" s="184"/>
      <c r="S23" s="184"/>
      <c r="T23" s="187"/>
      <c r="U23" s="185"/>
      <c r="V23" s="185"/>
      <c r="W23" s="185"/>
      <c r="X23" s="185"/>
      <c r="Y23" s="184"/>
      <c r="Z23" s="184"/>
      <c r="AA23" s="228"/>
      <c r="AB23" s="228"/>
      <c r="AC23" s="185"/>
      <c r="AD23" s="185"/>
      <c r="AE23" s="185"/>
      <c r="AF23" s="184"/>
    </row>
    <row r="24" spans="1:32" ht="15" thickBot="1" x14ac:dyDescent="0.4">
      <c r="A24" s="208" t="s">
        <v>64</v>
      </c>
      <c r="B24" s="192" t="s">
        <v>671</v>
      </c>
      <c r="C24" s="185"/>
      <c r="D24" s="184"/>
      <c r="E24" s="184"/>
      <c r="F24" s="194"/>
      <c r="G24" s="185"/>
      <c r="H24" s="185"/>
      <c r="I24" s="185"/>
      <c r="J24" s="185"/>
      <c r="K24" s="237"/>
      <c r="L24" s="237"/>
      <c r="M24" s="183"/>
      <c r="N24" s="185"/>
      <c r="O24" s="185"/>
      <c r="P24" s="185"/>
      <c r="Q24" s="185"/>
      <c r="R24" s="184"/>
      <c r="S24" s="184"/>
      <c r="T24" s="187"/>
      <c r="U24" s="185"/>
      <c r="V24" s="185"/>
      <c r="W24" s="185"/>
      <c r="X24" s="185"/>
      <c r="Y24" s="184"/>
      <c r="Z24" s="184"/>
      <c r="AA24" s="228"/>
      <c r="AB24" s="228"/>
      <c r="AC24" s="185"/>
      <c r="AD24" s="185"/>
      <c r="AE24" s="185"/>
      <c r="AF24" s="184"/>
    </row>
    <row r="25" spans="1:32" ht="15" thickBot="1" x14ac:dyDescent="0.4">
      <c r="A25" s="196" t="s">
        <v>210</v>
      </c>
      <c r="B25" s="195" t="s">
        <v>670</v>
      </c>
      <c r="C25" s="185"/>
      <c r="D25" s="184"/>
      <c r="E25" s="184"/>
      <c r="F25" s="194"/>
      <c r="G25" s="185"/>
      <c r="H25" s="185"/>
      <c r="I25" s="185"/>
      <c r="J25" s="185"/>
      <c r="K25" s="237"/>
      <c r="L25" s="237"/>
      <c r="M25" s="183"/>
      <c r="N25" s="185"/>
      <c r="O25" s="185"/>
      <c r="P25" s="185"/>
      <c r="Q25" s="185"/>
      <c r="R25" s="184"/>
      <c r="S25" s="184"/>
      <c r="T25" s="187"/>
      <c r="U25" s="185"/>
      <c r="V25" s="185"/>
      <c r="W25" s="185"/>
      <c r="X25" s="185"/>
      <c r="Y25" s="184"/>
      <c r="Z25" s="184"/>
      <c r="AA25" s="228"/>
      <c r="AB25" s="228"/>
      <c r="AC25" s="185"/>
      <c r="AD25" s="185"/>
      <c r="AE25" s="185"/>
      <c r="AF25" s="184"/>
    </row>
    <row r="26" spans="1:32" ht="15" thickBot="1" x14ac:dyDescent="0.4">
      <c r="A26" s="208" t="s">
        <v>669</v>
      </c>
      <c r="B26" s="192" t="s">
        <v>668</v>
      </c>
      <c r="C26" s="185"/>
      <c r="D26" s="184"/>
      <c r="E26" s="184"/>
      <c r="F26" s="194"/>
      <c r="G26" s="185"/>
      <c r="H26" s="185"/>
      <c r="I26" s="185"/>
      <c r="J26" s="185"/>
      <c r="K26" s="237"/>
      <c r="L26" s="237"/>
      <c r="M26" s="183"/>
      <c r="N26" s="185"/>
      <c r="O26" s="185"/>
      <c r="P26" s="185"/>
      <c r="Q26" s="185"/>
      <c r="R26" s="184"/>
      <c r="S26" s="184"/>
      <c r="T26" s="187"/>
      <c r="U26" s="185"/>
      <c r="V26" s="185"/>
      <c r="W26" s="185"/>
      <c r="X26" s="185"/>
      <c r="Y26" s="184"/>
      <c r="Z26" s="184"/>
      <c r="AA26" s="228"/>
      <c r="AB26" s="228"/>
      <c r="AC26" s="185"/>
      <c r="AD26" s="185"/>
      <c r="AE26" s="185"/>
      <c r="AF26" s="184"/>
    </row>
    <row r="27" spans="1:32" ht="15" thickBot="1" x14ac:dyDescent="0.4">
      <c r="A27" s="196" t="s">
        <v>667</v>
      </c>
      <c r="B27" s="195" t="s">
        <v>666</v>
      </c>
      <c r="C27" s="185"/>
      <c r="D27" s="184"/>
      <c r="E27" s="184"/>
      <c r="F27" s="194"/>
      <c r="G27" s="185"/>
      <c r="H27" s="185"/>
      <c r="I27" s="185"/>
      <c r="J27" s="185"/>
      <c r="K27" s="237"/>
      <c r="L27" s="237"/>
      <c r="M27" s="183"/>
      <c r="N27" s="185"/>
      <c r="O27" s="185"/>
      <c r="P27" s="185"/>
      <c r="Q27" s="185"/>
      <c r="R27" s="184"/>
      <c r="S27" s="184"/>
      <c r="T27" s="187"/>
      <c r="U27" s="185"/>
      <c r="V27" s="185"/>
      <c r="W27" s="185"/>
      <c r="X27" s="185"/>
      <c r="Y27" s="184"/>
      <c r="Z27" s="184"/>
      <c r="AA27" s="228"/>
      <c r="AB27" s="228"/>
      <c r="AC27" s="185"/>
      <c r="AD27" s="185"/>
      <c r="AE27" s="185"/>
      <c r="AF27" s="184"/>
    </row>
    <row r="28" spans="1:32" ht="15" thickBot="1" x14ac:dyDescent="0.4">
      <c r="A28" s="193" t="s">
        <v>80</v>
      </c>
      <c r="B28" s="192" t="s">
        <v>78</v>
      </c>
      <c r="C28" s="185"/>
      <c r="D28" s="184"/>
      <c r="E28" s="184"/>
      <c r="F28" s="194"/>
      <c r="G28" s="185"/>
      <c r="H28" s="185"/>
      <c r="I28" s="185"/>
      <c r="J28" s="185"/>
      <c r="K28" s="237"/>
      <c r="L28" s="237"/>
      <c r="M28" s="183"/>
      <c r="N28" s="185"/>
      <c r="O28" s="185"/>
      <c r="P28" s="185"/>
      <c r="Q28" s="185"/>
      <c r="R28" s="184"/>
      <c r="S28" s="184"/>
      <c r="T28" s="187"/>
      <c r="U28" s="185"/>
      <c r="V28" s="185"/>
      <c r="W28" s="185"/>
      <c r="X28" s="185"/>
      <c r="Y28" s="184"/>
      <c r="Z28" s="184"/>
      <c r="AA28" s="228"/>
      <c r="AB28" s="228"/>
      <c r="AC28" s="185"/>
      <c r="AD28" s="185"/>
      <c r="AE28" s="185"/>
      <c r="AF28" s="184"/>
    </row>
    <row r="29" spans="1:32" ht="15" thickBot="1" x14ac:dyDescent="0.4">
      <c r="A29" s="209" t="s">
        <v>665</v>
      </c>
      <c r="B29" s="190" t="s">
        <v>664</v>
      </c>
      <c r="C29" s="185"/>
      <c r="D29" s="184"/>
      <c r="E29" s="184"/>
      <c r="F29" s="194"/>
      <c r="G29" s="185"/>
      <c r="H29" s="185"/>
      <c r="I29" s="185"/>
      <c r="J29" s="185"/>
      <c r="K29" s="237"/>
      <c r="L29" s="237"/>
      <c r="M29" s="183"/>
      <c r="N29" s="185"/>
      <c r="O29" s="185"/>
      <c r="P29" s="185"/>
      <c r="Q29" s="185"/>
      <c r="R29" s="184"/>
      <c r="S29" s="184"/>
      <c r="T29" s="187"/>
      <c r="U29" s="185"/>
      <c r="V29" s="185"/>
      <c r="W29" s="185"/>
      <c r="X29" s="185"/>
      <c r="Y29" s="184"/>
      <c r="Z29" s="184"/>
      <c r="AA29" s="228"/>
      <c r="AB29" s="228"/>
      <c r="AC29" s="185"/>
      <c r="AD29" s="185"/>
      <c r="AE29" s="185"/>
      <c r="AF29" s="184"/>
    </row>
    <row r="30" spans="1:32" ht="15" thickBot="1" x14ac:dyDescent="0.4">
      <c r="A30" s="209" t="s">
        <v>379</v>
      </c>
      <c r="B30" s="190" t="s">
        <v>663</v>
      </c>
      <c r="C30" s="185"/>
      <c r="D30" s="184"/>
      <c r="E30" s="184"/>
      <c r="F30" s="187"/>
      <c r="G30" s="185"/>
      <c r="H30" s="185"/>
      <c r="I30" s="185"/>
      <c r="J30" s="185"/>
      <c r="K30" s="237"/>
      <c r="L30" s="237"/>
      <c r="M30" s="183"/>
      <c r="N30" s="185"/>
      <c r="O30" s="185"/>
      <c r="P30" s="185"/>
      <c r="Q30" s="185"/>
      <c r="R30" s="184"/>
      <c r="S30" s="184"/>
      <c r="T30" s="187"/>
      <c r="U30" s="185"/>
      <c r="V30" s="185"/>
      <c r="W30" s="185"/>
      <c r="X30" s="185"/>
      <c r="Y30" s="184"/>
      <c r="Z30" s="238"/>
      <c r="AA30" s="228"/>
      <c r="AB30" s="228"/>
      <c r="AC30" s="185"/>
      <c r="AD30" s="185"/>
      <c r="AE30" s="185"/>
      <c r="AF30" s="184"/>
    </row>
    <row r="31" spans="1:32" ht="15" thickBot="1" x14ac:dyDescent="0.4">
      <c r="A31" s="196" t="s">
        <v>662</v>
      </c>
      <c r="B31" s="195" t="s">
        <v>661</v>
      </c>
      <c r="C31" s="185"/>
      <c r="D31" s="184"/>
      <c r="E31" s="238"/>
      <c r="F31" s="187"/>
      <c r="G31" s="185"/>
      <c r="H31" s="185"/>
      <c r="I31" s="185"/>
      <c r="J31" s="185"/>
      <c r="K31" s="237"/>
      <c r="L31" s="237"/>
      <c r="M31" s="183"/>
      <c r="N31" s="185"/>
      <c r="O31" s="185"/>
      <c r="P31" s="185"/>
      <c r="Q31" s="185"/>
      <c r="R31" s="184"/>
      <c r="S31" s="184"/>
      <c r="T31" s="187"/>
      <c r="U31" s="185"/>
      <c r="V31" s="185"/>
      <c r="W31" s="185"/>
      <c r="X31" s="185"/>
      <c r="Y31" s="184"/>
      <c r="Z31" s="184"/>
      <c r="AA31" s="228"/>
      <c r="AB31" s="228"/>
      <c r="AC31" s="185"/>
      <c r="AD31" s="185"/>
      <c r="AE31" s="185"/>
      <c r="AF31" s="184"/>
    </row>
    <row r="32" spans="1:32" ht="15" thickBot="1" x14ac:dyDescent="0.4">
      <c r="A32" s="193" t="s">
        <v>322</v>
      </c>
      <c r="B32" s="192" t="s">
        <v>660</v>
      </c>
      <c r="C32" s="185"/>
      <c r="D32" s="238"/>
      <c r="E32" s="238"/>
      <c r="F32" s="187"/>
      <c r="G32" s="185"/>
      <c r="H32" s="185"/>
      <c r="I32" s="185"/>
      <c r="J32" s="185"/>
      <c r="K32" s="237"/>
      <c r="L32" s="237"/>
      <c r="M32" s="183"/>
      <c r="N32" s="185"/>
      <c r="O32" s="185"/>
      <c r="P32" s="185"/>
      <c r="Q32" s="185"/>
      <c r="R32" s="184"/>
      <c r="S32" s="184"/>
      <c r="T32" s="187"/>
      <c r="U32" s="185"/>
      <c r="V32" s="185"/>
      <c r="W32" s="185"/>
      <c r="X32" s="185"/>
      <c r="Y32" s="184"/>
      <c r="Z32" s="184"/>
      <c r="AA32" s="228"/>
      <c r="AB32" s="228"/>
      <c r="AC32" s="185"/>
      <c r="AD32" s="185"/>
      <c r="AE32" s="185"/>
      <c r="AF32" s="184"/>
    </row>
    <row r="33" spans="1:32" ht="15" thickBot="1" x14ac:dyDescent="0.4">
      <c r="A33" s="196" t="s">
        <v>659</v>
      </c>
      <c r="B33" s="195" t="s">
        <v>658</v>
      </c>
      <c r="C33" s="185"/>
      <c r="D33" s="184"/>
      <c r="E33" s="238"/>
      <c r="F33" s="187"/>
      <c r="G33" s="185"/>
      <c r="H33" s="185"/>
      <c r="I33" s="185"/>
      <c r="J33" s="185"/>
      <c r="K33" s="237"/>
      <c r="L33" s="237"/>
      <c r="M33" s="183"/>
      <c r="N33" s="185"/>
      <c r="O33" s="185"/>
      <c r="P33" s="185"/>
      <c r="Q33" s="185"/>
      <c r="R33" s="184"/>
      <c r="S33" s="184"/>
      <c r="T33" s="187"/>
      <c r="U33" s="185"/>
      <c r="V33" s="185"/>
      <c r="W33" s="185"/>
      <c r="X33" s="185"/>
      <c r="Y33" s="184"/>
      <c r="Z33" s="238"/>
      <c r="AA33" s="228"/>
      <c r="AB33" s="228"/>
      <c r="AC33" s="185"/>
      <c r="AD33" s="185"/>
      <c r="AE33" s="185"/>
      <c r="AF33" s="184"/>
    </row>
    <row r="34" spans="1:32" ht="15" thickBot="1" x14ac:dyDescent="0.4">
      <c r="A34" s="193" t="s">
        <v>657</v>
      </c>
      <c r="B34" s="192" t="s">
        <v>602</v>
      </c>
      <c r="C34" s="185"/>
      <c r="D34" s="184"/>
      <c r="E34" s="238"/>
      <c r="F34" s="187"/>
      <c r="G34" s="185"/>
      <c r="H34" s="185"/>
      <c r="I34" s="185"/>
      <c r="J34" s="185"/>
      <c r="K34" s="237"/>
      <c r="L34" s="237"/>
      <c r="M34" s="183"/>
      <c r="N34" s="185"/>
      <c r="O34" s="185"/>
      <c r="P34" s="185"/>
      <c r="Q34" s="185"/>
      <c r="R34" s="184"/>
      <c r="S34" s="184"/>
      <c r="T34" s="187"/>
      <c r="U34" s="185"/>
      <c r="V34" s="185"/>
      <c r="W34" s="185"/>
      <c r="X34" s="185"/>
      <c r="Y34" s="184"/>
      <c r="Z34" s="184"/>
      <c r="AA34" s="228"/>
      <c r="AB34" s="228"/>
      <c r="AC34" s="185"/>
      <c r="AD34" s="185"/>
      <c r="AE34" s="185"/>
      <c r="AF34" s="184"/>
    </row>
    <row r="35" spans="1:32" ht="15" thickBot="1" x14ac:dyDescent="0.4">
      <c r="A35" s="208" t="s">
        <v>656</v>
      </c>
      <c r="B35" s="192" t="s">
        <v>655</v>
      </c>
      <c r="C35" s="185"/>
      <c r="D35" s="184"/>
      <c r="E35" s="238"/>
      <c r="F35" s="187"/>
      <c r="G35" s="185"/>
      <c r="H35" s="185"/>
      <c r="I35" s="185"/>
      <c r="J35" s="185"/>
      <c r="K35" s="237"/>
      <c r="L35" s="237"/>
      <c r="M35" s="183"/>
      <c r="N35" s="185"/>
      <c r="O35" s="185"/>
      <c r="P35" s="185"/>
      <c r="Q35" s="185"/>
      <c r="R35" s="184"/>
      <c r="S35" s="184"/>
      <c r="T35" s="188"/>
      <c r="U35" s="185"/>
      <c r="V35" s="188"/>
      <c r="W35" s="185"/>
      <c r="X35" s="185"/>
      <c r="Y35" s="184"/>
      <c r="Z35" s="184"/>
      <c r="AA35" s="228"/>
      <c r="AB35" s="228"/>
      <c r="AC35" s="185"/>
      <c r="AD35" s="185"/>
      <c r="AE35" s="185"/>
      <c r="AF35" s="184"/>
    </row>
    <row r="36" spans="1:32" ht="15" thickBot="1" x14ac:dyDescent="0.4">
      <c r="A36" s="191" t="s">
        <v>654</v>
      </c>
      <c r="B36" s="192" t="s">
        <v>653</v>
      </c>
      <c r="C36" s="185"/>
      <c r="D36" s="184"/>
      <c r="E36" s="238"/>
      <c r="F36" s="187"/>
      <c r="G36" s="185"/>
      <c r="H36" s="185"/>
      <c r="I36" s="185"/>
      <c r="J36" s="185"/>
      <c r="K36" s="237"/>
      <c r="L36" s="237"/>
      <c r="M36" s="187"/>
      <c r="N36" s="185"/>
      <c r="O36" s="185"/>
      <c r="P36" s="185"/>
      <c r="Q36" s="185"/>
      <c r="R36" s="184"/>
      <c r="S36" s="184"/>
      <c r="T36" s="194"/>
      <c r="U36" s="185"/>
      <c r="V36" s="185"/>
      <c r="W36" s="185"/>
      <c r="X36" s="185"/>
      <c r="Y36" s="184"/>
      <c r="Z36" s="184"/>
      <c r="AA36" s="228"/>
      <c r="AB36" s="228"/>
      <c r="AC36" s="185"/>
      <c r="AD36" s="185"/>
      <c r="AE36" s="185"/>
      <c r="AF36" s="184"/>
    </row>
    <row r="37" spans="1:32" ht="15" thickBot="1" x14ac:dyDescent="0.4">
      <c r="A37" s="208" t="s">
        <v>652</v>
      </c>
      <c r="B37" s="192" t="s">
        <v>651</v>
      </c>
      <c r="C37" s="185"/>
      <c r="D37" s="184"/>
      <c r="E37" s="238"/>
      <c r="F37" s="188"/>
      <c r="G37" s="185"/>
      <c r="H37" s="185"/>
      <c r="I37" s="185"/>
      <c r="J37" s="185"/>
      <c r="K37" s="184"/>
      <c r="L37" s="237"/>
      <c r="M37" s="183"/>
      <c r="N37" s="185"/>
      <c r="O37" s="185"/>
      <c r="P37" s="185"/>
      <c r="Q37" s="185"/>
      <c r="R37" s="184"/>
      <c r="S37" s="184"/>
      <c r="T37" s="187"/>
      <c r="U37" s="185"/>
      <c r="V37" s="185"/>
      <c r="W37" s="185"/>
      <c r="X37" s="185"/>
      <c r="Y37" s="184"/>
      <c r="Z37" s="184"/>
      <c r="AA37" s="228"/>
      <c r="AB37" s="228"/>
      <c r="AC37" s="185"/>
      <c r="AD37" s="185"/>
      <c r="AE37" s="185"/>
      <c r="AF37" s="184"/>
    </row>
    <row r="38" spans="1:32" ht="15" thickBot="1" x14ac:dyDescent="0.4">
      <c r="A38" s="193" t="s">
        <v>514</v>
      </c>
      <c r="B38" s="207" t="s">
        <v>512</v>
      </c>
      <c r="C38" s="185"/>
      <c r="D38" s="184"/>
      <c r="E38" s="238"/>
      <c r="F38" s="188"/>
      <c r="G38" s="185"/>
      <c r="H38" s="185"/>
      <c r="I38" s="185"/>
      <c r="J38" s="185"/>
      <c r="K38" s="184"/>
      <c r="L38" s="237"/>
      <c r="M38" s="183"/>
      <c r="N38" s="185"/>
      <c r="O38" s="185"/>
      <c r="P38" s="185"/>
      <c r="Q38" s="185"/>
      <c r="R38" s="184"/>
      <c r="S38" s="184"/>
      <c r="T38" s="187"/>
      <c r="U38" s="185"/>
      <c r="V38" s="185"/>
      <c r="W38" s="185"/>
      <c r="X38" s="185"/>
      <c r="Y38" s="184"/>
      <c r="Z38" s="184"/>
      <c r="AA38" s="228"/>
      <c r="AB38" s="228"/>
      <c r="AC38" s="185"/>
      <c r="AD38" s="185"/>
      <c r="AE38" s="185"/>
      <c r="AF38" s="184"/>
    </row>
    <row r="39" spans="1:32" ht="15" thickBot="1" x14ac:dyDescent="0.4">
      <c r="A39" s="196" t="s">
        <v>410</v>
      </c>
      <c r="B39" s="195" t="s">
        <v>650</v>
      </c>
      <c r="C39" s="185"/>
      <c r="D39" s="184"/>
      <c r="E39" s="238"/>
      <c r="F39" s="187"/>
      <c r="G39" s="185"/>
      <c r="H39" s="185"/>
      <c r="I39" s="185"/>
      <c r="J39" s="185"/>
      <c r="K39" s="184"/>
      <c r="L39" s="184"/>
      <c r="M39" s="185"/>
      <c r="N39" s="183"/>
      <c r="O39" s="185"/>
      <c r="P39" s="185"/>
      <c r="Q39" s="185"/>
      <c r="R39" s="184"/>
      <c r="S39" s="184"/>
      <c r="T39" s="185"/>
      <c r="U39" s="185"/>
      <c r="V39" s="185"/>
      <c r="W39" s="185"/>
      <c r="X39" s="185"/>
      <c r="Y39" s="184"/>
      <c r="Z39" s="184"/>
      <c r="AA39" s="228"/>
      <c r="AB39" s="228"/>
      <c r="AC39" s="185"/>
      <c r="AD39" s="185"/>
      <c r="AE39" s="185"/>
      <c r="AF39" s="184"/>
    </row>
    <row r="40" spans="1:32" ht="15" thickBot="1" x14ac:dyDescent="0.4">
      <c r="A40" s="193" t="s">
        <v>540</v>
      </c>
      <c r="B40" s="192" t="s">
        <v>649</v>
      </c>
      <c r="C40" s="185"/>
      <c r="D40" s="184"/>
      <c r="E40" s="238"/>
      <c r="F40" s="187"/>
      <c r="G40" s="185"/>
      <c r="H40" s="185"/>
      <c r="I40" s="185"/>
      <c r="J40" s="185"/>
      <c r="K40" s="184"/>
      <c r="L40" s="184"/>
      <c r="M40" s="185"/>
      <c r="N40" s="183"/>
      <c r="O40" s="185"/>
      <c r="P40" s="185"/>
      <c r="Q40" s="185"/>
      <c r="R40" s="184"/>
      <c r="S40" s="184"/>
      <c r="T40" s="185"/>
      <c r="U40" s="185"/>
      <c r="V40" s="185"/>
      <c r="W40" s="185"/>
      <c r="X40" s="185"/>
      <c r="Y40" s="184"/>
      <c r="Z40" s="238"/>
      <c r="AA40" s="228"/>
      <c r="AB40" s="228"/>
      <c r="AC40" s="188"/>
      <c r="AD40" s="185"/>
      <c r="AE40" s="185"/>
      <c r="AF40" s="184"/>
    </row>
    <row r="41" spans="1:32" ht="15" thickBot="1" x14ac:dyDescent="0.4">
      <c r="A41" s="196" t="s">
        <v>424</v>
      </c>
      <c r="B41" s="195" t="s">
        <v>648</v>
      </c>
      <c r="C41" s="185"/>
      <c r="D41" s="184"/>
      <c r="E41" s="238"/>
      <c r="F41" s="187"/>
      <c r="G41" s="185"/>
      <c r="H41" s="185"/>
      <c r="I41" s="185"/>
      <c r="J41" s="185"/>
      <c r="K41" s="184"/>
      <c r="L41" s="184"/>
      <c r="M41" s="187"/>
      <c r="N41" s="185"/>
      <c r="O41" s="183"/>
      <c r="P41" s="185"/>
      <c r="Q41" s="185"/>
      <c r="R41" s="184"/>
      <c r="S41" s="184"/>
      <c r="T41" s="185"/>
      <c r="U41" s="185"/>
      <c r="V41" s="185"/>
      <c r="W41" s="185"/>
      <c r="X41" s="185"/>
      <c r="Y41" s="184"/>
      <c r="Z41" s="238"/>
      <c r="AA41" s="228"/>
      <c r="AB41" s="228"/>
      <c r="AC41" s="188"/>
      <c r="AD41" s="185"/>
      <c r="AE41" s="185"/>
      <c r="AF41" s="184"/>
    </row>
    <row r="42" spans="1:32" ht="15" thickBot="1" x14ac:dyDescent="0.4">
      <c r="A42" s="193" t="s">
        <v>647</v>
      </c>
      <c r="B42" s="192" t="s">
        <v>646</v>
      </c>
      <c r="C42" s="185"/>
      <c r="D42" s="184"/>
      <c r="E42" s="238"/>
      <c r="F42" s="187"/>
      <c r="G42" s="185"/>
      <c r="H42" s="185"/>
      <c r="I42" s="185"/>
      <c r="J42" s="185"/>
      <c r="K42" s="184"/>
      <c r="L42" s="184"/>
      <c r="M42" s="187"/>
      <c r="N42" s="185"/>
      <c r="O42" s="183"/>
      <c r="P42" s="185"/>
      <c r="Q42" s="185"/>
      <c r="R42" s="184"/>
      <c r="S42" s="184"/>
      <c r="T42" s="185"/>
      <c r="U42" s="185"/>
      <c r="V42" s="185"/>
      <c r="W42" s="185"/>
      <c r="X42" s="185"/>
      <c r="Y42" s="184"/>
      <c r="Z42" s="184"/>
      <c r="AA42" s="228"/>
      <c r="AB42" s="228"/>
      <c r="AC42" s="185"/>
      <c r="AD42" s="185"/>
      <c r="AE42" s="185"/>
      <c r="AF42" s="238"/>
    </row>
    <row r="43" spans="1:32" ht="15" thickBot="1" x14ac:dyDescent="0.4">
      <c r="A43" s="196" t="s">
        <v>425</v>
      </c>
      <c r="B43" s="195" t="s">
        <v>420</v>
      </c>
      <c r="C43" s="185"/>
      <c r="D43" s="184"/>
      <c r="E43" s="238"/>
      <c r="F43" s="188"/>
      <c r="G43" s="185"/>
      <c r="H43" s="185"/>
      <c r="I43" s="185"/>
      <c r="J43" s="185"/>
      <c r="K43" s="184"/>
      <c r="L43" s="184"/>
      <c r="M43" s="187"/>
      <c r="N43" s="185"/>
      <c r="O43" s="183"/>
      <c r="P43" s="185"/>
      <c r="Q43" s="185"/>
      <c r="R43" s="184"/>
      <c r="S43" s="184"/>
      <c r="T43" s="185"/>
      <c r="U43" s="185"/>
      <c r="V43" s="185"/>
      <c r="W43" s="185"/>
      <c r="X43" s="185"/>
      <c r="Y43" s="184"/>
      <c r="Z43" s="184"/>
      <c r="AA43" s="228"/>
      <c r="AB43" s="228"/>
      <c r="AC43" s="185"/>
      <c r="AD43" s="185"/>
      <c r="AE43" s="185"/>
      <c r="AF43" s="184"/>
    </row>
    <row r="44" spans="1:32" ht="15" thickBot="1" x14ac:dyDescent="0.4">
      <c r="A44" s="206" t="s">
        <v>645</v>
      </c>
      <c r="B44" s="192" t="s">
        <v>644</v>
      </c>
      <c r="C44" s="185"/>
      <c r="D44" s="184"/>
      <c r="E44" s="238"/>
      <c r="F44" s="187"/>
      <c r="G44" s="185"/>
      <c r="H44" s="185"/>
      <c r="I44" s="185"/>
      <c r="J44" s="185"/>
      <c r="K44" s="184"/>
      <c r="L44" s="184"/>
      <c r="M44" s="187"/>
      <c r="N44" s="185"/>
      <c r="O44" s="183"/>
      <c r="P44" s="185"/>
      <c r="Q44" s="185"/>
      <c r="R44" s="184"/>
      <c r="S44" s="184"/>
      <c r="T44" s="185"/>
      <c r="U44" s="185"/>
      <c r="V44" s="185"/>
      <c r="W44" s="185"/>
      <c r="X44" s="185"/>
      <c r="Y44" s="184"/>
      <c r="Z44" s="184"/>
      <c r="AA44" s="228"/>
      <c r="AB44" s="228"/>
      <c r="AC44" s="185"/>
      <c r="AD44" s="185"/>
      <c r="AE44" s="185"/>
      <c r="AF44" s="184"/>
    </row>
    <row r="45" spans="1:32" ht="15" thickBot="1" x14ac:dyDescent="0.4">
      <c r="A45" s="205" t="s">
        <v>643</v>
      </c>
      <c r="B45" s="195" t="s">
        <v>642</v>
      </c>
      <c r="C45" s="185"/>
      <c r="D45" s="238"/>
      <c r="E45" s="238"/>
      <c r="F45" s="187"/>
      <c r="G45" s="185"/>
      <c r="H45" s="185"/>
      <c r="I45" s="185"/>
      <c r="J45" s="185"/>
      <c r="K45" s="184"/>
      <c r="L45" s="184"/>
      <c r="M45" s="187"/>
      <c r="N45" s="185"/>
      <c r="O45" s="185"/>
      <c r="P45" s="185"/>
      <c r="Q45" s="185"/>
      <c r="R45" s="237"/>
      <c r="S45" s="184"/>
      <c r="T45" s="185"/>
      <c r="U45" s="185"/>
      <c r="V45" s="185"/>
      <c r="W45" s="185"/>
      <c r="X45" s="185"/>
      <c r="Y45" s="184"/>
      <c r="Z45" s="184"/>
      <c r="AA45" s="228"/>
      <c r="AB45" s="228"/>
      <c r="AC45" s="185"/>
      <c r="AD45" s="185"/>
      <c r="AE45" s="185"/>
      <c r="AF45" s="184"/>
    </row>
    <row r="46" spans="1:32" ht="15" thickBot="1" x14ac:dyDescent="0.4">
      <c r="A46" s="193" t="s">
        <v>321</v>
      </c>
      <c r="B46" s="192" t="s">
        <v>641</v>
      </c>
      <c r="C46" s="185"/>
      <c r="D46" s="184"/>
      <c r="E46" s="238"/>
      <c r="F46" s="187"/>
      <c r="G46" s="185"/>
      <c r="H46" s="185"/>
      <c r="I46" s="185"/>
      <c r="J46" s="185"/>
      <c r="K46" s="184"/>
      <c r="L46" s="184"/>
      <c r="M46" s="187"/>
      <c r="N46" s="185"/>
      <c r="O46" s="185"/>
      <c r="P46" s="185"/>
      <c r="Q46" s="185"/>
      <c r="R46" s="237"/>
      <c r="S46" s="184"/>
      <c r="T46" s="185"/>
      <c r="U46" s="185"/>
      <c r="V46" s="185"/>
      <c r="W46" s="185"/>
      <c r="X46" s="185"/>
      <c r="Y46" s="184"/>
      <c r="Z46" s="184"/>
      <c r="AA46" s="228"/>
      <c r="AB46" s="228"/>
      <c r="AC46" s="185"/>
      <c r="AD46" s="185"/>
      <c r="AE46" s="185"/>
      <c r="AF46" s="184"/>
    </row>
    <row r="47" spans="1:32" ht="15" thickBot="1" x14ac:dyDescent="0.4">
      <c r="A47" s="196" t="s">
        <v>640</v>
      </c>
      <c r="B47" s="195" t="s">
        <v>639</v>
      </c>
      <c r="C47" s="185"/>
      <c r="D47" s="184"/>
      <c r="E47" s="238"/>
      <c r="F47" s="187"/>
      <c r="G47" s="185"/>
      <c r="H47" s="185"/>
      <c r="I47" s="185"/>
      <c r="J47" s="185"/>
      <c r="K47" s="184"/>
      <c r="L47" s="184"/>
      <c r="M47" s="187"/>
      <c r="N47" s="185"/>
      <c r="O47" s="185"/>
      <c r="P47" s="185"/>
      <c r="Q47" s="185"/>
      <c r="R47" s="237"/>
      <c r="S47" s="184"/>
      <c r="T47" s="185"/>
      <c r="U47" s="185"/>
      <c r="V47" s="185"/>
      <c r="W47" s="185"/>
      <c r="X47" s="185"/>
      <c r="Y47" s="184"/>
      <c r="Z47" s="184"/>
      <c r="AA47" s="228"/>
      <c r="AB47" s="228"/>
      <c r="AC47" s="185"/>
      <c r="AD47" s="185"/>
      <c r="AE47" s="185"/>
      <c r="AF47" s="184"/>
    </row>
    <row r="48" spans="1:32" ht="15" thickBot="1" x14ac:dyDescent="0.4">
      <c r="A48" s="204" t="s">
        <v>21</v>
      </c>
      <c r="B48" s="192" t="s">
        <v>638</v>
      </c>
      <c r="C48" s="185"/>
      <c r="D48" s="184"/>
      <c r="E48" s="238"/>
      <c r="F48" s="188"/>
      <c r="G48" s="185"/>
      <c r="H48" s="185"/>
      <c r="I48" s="185"/>
      <c r="J48" s="185"/>
      <c r="K48" s="184"/>
      <c r="L48" s="184"/>
      <c r="M48" s="187"/>
      <c r="N48" s="185"/>
      <c r="O48" s="185"/>
      <c r="P48" s="185"/>
      <c r="Q48" s="185"/>
      <c r="R48" s="237"/>
      <c r="S48" s="237"/>
      <c r="T48" s="187"/>
      <c r="U48" s="185"/>
      <c r="V48" s="185"/>
      <c r="W48" s="185"/>
      <c r="X48" s="185"/>
      <c r="Y48" s="184"/>
      <c r="Z48" s="184"/>
      <c r="AA48" s="228"/>
      <c r="AB48" s="228"/>
      <c r="AC48" s="185"/>
      <c r="AD48" s="185"/>
      <c r="AE48" s="185"/>
      <c r="AF48" s="184"/>
    </row>
    <row r="49" spans="1:32" ht="15" thickBot="1" x14ac:dyDescent="0.4">
      <c r="A49" s="203" t="s">
        <v>637</v>
      </c>
      <c r="B49" s="195" t="s">
        <v>435</v>
      </c>
      <c r="C49" s="185"/>
      <c r="D49" s="184"/>
      <c r="E49" s="238"/>
      <c r="F49" s="187"/>
      <c r="G49" s="185"/>
      <c r="H49" s="185"/>
      <c r="I49" s="185"/>
      <c r="J49" s="185"/>
      <c r="K49" s="184"/>
      <c r="L49" s="184"/>
      <c r="M49" s="187"/>
      <c r="N49" s="185"/>
      <c r="O49" s="185"/>
      <c r="P49" s="185"/>
      <c r="Q49" s="185"/>
      <c r="R49" s="237"/>
      <c r="S49" s="237"/>
      <c r="T49" s="187"/>
      <c r="U49" s="185"/>
      <c r="V49" s="185"/>
      <c r="W49" s="185"/>
      <c r="X49" s="185"/>
      <c r="Y49" s="184"/>
      <c r="Z49" s="184"/>
      <c r="AA49" s="228"/>
      <c r="AB49" s="228"/>
      <c r="AC49" s="185"/>
      <c r="AD49" s="185"/>
      <c r="AE49" s="185"/>
      <c r="AF49" s="184"/>
    </row>
    <row r="50" spans="1:32" ht="15" thickBot="1" x14ac:dyDescent="0.4">
      <c r="A50" s="202" t="s">
        <v>636</v>
      </c>
      <c r="B50" s="192" t="s">
        <v>635</v>
      </c>
      <c r="C50" s="185"/>
      <c r="D50" s="184"/>
      <c r="E50" s="238"/>
      <c r="F50" s="187"/>
      <c r="G50" s="185"/>
      <c r="H50" s="185"/>
      <c r="I50" s="185"/>
      <c r="J50" s="185"/>
      <c r="K50" s="184"/>
      <c r="L50" s="184"/>
      <c r="M50" s="187"/>
      <c r="N50" s="185"/>
      <c r="O50" s="185"/>
      <c r="P50" s="185"/>
      <c r="Q50" s="185"/>
      <c r="R50" s="237"/>
      <c r="S50" s="237"/>
      <c r="T50" s="187"/>
      <c r="U50" s="185"/>
      <c r="V50" s="185"/>
      <c r="W50" s="185"/>
      <c r="X50" s="185"/>
      <c r="Y50" s="184"/>
      <c r="Z50" s="184"/>
      <c r="AA50" s="228"/>
      <c r="AB50" s="228"/>
      <c r="AC50" s="185"/>
      <c r="AD50" s="185"/>
      <c r="AE50" s="185"/>
      <c r="AF50" s="184"/>
    </row>
    <row r="51" spans="1:32" ht="15" thickBot="1" x14ac:dyDescent="0.4">
      <c r="A51" s="198" t="s">
        <v>194</v>
      </c>
      <c r="B51" s="192" t="s">
        <v>634</v>
      </c>
      <c r="C51" s="185"/>
      <c r="D51" s="184"/>
      <c r="E51" s="238"/>
      <c r="F51" s="188"/>
      <c r="G51" s="188"/>
      <c r="H51" s="185"/>
      <c r="I51" s="185"/>
      <c r="J51" s="185"/>
      <c r="K51" s="184"/>
      <c r="L51" s="184"/>
      <c r="M51" s="187"/>
      <c r="N51" s="185"/>
      <c r="O51" s="185"/>
      <c r="P51" s="185"/>
      <c r="Q51" s="185"/>
      <c r="R51" s="184"/>
      <c r="S51" s="237"/>
      <c r="T51" s="185"/>
      <c r="U51" s="185"/>
      <c r="V51" s="185"/>
      <c r="W51" s="185"/>
      <c r="X51" s="185"/>
      <c r="Y51" s="184"/>
      <c r="Z51" s="184"/>
      <c r="AA51" s="228"/>
      <c r="AB51" s="228"/>
      <c r="AC51" s="185"/>
      <c r="AD51" s="185"/>
      <c r="AE51" s="185"/>
      <c r="AF51" s="184"/>
    </row>
    <row r="52" spans="1:32" ht="15" thickBot="1" x14ac:dyDescent="0.4">
      <c r="A52" s="198" t="s">
        <v>441</v>
      </c>
      <c r="B52" s="192" t="s">
        <v>633</v>
      </c>
      <c r="C52" s="185"/>
      <c r="D52" s="184"/>
      <c r="E52" s="238"/>
      <c r="F52" s="188"/>
      <c r="G52" s="185"/>
      <c r="H52" s="185"/>
      <c r="I52" s="185"/>
      <c r="J52" s="185"/>
      <c r="K52" s="184"/>
      <c r="L52" s="184"/>
      <c r="M52" s="187"/>
      <c r="N52" s="185"/>
      <c r="O52" s="185"/>
      <c r="P52" s="185"/>
      <c r="Q52" s="185"/>
      <c r="R52" s="184"/>
      <c r="S52" s="237"/>
      <c r="T52" s="185"/>
      <c r="U52" s="185"/>
      <c r="V52" s="185"/>
      <c r="W52" s="185"/>
      <c r="X52" s="185"/>
      <c r="Y52" s="184"/>
      <c r="Z52" s="184"/>
      <c r="AA52" s="228"/>
      <c r="AB52" s="228"/>
      <c r="AC52" s="185"/>
      <c r="AD52" s="185"/>
      <c r="AE52" s="185"/>
      <c r="AF52" s="184"/>
    </row>
    <row r="53" spans="1:32" ht="15" thickBot="1" x14ac:dyDescent="0.4">
      <c r="A53" s="191" t="s">
        <v>520</v>
      </c>
      <c r="B53" s="195" t="s">
        <v>632</v>
      </c>
      <c r="C53" s="185"/>
      <c r="D53" s="184"/>
      <c r="E53" s="238"/>
      <c r="F53" s="188"/>
      <c r="G53" s="185"/>
      <c r="H53" s="185"/>
      <c r="I53" s="185"/>
      <c r="J53" s="185"/>
      <c r="K53" s="184"/>
      <c r="L53" s="184"/>
      <c r="M53" s="187"/>
      <c r="N53" s="185"/>
      <c r="O53" s="185"/>
      <c r="P53" s="185"/>
      <c r="Q53" s="185"/>
      <c r="R53" s="184"/>
      <c r="S53" s="237"/>
      <c r="T53" s="185"/>
      <c r="U53" s="185"/>
      <c r="V53" s="185"/>
      <c r="W53" s="185"/>
      <c r="X53" s="185"/>
      <c r="Y53" s="184"/>
      <c r="Z53" s="184"/>
      <c r="AA53" s="228"/>
      <c r="AB53" s="228"/>
      <c r="AC53" s="185"/>
      <c r="AD53" s="185"/>
      <c r="AE53" s="185"/>
      <c r="AF53" s="184"/>
    </row>
    <row r="54" spans="1:32" ht="15" thickBot="1" x14ac:dyDescent="0.4">
      <c r="A54" s="193" t="s">
        <v>631</v>
      </c>
      <c r="B54" s="192" t="s">
        <v>151</v>
      </c>
      <c r="C54" s="185"/>
      <c r="D54" s="184"/>
      <c r="E54" s="238"/>
      <c r="F54" s="188"/>
      <c r="G54" s="185"/>
      <c r="H54" s="185"/>
      <c r="I54" s="185"/>
      <c r="J54" s="185"/>
      <c r="K54" s="184"/>
      <c r="L54" s="184"/>
      <c r="M54" s="187"/>
      <c r="N54" s="185"/>
      <c r="O54" s="185"/>
      <c r="P54" s="185"/>
      <c r="Q54" s="185"/>
      <c r="R54" s="184"/>
      <c r="S54" s="237"/>
      <c r="T54" s="185"/>
      <c r="U54" s="185"/>
      <c r="V54" s="185"/>
      <c r="W54" s="185"/>
      <c r="X54" s="185"/>
      <c r="Y54" s="184"/>
      <c r="Z54" s="184"/>
      <c r="AA54" s="228"/>
      <c r="AB54" s="228"/>
      <c r="AC54" s="185"/>
      <c r="AD54" s="185"/>
      <c r="AE54" s="185"/>
      <c r="AF54" s="184"/>
    </row>
    <row r="55" spans="1:32" ht="15" thickBot="1" x14ac:dyDescent="0.4">
      <c r="A55" s="196" t="s">
        <v>183</v>
      </c>
      <c r="B55" s="195" t="s">
        <v>630</v>
      </c>
      <c r="C55" s="185"/>
      <c r="D55" s="184"/>
      <c r="E55" s="238"/>
      <c r="F55" s="187"/>
      <c r="G55" s="185"/>
      <c r="H55" s="185"/>
      <c r="I55" s="185"/>
      <c r="J55" s="185"/>
      <c r="K55" s="184"/>
      <c r="L55" s="184"/>
      <c r="M55" s="187"/>
      <c r="N55" s="185"/>
      <c r="O55" s="185"/>
      <c r="P55" s="185"/>
      <c r="Q55" s="185"/>
      <c r="R55" s="184"/>
      <c r="S55" s="184"/>
      <c r="T55" s="183"/>
      <c r="U55" s="185"/>
      <c r="V55" s="185"/>
      <c r="W55" s="185"/>
      <c r="X55" s="185"/>
      <c r="Y55" s="184"/>
      <c r="Z55" s="184"/>
      <c r="AA55" s="228"/>
      <c r="AB55" s="228"/>
      <c r="AC55" s="185"/>
      <c r="AD55" s="185"/>
      <c r="AE55" s="185"/>
      <c r="AF55" s="184"/>
    </row>
    <row r="56" spans="1:32" ht="15" thickBot="1" x14ac:dyDescent="0.4">
      <c r="A56" s="193" t="s">
        <v>629</v>
      </c>
      <c r="B56" s="192" t="s">
        <v>628</v>
      </c>
      <c r="C56" s="185"/>
      <c r="D56" s="184"/>
      <c r="E56" s="238"/>
      <c r="F56" s="187"/>
      <c r="G56" s="185"/>
      <c r="H56" s="185"/>
      <c r="I56" s="185"/>
      <c r="J56" s="185"/>
      <c r="K56" s="184"/>
      <c r="L56" s="184"/>
      <c r="M56" s="187"/>
      <c r="N56" s="185"/>
      <c r="O56" s="185"/>
      <c r="P56" s="185"/>
      <c r="Q56" s="185"/>
      <c r="R56" s="184"/>
      <c r="S56" s="184"/>
      <c r="T56" s="183"/>
      <c r="U56" s="185"/>
      <c r="V56" s="185"/>
      <c r="W56" s="185"/>
      <c r="X56" s="185"/>
      <c r="Y56" s="184"/>
      <c r="Z56" s="184"/>
      <c r="AA56" s="228"/>
      <c r="AB56" s="228"/>
      <c r="AC56" s="185"/>
      <c r="AD56" s="185"/>
      <c r="AE56" s="185"/>
      <c r="AF56" s="184"/>
    </row>
    <row r="57" spans="1:32" ht="15" thickBot="1" x14ac:dyDescent="0.4">
      <c r="A57" s="193" t="s">
        <v>627</v>
      </c>
      <c r="B57" s="192" t="s">
        <v>626</v>
      </c>
      <c r="C57" s="185"/>
      <c r="D57" s="184"/>
      <c r="E57" s="238"/>
      <c r="F57" s="187"/>
      <c r="G57" s="185"/>
      <c r="H57" s="185"/>
      <c r="I57" s="185"/>
      <c r="J57" s="185"/>
      <c r="K57" s="184"/>
      <c r="L57" s="184"/>
      <c r="M57" s="187"/>
      <c r="N57" s="185"/>
      <c r="O57" s="185"/>
      <c r="P57" s="185"/>
      <c r="Q57" s="185"/>
      <c r="R57" s="184"/>
      <c r="S57" s="184"/>
      <c r="T57" s="183"/>
      <c r="U57" s="185"/>
      <c r="V57" s="185"/>
      <c r="W57" s="185"/>
      <c r="X57" s="185"/>
      <c r="Y57" s="184"/>
      <c r="Z57" s="184"/>
      <c r="AA57" s="228"/>
      <c r="AB57" s="228"/>
      <c r="AC57" s="185"/>
      <c r="AD57" s="185"/>
      <c r="AE57" s="185"/>
      <c r="AF57" s="184"/>
    </row>
    <row r="58" spans="1:32" ht="15" thickBot="1" x14ac:dyDescent="0.4">
      <c r="A58" s="193" t="s">
        <v>217</v>
      </c>
      <c r="B58" s="192" t="s">
        <v>625</v>
      </c>
      <c r="C58" s="185"/>
      <c r="D58" s="184"/>
      <c r="E58" s="238"/>
      <c r="F58" s="187"/>
      <c r="G58" s="185"/>
      <c r="H58" s="185"/>
      <c r="I58" s="185"/>
      <c r="J58" s="185"/>
      <c r="K58" s="184"/>
      <c r="L58" s="238"/>
      <c r="M58" s="187"/>
      <c r="N58" s="185"/>
      <c r="O58" s="185"/>
      <c r="P58" s="185"/>
      <c r="Q58" s="185"/>
      <c r="R58" s="184"/>
      <c r="S58" s="184"/>
      <c r="T58" s="183"/>
      <c r="U58" s="185"/>
      <c r="V58" s="185"/>
      <c r="W58" s="185"/>
      <c r="X58" s="185"/>
      <c r="Y58" s="184"/>
      <c r="Z58" s="184"/>
      <c r="AA58" s="228"/>
      <c r="AB58" s="228"/>
      <c r="AC58" s="185"/>
      <c r="AD58" s="185"/>
      <c r="AE58" s="185"/>
      <c r="AF58" s="184"/>
    </row>
    <row r="59" spans="1:32" ht="15" thickBot="1" x14ac:dyDescent="0.4">
      <c r="A59" s="193" t="s">
        <v>175</v>
      </c>
      <c r="B59" s="192" t="s">
        <v>164</v>
      </c>
      <c r="C59" s="185"/>
      <c r="D59" s="238"/>
      <c r="E59" s="238"/>
      <c r="F59" s="187"/>
      <c r="G59" s="185"/>
      <c r="H59" s="185"/>
      <c r="I59" s="185"/>
      <c r="J59" s="185"/>
      <c r="K59" s="184"/>
      <c r="L59" s="184"/>
      <c r="M59" s="187"/>
      <c r="N59" s="185"/>
      <c r="O59" s="185"/>
      <c r="P59" s="185"/>
      <c r="Q59" s="185"/>
      <c r="R59" s="184"/>
      <c r="S59" s="184"/>
      <c r="T59" s="183"/>
      <c r="U59" s="185"/>
      <c r="V59" s="185"/>
      <c r="W59" s="185"/>
      <c r="X59" s="185"/>
      <c r="Y59" s="184"/>
      <c r="Z59" s="184"/>
      <c r="AA59" s="228"/>
      <c r="AB59" s="228"/>
      <c r="AC59" s="185"/>
      <c r="AD59" s="185"/>
      <c r="AE59" s="185"/>
      <c r="AF59" s="184"/>
    </row>
    <row r="60" spans="1:32" ht="15" thickBot="1" x14ac:dyDescent="0.4">
      <c r="A60" s="200" t="s">
        <v>624</v>
      </c>
      <c r="B60" s="199" t="s">
        <v>623</v>
      </c>
      <c r="C60" s="185"/>
      <c r="D60" s="184"/>
      <c r="E60" s="238"/>
      <c r="F60" s="187"/>
      <c r="G60" s="185"/>
      <c r="H60" s="185"/>
      <c r="I60" s="185"/>
      <c r="J60" s="185"/>
      <c r="K60" s="184"/>
      <c r="L60" s="184"/>
      <c r="M60" s="187"/>
      <c r="N60" s="185"/>
      <c r="O60" s="185"/>
      <c r="P60" s="185"/>
      <c r="Q60" s="185"/>
      <c r="R60" s="184"/>
      <c r="S60" s="184"/>
      <c r="T60" s="187"/>
      <c r="U60" s="185"/>
      <c r="V60" s="185"/>
      <c r="W60" s="185"/>
      <c r="X60" s="185"/>
      <c r="Y60" s="237"/>
      <c r="Z60" s="184"/>
      <c r="AA60" s="228"/>
      <c r="AB60" s="228"/>
      <c r="AC60" s="185"/>
      <c r="AD60" s="185"/>
      <c r="AE60" s="185"/>
      <c r="AF60" s="184"/>
    </row>
    <row r="61" spans="1:32" ht="15" thickBot="1" x14ac:dyDescent="0.4">
      <c r="A61" s="198" t="s">
        <v>9</v>
      </c>
      <c r="B61" s="192" t="s">
        <v>456</v>
      </c>
      <c r="C61" s="185"/>
      <c r="D61" s="184"/>
      <c r="E61" s="238"/>
      <c r="F61" s="188"/>
      <c r="G61" s="188"/>
      <c r="H61" s="185"/>
      <c r="I61" s="185"/>
      <c r="J61" s="185"/>
      <c r="K61" s="184"/>
      <c r="L61" s="184"/>
      <c r="M61" s="187"/>
      <c r="N61" s="185"/>
      <c r="O61" s="185"/>
      <c r="P61" s="185"/>
      <c r="Q61" s="185"/>
      <c r="R61" s="184"/>
      <c r="S61" s="184"/>
      <c r="T61" s="187"/>
      <c r="U61" s="185"/>
      <c r="V61" s="185"/>
      <c r="W61" s="185"/>
      <c r="X61" s="185"/>
      <c r="Y61" s="237"/>
      <c r="Z61" s="184"/>
      <c r="AA61" s="228"/>
      <c r="AB61" s="228"/>
      <c r="AC61" s="185"/>
      <c r="AD61" s="185"/>
      <c r="AE61" s="185"/>
      <c r="AF61" s="184"/>
    </row>
    <row r="62" spans="1:32" ht="15" thickBot="1" x14ac:dyDescent="0.4">
      <c r="A62" s="198" t="s">
        <v>622</v>
      </c>
      <c r="B62" s="195" t="s">
        <v>621</v>
      </c>
      <c r="C62" s="185"/>
      <c r="D62" s="184"/>
      <c r="E62" s="238"/>
      <c r="F62" s="187"/>
      <c r="G62" s="185"/>
      <c r="H62" s="185"/>
      <c r="I62" s="185"/>
      <c r="J62" s="185"/>
      <c r="K62" s="184"/>
      <c r="L62" s="238"/>
      <c r="M62" s="187"/>
      <c r="N62" s="185"/>
      <c r="O62" s="185"/>
      <c r="P62" s="185"/>
      <c r="Q62" s="185"/>
      <c r="R62" s="184"/>
      <c r="S62" s="184"/>
      <c r="T62" s="187"/>
      <c r="U62" s="185"/>
      <c r="V62" s="185"/>
      <c r="W62" s="185"/>
      <c r="X62" s="185"/>
      <c r="Y62" s="237"/>
      <c r="Z62" s="184"/>
      <c r="AA62" s="228"/>
      <c r="AB62" s="228"/>
      <c r="AC62" s="185"/>
      <c r="AD62" s="185"/>
      <c r="AE62" s="185"/>
      <c r="AF62" s="184"/>
    </row>
    <row r="63" spans="1:32" ht="15" thickBot="1" x14ac:dyDescent="0.4">
      <c r="A63" s="198" t="s">
        <v>298</v>
      </c>
      <c r="B63" s="192" t="s">
        <v>293</v>
      </c>
      <c r="C63" s="185"/>
      <c r="D63" s="184"/>
      <c r="E63" s="238"/>
      <c r="F63" s="187"/>
      <c r="G63" s="185"/>
      <c r="H63" s="188"/>
      <c r="I63" s="185"/>
      <c r="J63" s="185"/>
      <c r="K63" s="184"/>
      <c r="L63" s="184"/>
      <c r="M63" s="187"/>
      <c r="N63" s="185"/>
      <c r="O63" s="185"/>
      <c r="P63" s="185"/>
      <c r="Q63" s="185"/>
      <c r="R63" s="184"/>
      <c r="S63" s="184"/>
      <c r="T63" s="187"/>
      <c r="U63" s="185"/>
      <c r="V63" s="185"/>
      <c r="W63" s="185"/>
      <c r="X63" s="185"/>
      <c r="Y63" s="237"/>
      <c r="Z63" s="184"/>
      <c r="AA63" s="228"/>
      <c r="AB63" s="228"/>
      <c r="AC63" s="185"/>
      <c r="AD63" s="185"/>
      <c r="AE63" s="185"/>
      <c r="AF63" s="184"/>
    </row>
    <row r="64" spans="1:32" ht="15" thickBot="1" x14ac:dyDescent="0.4">
      <c r="A64" s="191" t="s">
        <v>567</v>
      </c>
      <c r="B64" s="190" t="s">
        <v>620</v>
      </c>
      <c r="C64" s="185"/>
      <c r="D64" s="184"/>
      <c r="E64" s="238"/>
      <c r="F64" s="187"/>
      <c r="G64" s="185"/>
      <c r="H64" s="188"/>
      <c r="I64" s="185"/>
      <c r="J64" s="185"/>
      <c r="K64" s="184"/>
      <c r="L64" s="184"/>
      <c r="M64" s="187"/>
      <c r="N64" s="185"/>
      <c r="O64" s="185"/>
      <c r="P64" s="185"/>
      <c r="Q64" s="185"/>
      <c r="R64" s="184"/>
      <c r="S64" s="184"/>
      <c r="T64" s="187"/>
      <c r="U64" s="185"/>
      <c r="V64" s="185"/>
      <c r="W64" s="185"/>
      <c r="X64" s="185"/>
      <c r="Y64" s="237"/>
      <c r="Z64" s="184"/>
      <c r="AA64" s="228"/>
      <c r="AB64" s="228"/>
      <c r="AC64" s="185"/>
      <c r="AD64" s="185"/>
      <c r="AE64" s="185"/>
      <c r="AF64" s="184"/>
    </row>
    <row r="65" spans="1:32" ht="15" thickBot="1" x14ac:dyDescent="0.4">
      <c r="A65" s="191" t="s">
        <v>563</v>
      </c>
      <c r="B65" s="195" t="s">
        <v>619</v>
      </c>
      <c r="C65" s="185"/>
      <c r="D65" s="184"/>
      <c r="E65" s="238"/>
      <c r="F65" s="187"/>
      <c r="G65" s="185"/>
      <c r="H65" s="185"/>
      <c r="I65" s="185"/>
      <c r="J65" s="185"/>
      <c r="K65" s="184"/>
      <c r="L65" s="238"/>
      <c r="M65" s="194"/>
      <c r="N65" s="185"/>
      <c r="O65" s="185"/>
      <c r="P65" s="185"/>
      <c r="Q65" s="185"/>
      <c r="R65" s="184"/>
      <c r="S65" s="184"/>
      <c r="T65" s="187"/>
      <c r="U65" s="185"/>
      <c r="V65" s="185"/>
      <c r="W65" s="185"/>
      <c r="X65" s="185"/>
      <c r="Y65" s="237"/>
      <c r="Z65" s="184"/>
      <c r="AA65" s="228"/>
      <c r="AB65" s="228"/>
      <c r="AC65" s="185"/>
      <c r="AD65" s="185"/>
      <c r="AE65" s="185"/>
      <c r="AF65" s="184"/>
    </row>
    <row r="66" spans="1:32" ht="15" thickBot="1" x14ac:dyDescent="0.4">
      <c r="A66" s="193" t="s">
        <v>618</v>
      </c>
      <c r="B66" s="192" t="s">
        <v>617</v>
      </c>
      <c r="C66" s="185"/>
      <c r="D66" s="184"/>
      <c r="E66" s="238"/>
      <c r="F66" s="187"/>
      <c r="G66" s="185"/>
      <c r="H66" s="185"/>
      <c r="I66" s="185"/>
      <c r="J66" s="185"/>
      <c r="K66" s="184"/>
      <c r="L66" s="184"/>
      <c r="M66" s="194"/>
      <c r="N66" s="185"/>
      <c r="O66" s="185"/>
      <c r="P66" s="185"/>
      <c r="Q66" s="185"/>
      <c r="R66" s="184"/>
      <c r="S66" s="184"/>
      <c r="T66" s="187"/>
      <c r="U66" s="185"/>
      <c r="V66" s="185"/>
      <c r="W66" s="185"/>
      <c r="X66" s="185"/>
      <c r="Y66" s="237"/>
      <c r="Z66" s="184"/>
      <c r="AA66" s="228"/>
      <c r="AB66" s="228"/>
      <c r="AC66" s="185"/>
      <c r="AD66" s="185"/>
      <c r="AE66" s="185"/>
      <c r="AF66" s="184"/>
    </row>
    <row r="67" spans="1:32" ht="15" thickBot="1" x14ac:dyDescent="0.4">
      <c r="A67" s="197" t="s">
        <v>616</v>
      </c>
      <c r="B67" s="195" t="s">
        <v>615</v>
      </c>
      <c r="C67" s="185"/>
      <c r="D67" s="238"/>
      <c r="E67" s="238"/>
      <c r="F67" s="187"/>
      <c r="G67" s="185"/>
      <c r="H67" s="185"/>
      <c r="I67" s="185"/>
      <c r="J67" s="185"/>
      <c r="K67" s="184"/>
      <c r="L67" s="184"/>
      <c r="M67" s="187"/>
      <c r="N67" s="185"/>
      <c r="O67" s="185"/>
      <c r="P67" s="185"/>
      <c r="Q67" s="185"/>
      <c r="R67" s="184"/>
      <c r="S67" s="184"/>
      <c r="T67" s="194"/>
      <c r="U67" s="185"/>
      <c r="V67" s="185"/>
      <c r="W67" s="185"/>
      <c r="X67" s="185"/>
      <c r="Y67" s="237"/>
      <c r="Z67" s="184"/>
      <c r="AA67" s="228"/>
      <c r="AB67" s="228"/>
      <c r="AC67" s="185"/>
      <c r="AD67" s="185"/>
      <c r="AE67" s="185"/>
      <c r="AF67" s="184"/>
    </row>
    <row r="68" spans="1:32" ht="15" thickBot="1" x14ac:dyDescent="0.4">
      <c r="A68" s="193" t="s">
        <v>448</v>
      </c>
      <c r="B68" s="192" t="s">
        <v>614</v>
      </c>
      <c r="C68" s="185"/>
      <c r="D68" s="184"/>
      <c r="E68" s="238"/>
      <c r="F68" s="187"/>
      <c r="G68" s="185"/>
      <c r="H68" s="185"/>
      <c r="I68" s="185"/>
      <c r="J68" s="185"/>
      <c r="K68" s="184"/>
      <c r="L68" s="184"/>
      <c r="M68" s="187"/>
      <c r="N68" s="185"/>
      <c r="O68" s="185"/>
      <c r="P68" s="185"/>
      <c r="Q68" s="185"/>
      <c r="R68" s="184"/>
      <c r="S68" s="184"/>
      <c r="T68" s="194"/>
      <c r="U68" s="185"/>
      <c r="V68" s="185"/>
      <c r="W68" s="185"/>
      <c r="X68" s="185"/>
      <c r="Y68" s="237"/>
      <c r="Z68" s="184"/>
      <c r="AA68" s="228"/>
      <c r="AB68" s="228"/>
      <c r="AC68" s="185"/>
      <c r="AD68" s="185"/>
      <c r="AE68" s="185"/>
      <c r="AF68" s="184"/>
    </row>
    <row r="69" spans="1:32" ht="15" thickBot="1" x14ac:dyDescent="0.4">
      <c r="A69" s="196" t="s">
        <v>451</v>
      </c>
      <c r="B69" s="195" t="s">
        <v>613</v>
      </c>
      <c r="C69" s="185"/>
      <c r="D69" s="184"/>
      <c r="E69" s="238"/>
      <c r="F69" s="187"/>
      <c r="G69" s="185"/>
      <c r="H69" s="185"/>
      <c r="I69" s="185"/>
      <c r="J69" s="185"/>
      <c r="K69" s="184"/>
      <c r="L69" s="184"/>
      <c r="M69" s="187"/>
      <c r="N69" s="185"/>
      <c r="O69" s="185"/>
      <c r="P69" s="185"/>
      <c r="Q69" s="185"/>
      <c r="R69" s="184"/>
      <c r="S69" s="184"/>
      <c r="T69" s="194"/>
      <c r="U69" s="185"/>
      <c r="V69" s="185"/>
      <c r="W69" s="185"/>
      <c r="X69" s="185"/>
      <c r="Y69" s="237"/>
      <c r="Z69" s="184"/>
      <c r="AA69" s="228"/>
      <c r="AB69" s="228"/>
      <c r="AC69" s="185"/>
      <c r="AD69" s="185"/>
      <c r="AE69" s="185"/>
      <c r="AF69" s="184"/>
    </row>
    <row r="70" spans="1:32" ht="15" thickBot="1" x14ac:dyDescent="0.4">
      <c r="A70" s="193" t="s">
        <v>44</v>
      </c>
      <c r="B70" s="192" t="s">
        <v>612</v>
      </c>
      <c r="C70" s="185"/>
      <c r="D70" s="184"/>
      <c r="E70" s="238"/>
      <c r="F70" s="187"/>
      <c r="G70" s="185"/>
      <c r="H70" s="185"/>
      <c r="I70" s="185"/>
      <c r="J70" s="185"/>
      <c r="K70" s="184"/>
      <c r="L70" s="184"/>
      <c r="M70" s="187"/>
      <c r="N70" s="185"/>
      <c r="O70" s="185"/>
      <c r="P70" s="185"/>
      <c r="Q70" s="185"/>
      <c r="R70" s="184"/>
      <c r="S70" s="184"/>
      <c r="T70" s="187"/>
      <c r="U70" s="185"/>
      <c r="V70" s="185"/>
      <c r="W70" s="185"/>
      <c r="X70" s="185"/>
      <c r="Y70" s="237"/>
      <c r="Z70" s="184"/>
      <c r="AA70" s="228"/>
      <c r="AB70" s="228"/>
      <c r="AC70" s="185"/>
      <c r="AD70" s="185"/>
      <c r="AE70" s="185"/>
      <c r="AF70" s="184"/>
    </row>
    <row r="71" spans="1:32" ht="15" thickBot="1" x14ac:dyDescent="0.4">
      <c r="A71" s="191" t="s">
        <v>611</v>
      </c>
      <c r="B71" s="192" t="s">
        <v>610</v>
      </c>
      <c r="C71" s="185"/>
      <c r="D71" s="184"/>
      <c r="E71" s="238"/>
      <c r="F71" s="187"/>
      <c r="G71" s="185"/>
      <c r="H71" s="185"/>
      <c r="I71" s="185"/>
      <c r="J71" s="185"/>
      <c r="K71" s="184"/>
      <c r="L71" s="184"/>
      <c r="M71" s="187"/>
      <c r="N71" s="185"/>
      <c r="O71" s="185"/>
      <c r="P71" s="185"/>
      <c r="Q71" s="185"/>
      <c r="R71" s="184"/>
      <c r="S71" s="184"/>
      <c r="T71" s="187"/>
      <c r="U71" s="185"/>
      <c r="V71" s="185"/>
      <c r="W71" s="185"/>
      <c r="X71" s="185"/>
      <c r="Y71" s="237"/>
      <c r="Z71" s="184"/>
      <c r="AA71" s="228"/>
      <c r="AB71" s="228"/>
      <c r="AC71" s="185"/>
      <c r="AD71" s="185"/>
      <c r="AE71" s="185"/>
      <c r="AF71" s="184"/>
    </row>
    <row r="72" spans="1:32" ht="15" thickBot="1" x14ac:dyDescent="0.4">
      <c r="A72" s="191" t="s">
        <v>608</v>
      </c>
      <c r="B72" s="190" t="s">
        <v>607</v>
      </c>
      <c r="C72" s="185"/>
      <c r="D72" s="184"/>
      <c r="E72" s="238"/>
      <c r="F72" s="185"/>
      <c r="G72" s="185"/>
      <c r="H72" s="185"/>
      <c r="I72" s="185"/>
      <c r="J72" s="185"/>
      <c r="K72" s="184"/>
      <c r="L72" s="184"/>
      <c r="M72" s="188"/>
      <c r="N72" s="185"/>
      <c r="O72" s="188"/>
      <c r="P72" s="185"/>
      <c r="Q72" s="185"/>
      <c r="R72" s="184"/>
      <c r="S72" s="184"/>
      <c r="T72" s="187"/>
      <c r="U72" s="185"/>
      <c r="V72" s="185"/>
      <c r="W72" s="185"/>
      <c r="X72" s="185"/>
      <c r="Y72" s="184"/>
      <c r="Z72" s="184"/>
      <c r="AA72" s="228"/>
      <c r="AB72" s="228"/>
      <c r="AC72" s="185"/>
      <c r="AD72" s="241"/>
      <c r="AE72" s="185"/>
      <c r="AF72" s="237"/>
    </row>
    <row r="73" spans="1:32" x14ac:dyDescent="0.35">
      <c r="A73" s="181"/>
      <c r="B73" s="180"/>
      <c r="D73" s="179"/>
      <c r="E73" s="179"/>
      <c r="F73" s="179"/>
      <c r="G73" s="179"/>
      <c r="H73" s="179"/>
    </row>
    <row r="95" spans="31:31" x14ac:dyDescent="0.35">
      <c r="AE95" s="178"/>
    </row>
  </sheetData>
  <mergeCells count="1">
    <mergeCell ref="A1:C1"/>
  </mergeCells>
  <conditionalFormatting sqref="F4 T4 M4:M10 T7:T11 F11:F13 T13:T34 F15:F36 T36:T38 F39:F42 M41:M71 F44:F47 F49:F50 F55:F60 T60:T72 F62:F71">
    <cfRule type="cellIs" dxfId="244" priority="8" operator="equal">
      <formula>"U"</formula>
    </cfRule>
  </conditionalFormatting>
  <conditionalFormatting sqref="M12:M17">
    <cfRule type="cellIs" dxfId="243" priority="1" operator="equal">
      <formula>"U"</formula>
    </cfRule>
  </conditionalFormatting>
  <conditionalFormatting sqref="M36">
    <cfRule type="cellIs" dxfId="242" priority="6" operator="equal">
      <formula>"U"</formula>
    </cfRule>
  </conditionalFormatting>
  <conditionalFormatting sqref="T48:T50">
    <cfRule type="cellIs" dxfId="241" priority="4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B7B2E-84A8-40A2-B195-5D59E91A75B5}">
  <dimension ref="A1:AL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G1" sqref="AG1:AG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  <col min="36" max="36" width="8.453125" customWidth="1"/>
    <col min="37" max="37" width="9.453125" customWidth="1"/>
  </cols>
  <sheetData>
    <row r="1" spans="1:38" ht="15" thickBot="1" x14ac:dyDescent="0.4">
      <c r="A1" s="295" t="s">
        <v>266</v>
      </c>
      <c r="B1" s="450" t="s">
        <v>804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 t="s">
        <v>812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214" t="s">
        <v>746</v>
      </c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201"/>
      <c r="H4" s="334"/>
      <c r="I4" s="334"/>
      <c r="J4" s="291"/>
      <c r="K4" s="194"/>
      <c r="L4" s="194"/>
      <c r="M4" s="194"/>
      <c r="N4" s="194"/>
      <c r="O4" s="334"/>
      <c r="P4" s="334"/>
      <c r="Q4" s="194"/>
      <c r="R4" s="194"/>
      <c r="S4" s="194"/>
      <c r="T4" s="194"/>
      <c r="U4" s="201"/>
      <c r="V4" s="334"/>
      <c r="W4" s="334"/>
      <c r="X4" s="194"/>
      <c r="Y4" s="194"/>
      <c r="Z4" s="194"/>
      <c r="AA4" s="194"/>
      <c r="AB4" s="290"/>
      <c r="AC4" s="334"/>
      <c r="AD4" s="334"/>
      <c r="AE4" s="362"/>
      <c r="AF4" s="340"/>
      <c r="AG4" s="338"/>
      <c r="AH4" s="188"/>
      <c r="AI4" s="368"/>
      <c r="AJ4" s="366" t="s">
        <v>789</v>
      </c>
      <c r="AK4" t="s">
        <v>747</v>
      </c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194"/>
      <c r="H5" s="334"/>
      <c r="I5" s="334"/>
      <c r="J5" s="194"/>
      <c r="K5" s="291"/>
      <c r="L5" s="194"/>
      <c r="M5" s="194"/>
      <c r="N5" s="194"/>
      <c r="O5" s="334"/>
      <c r="P5" s="334"/>
      <c r="Q5" s="194"/>
      <c r="R5" s="194"/>
      <c r="S5" s="194"/>
      <c r="T5" s="194"/>
      <c r="U5" s="194"/>
      <c r="V5" s="334"/>
      <c r="W5" s="334"/>
      <c r="X5" s="194"/>
      <c r="Y5" s="194"/>
      <c r="Z5" s="194"/>
      <c r="AA5" s="194"/>
      <c r="AB5" s="290"/>
      <c r="AC5" s="334"/>
      <c r="AD5" s="334"/>
      <c r="AE5" s="362"/>
      <c r="AF5" s="194"/>
      <c r="AG5" s="339"/>
      <c r="AH5" s="338"/>
      <c r="AI5" s="368"/>
      <c r="AJ5" s="366" t="s">
        <v>790</v>
      </c>
      <c r="AK5" t="s">
        <v>748</v>
      </c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194"/>
      <c r="H6" s="334"/>
      <c r="I6" s="334"/>
      <c r="J6" s="194"/>
      <c r="K6" s="291"/>
      <c r="L6" s="194"/>
      <c r="M6" s="194"/>
      <c r="N6" s="194"/>
      <c r="O6" s="334"/>
      <c r="P6" s="334"/>
      <c r="Q6" s="194"/>
      <c r="R6" s="194"/>
      <c r="S6" s="194"/>
      <c r="T6" s="194"/>
      <c r="U6" s="194"/>
      <c r="V6" s="334"/>
      <c r="W6" s="334"/>
      <c r="X6" s="194"/>
      <c r="Y6" s="194"/>
      <c r="Z6" s="194"/>
      <c r="AA6" s="194"/>
      <c r="AB6" s="290"/>
      <c r="AC6" s="334"/>
      <c r="AD6" s="334"/>
      <c r="AE6" s="362"/>
      <c r="AF6" s="194"/>
      <c r="AG6" s="339"/>
      <c r="AH6" s="338"/>
      <c r="AI6" s="368"/>
      <c r="AJ6" s="366" t="s">
        <v>790</v>
      </c>
      <c r="AK6" t="s">
        <v>749</v>
      </c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334"/>
      <c r="I7" s="334"/>
      <c r="J7" s="194"/>
      <c r="K7" s="194"/>
      <c r="L7" s="194"/>
      <c r="M7" s="291"/>
      <c r="N7" s="194"/>
      <c r="O7" s="334"/>
      <c r="P7" s="334"/>
      <c r="Q7" s="194"/>
      <c r="R7" s="194"/>
      <c r="S7" s="194"/>
      <c r="T7" s="194"/>
      <c r="U7" s="201"/>
      <c r="V7" s="334"/>
      <c r="W7" s="334"/>
      <c r="X7" s="194"/>
      <c r="Y7" s="194"/>
      <c r="Z7" s="194"/>
      <c r="AA7" s="194"/>
      <c r="AB7" s="290"/>
      <c r="AC7" s="334"/>
      <c r="AD7" s="334"/>
      <c r="AE7" s="362"/>
      <c r="AF7" s="194"/>
      <c r="AG7" s="339"/>
      <c r="AH7" s="338"/>
      <c r="AI7" s="368"/>
      <c r="AJ7" s="366" t="s">
        <v>791</v>
      </c>
      <c r="AK7" t="s">
        <v>750</v>
      </c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334"/>
      <c r="I8" s="334"/>
      <c r="J8" s="194"/>
      <c r="K8" s="194"/>
      <c r="L8" s="194"/>
      <c r="M8" s="291"/>
      <c r="N8" s="194"/>
      <c r="O8" s="334"/>
      <c r="P8" s="334"/>
      <c r="Q8" s="194"/>
      <c r="R8" s="194"/>
      <c r="S8" s="194"/>
      <c r="T8" s="194"/>
      <c r="U8" s="201"/>
      <c r="V8" s="334"/>
      <c r="W8" s="334"/>
      <c r="X8" s="194"/>
      <c r="Y8" s="194"/>
      <c r="Z8" s="194"/>
      <c r="AA8" s="194"/>
      <c r="AB8" s="290"/>
      <c r="AC8" s="334"/>
      <c r="AD8" s="334"/>
      <c r="AE8" s="362"/>
      <c r="AF8" s="194"/>
      <c r="AG8" s="339"/>
      <c r="AH8" s="338"/>
      <c r="AI8" s="368"/>
      <c r="AJ8" s="366" t="s">
        <v>791</v>
      </c>
      <c r="AK8" t="s">
        <v>750</v>
      </c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334"/>
      <c r="I9" s="334"/>
      <c r="J9" s="194"/>
      <c r="K9" s="194"/>
      <c r="L9" s="194"/>
      <c r="M9" s="291"/>
      <c r="N9" s="194"/>
      <c r="O9" s="334"/>
      <c r="P9" s="334"/>
      <c r="Q9" s="194"/>
      <c r="R9" s="194"/>
      <c r="S9" s="194"/>
      <c r="T9" s="194"/>
      <c r="U9" s="201"/>
      <c r="V9" s="334"/>
      <c r="W9" s="334"/>
      <c r="X9" s="194"/>
      <c r="Y9" s="194"/>
      <c r="Z9" s="194"/>
      <c r="AA9" s="194"/>
      <c r="AB9" s="290"/>
      <c r="AC9" s="334"/>
      <c r="AD9" s="334"/>
      <c r="AE9" s="362"/>
      <c r="AF9" s="194"/>
      <c r="AG9" s="339"/>
      <c r="AH9" s="338"/>
      <c r="AI9" s="368"/>
      <c r="AJ9" s="366" t="s">
        <v>791</v>
      </c>
      <c r="AK9" t="s">
        <v>750</v>
      </c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334"/>
      <c r="I10" s="334"/>
      <c r="J10" s="194"/>
      <c r="K10" s="194"/>
      <c r="L10" s="194"/>
      <c r="M10" s="291"/>
      <c r="N10" s="194"/>
      <c r="O10" s="334"/>
      <c r="P10" s="334"/>
      <c r="Q10" s="194"/>
      <c r="R10" s="194"/>
      <c r="S10" s="194"/>
      <c r="T10" s="194"/>
      <c r="U10" s="201"/>
      <c r="V10" s="334"/>
      <c r="W10" s="334"/>
      <c r="X10" s="194"/>
      <c r="Y10" s="194"/>
      <c r="Z10" s="194"/>
      <c r="AA10" s="194"/>
      <c r="AB10" s="290"/>
      <c r="AC10" s="334"/>
      <c r="AD10" s="334"/>
      <c r="AE10" s="362"/>
      <c r="AF10" s="194"/>
      <c r="AG10" s="339"/>
      <c r="AH10" s="338"/>
      <c r="AI10" s="368"/>
      <c r="AJ10" s="366" t="s">
        <v>791</v>
      </c>
      <c r="AK10" t="s">
        <v>751</v>
      </c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290"/>
      <c r="E11" s="340"/>
      <c r="F11" s="320"/>
      <c r="G11" s="201"/>
      <c r="H11" s="334"/>
      <c r="I11" s="334"/>
      <c r="J11" s="331"/>
      <c r="K11" s="194"/>
      <c r="L11" s="194"/>
      <c r="M11" s="194"/>
      <c r="N11" s="291"/>
      <c r="O11" s="334"/>
      <c r="P11" s="334"/>
      <c r="Q11" s="194"/>
      <c r="R11" s="194"/>
      <c r="S11" s="194"/>
      <c r="T11" s="194"/>
      <c r="U11" s="201"/>
      <c r="V11" s="334"/>
      <c r="W11" s="334"/>
      <c r="X11" s="194"/>
      <c r="Y11" s="194"/>
      <c r="Z11" s="194"/>
      <c r="AA11" s="194"/>
      <c r="AB11" s="290"/>
      <c r="AC11" s="334"/>
      <c r="AD11" s="334"/>
      <c r="AE11" s="362"/>
      <c r="AF11" s="194"/>
      <c r="AG11" s="188"/>
      <c r="AH11" s="188"/>
      <c r="AI11" s="368"/>
      <c r="AJ11" s="366" t="s">
        <v>792</v>
      </c>
      <c r="AK11" t="s">
        <v>752</v>
      </c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340"/>
      <c r="G12" s="354"/>
      <c r="H12" s="334"/>
      <c r="I12" s="334"/>
      <c r="J12" s="194"/>
      <c r="K12" s="331"/>
      <c r="L12" s="194"/>
      <c r="M12" s="194"/>
      <c r="N12" s="201"/>
      <c r="O12" s="334"/>
      <c r="P12" s="334"/>
      <c r="Q12" s="291"/>
      <c r="R12" s="194"/>
      <c r="S12" s="194"/>
      <c r="T12" s="194"/>
      <c r="U12" s="194"/>
      <c r="V12" s="334"/>
      <c r="W12" s="334"/>
      <c r="X12" s="194"/>
      <c r="Y12" s="194"/>
      <c r="Z12" s="194"/>
      <c r="AA12" s="194"/>
      <c r="AB12" s="290"/>
      <c r="AC12" s="334"/>
      <c r="AD12" s="334"/>
      <c r="AE12" s="362"/>
      <c r="AF12" s="194"/>
      <c r="AG12" s="188"/>
      <c r="AH12" s="188"/>
      <c r="AI12" s="368"/>
      <c r="AJ12" s="366" t="s">
        <v>793</v>
      </c>
      <c r="AK12" t="s">
        <v>748</v>
      </c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340"/>
      <c r="G13" s="354"/>
      <c r="H13" s="334"/>
      <c r="I13" s="334"/>
      <c r="J13" s="194"/>
      <c r="K13" s="331"/>
      <c r="L13" s="194"/>
      <c r="M13" s="194"/>
      <c r="N13" s="201"/>
      <c r="O13" s="334"/>
      <c r="P13" s="334"/>
      <c r="Q13" s="291"/>
      <c r="R13" s="194"/>
      <c r="S13" s="194"/>
      <c r="T13" s="194"/>
      <c r="U13" s="194"/>
      <c r="V13" s="334"/>
      <c r="W13" s="334"/>
      <c r="X13" s="194"/>
      <c r="Y13" s="194"/>
      <c r="Z13" s="194"/>
      <c r="AA13" s="194"/>
      <c r="AB13" s="290"/>
      <c r="AC13" s="334"/>
      <c r="AD13" s="334"/>
      <c r="AE13" s="362"/>
      <c r="AF13" s="194"/>
      <c r="AG13" s="188"/>
      <c r="AH13" s="188"/>
      <c r="AI13" s="368"/>
      <c r="AJ13" s="366" t="s">
        <v>793</v>
      </c>
      <c r="AK13" t="s">
        <v>753</v>
      </c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340"/>
      <c r="G14" s="320"/>
      <c r="H14" s="334"/>
      <c r="I14" s="334"/>
      <c r="J14" s="194"/>
      <c r="K14" s="331"/>
      <c r="L14" s="194"/>
      <c r="M14" s="194"/>
      <c r="N14" s="201"/>
      <c r="O14" s="334"/>
      <c r="P14" s="334"/>
      <c r="Q14" s="291"/>
      <c r="R14" s="194"/>
      <c r="S14" s="194"/>
      <c r="T14" s="194"/>
      <c r="U14" s="201"/>
      <c r="V14" s="334"/>
      <c r="W14" s="334"/>
      <c r="X14" s="194"/>
      <c r="Y14" s="194"/>
      <c r="Z14" s="194"/>
      <c r="AA14" s="194"/>
      <c r="AB14" s="290"/>
      <c r="AC14" s="334"/>
      <c r="AD14" s="334"/>
      <c r="AE14" s="362"/>
      <c r="AF14" s="194"/>
      <c r="AG14" s="188"/>
      <c r="AH14" s="188"/>
      <c r="AI14" s="368"/>
      <c r="AJ14" s="366" t="s">
        <v>793</v>
      </c>
      <c r="AK14" t="s">
        <v>754</v>
      </c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340"/>
      <c r="G15" s="354"/>
      <c r="H15" s="334"/>
      <c r="I15" s="334"/>
      <c r="J15" s="194"/>
      <c r="K15" s="331"/>
      <c r="L15" s="194"/>
      <c r="M15" s="194"/>
      <c r="N15" s="201"/>
      <c r="O15" s="334"/>
      <c r="P15" s="334"/>
      <c r="Q15" s="291"/>
      <c r="R15" s="194"/>
      <c r="S15" s="194"/>
      <c r="T15" s="194"/>
      <c r="U15" s="201"/>
      <c r="V15" s="334"/>
      <c r="W15" s="334"/>
      <c r="X15" s="194"/>
      <c r="Y15" s="194"/>
      <c r="Z15" s="194"/>
      <c r="AA15" s="194"/>
      <c r="AB15" s="290"/>
      <c r="AC15" s="334"/>
      <c r="AD15" s="334"/>
      <c r="AE15" s="362"/>
      <c r="AF15" s="194"/>
      <c r="AG15" s="188"/>
      <c r="AH15" s="188"/>
      <c r="AI15" s="368"/>
      <c r="AJ15" s="366" t="s">
        <v>793</v>
      </c>
      <c r="AK15" t="s">
        <v>755</v>
      </c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194"/>
      <c r="H16" s="334"/>
      <c r="I16" s="340"/>
      <c r="J16" s="320"/>
      <c r="K16" s="194"/>
      <c r="L16" s="346"/>
      <c r="M16" s="194"/>
      <c r="N16" s="201"/>
      <c r="O16" s="334"/>
      <c r="P16" s="334"/>
      <c r="Q16" s="194"/>
      <c r="R16" s="291"/>
      <c r="S16" s="194"/>
      <c r="T16" s="194"/>
      <c r="U16" s="201"/>
      <c r="V16" s="334"/>
      <c r="W16" s="334"/>
      <c r="X16" s="194"/>
      <c r="Y16" s="194"/>
      <c r="Z16" s="194"/>
      <c r="AA16" s="194"/>
      <c r="AB16" s="290"/>
      <c r="AC16" s="334"/>
      <c r="AD16" s="334"/>
      <c r="AE16" s="362"/>
      <c r="AF16" s="194"/>
      <c r="AG16" s="188"/>
      <c r="AH16" s="188"/>
      <c r="AI16" s="368"/>
      <c r="AJ16" s="366" t="s">
        <v>88</v>
      </c>
      <c r="AK16" t="s">
        <v>754</v>
      </c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194"/>
      <c r="H17" s="334"/>
      <c r="I17" s="340"/>
      <c r="J17" s="320"/>
      <c r="K17" s="194"/>
      <c r="L17" s="331"/>
      <c r="M17" s="194"/>
      <c r="N17" s="201"/>
      <c r="O17" s="334"/>
      <c r="P17" s="334"/>
      <c r="Q17" s="194"/>
      <c r="R17" s="291"/>
      <c r="S17" s="194"/>
      <c r="T17" s="194"/>
      <c r="U17" s="201"/>
      <c r="V17" s="334"/>
      <c r="W17" s="334"/>
      <c r="X17" s="194"/>
      <c r="Y17" s="194"/>
      <c r="Z17" s="194"/>
      <c r="AA17" s="194"/>
      <c r="AB17" s="290"/>
      <c r="AC17" s="334"/>
      <c r="AD17" s="334"/>
      <c r="AE17" s="362"/>
      <c r="AF17" s="194"/>
      <c r="AG17" s="188"/>
      <c r="AH17" s="188"/>
      <c r="AI17" s="368"/>
      <c r="AJ17" s="366" t="s">
        <v>88</v>
      </c>
      <c r="AK17" t="s">
        <v>754</v>
      </c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194"/>
      <c r="H18" s="334"/>
      <c r="I18" s="340"/>
      <c r="J18" s="320"/>
      <c r="K18" s="194"/>
      <c r="L18" s="331"/>
      <c r="M18" s="194"/>
      <c r="N18" s="194"/>
      <c r="O18" s="334"/>
      <c r="P18" s="334"/>
      <c r="Q18" s="194"/>
      <c r="R18" s="291"/>
      <c r="S18" s="194"/>
      <c r="T18" s="194"/>
      <c r="U18" s="201"/>
      <c r="V18" s="334"/>
      <c r="W18" s="334"/>
      <c r="X18" s="194"/>
      <c r="Y18" s="194"/>
      <c r="Z18" s="194"/>
      <c r="AA18" s="194"/>
      <c r="AB18" s="290"/>
      <c r="AC18" s="334"/>
      <c r="AD18" s="334"/>
      <c r="AE18" s="362"/>
      <c r="AF18" s="194"/>
      <c r="AG18" s="188"/>
      <c r="AH18" s="188"/>
      <c r="AI18" s="368"/>
      <c r="AJ18" s="366" t="s">
        <v>88</v>
      </c>
      <c r="AK18" t="s">
        <v>756</v>
      </c>
    </row>
    <row r="19" spans="1:37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194"/>
      <c r="H19" s="334"/>
      <c r="I19" s="340"/>
      <c r="J19" s="320"/>
      <c r="K19" s="194"/>
      <c r="L19" s="331"/>
      <c r="M19" s="194"/>
      <c r="N19" s="194"/>
      <c r="O19" s="334"/>
      <c r="P19" s="334"/>
      <c r="Q19" s="194"/>
      <c r="R19" s="291"/>
      <c r="S19" s="194"/>
      <c r="T19" s="194"/>
      <c r="U19" s="201"/>
      <c r="V19" s="334"/>
      <c r="W19" s="334"/>
      <c r="X19" s="194"/>
      <c r="Y19" s="194"/>
      <c r="Z19" s="194"/>
      <c r="AA19" s="194"/>
      <c r="AB19" s="290"/>
      <c r="AC19" s="334"/>
      <c r="AD19" s="334"/>
      <c r="AE19" s="362"/>
      <c r="AF19" s="194"/>
      <c r="AG19" s="188"/>
      <c r="AH19" s="188"/>
      <c r="AI19" s="368"/>
      <c r="AJ19" s="366" t="s">
        <v>88</v>
      </c>
      <c r="AK19" t="s">
        <v>87</v>
      </c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194"/>
      <c r="H20" s="334"/>
      <c r="I20" s="340"/>
      <c r="J20" s="320"/>
      <c r="K20" s="194"/>
      <c r="L20" s="331"/>
      <c r="M20" s="194"/>
      <c r="N20" s="194"/>
      <c r="O20" s="334"/>
      <c r="P20" s="334"/>
      <c r="Q20" s="194"/>
      <c r="R20" s="291"/>
      <c r="S20" s="194"/>
      <c r="T20" s="194"/>
      <c r="U20" s="201"/>
      <c r="V20" s="334"/>
      <c r="W20" s="334"/>
      <c r="X20" s="194"/>
      <c r="Y20" s="194"/>
      <c r="Z20" s="194"/>
      <c r="AA20" s="194"/>
      <c r="AB20" s="290"/>
      <c r="AC20" s="334"/>
      <c r="AD20" s="334"/>
      <c r="AE20" s="362"/>
      <c r="AF20" s="194"/>
      <c r="AG20" s="188"/>
      <c r="AH20" s="188"/>
      <c r="AI20" s="368"/>
      <c r="AJ20" s="366" t="s">
        <v>88</v>
      </c>
      <c r="AK20" t="s">
        <v>87</v>
      </c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194"/>
      <c r="H21" s="334"/>
      <c r="I21" s="340"/>
      <c r="J21" s="320"/>
      <c r="K21" s="194"/>
      <c r="L21" s="331"/>
      <c r="M21" s="194"/>
      <c r="N21" s="194"/>
      <c r="O21" s="334"/>
      <c r="P21" s="334"/>
      <c r="Q21" s="194"/>
      <c r="R21" s="291"/>
      <c r="S21" s="194"/>
      <c r="T21" s="194"/>
      <c r="U21" s="201"/>
      <c r="V21" s="334"/>
      <c r="W21" s="334"/>
      <c r="X21" s="194"/>
      <c r="Y21" s="194"/>
      <c r="Z21" s="194"/>
      <c r="AA21" s="194"/>
      <c r="AB21" s="290"/>
      <c r="AC21" s="334"/>
      <c r="AD21" s="334"/>
      <c r="AE21" s="362"/>
      <c r="AF21" s="194"/>
      <c r="AG21" s="188"/>
      <c r="AH21" s="188"/>
      <c r="AI21" s="368"/>
      <c r="AJ21" s="366" t="s">
        <v>88</v>
      </c>
      <c r="AK21" t="s">
        <v>87</v>
      </c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194"/>
      <c r="H22" s="334"/>
      <c r="I22" s="340"/>
      <c r="J22" s="320"/>
      <c r="K22" s="194"/>
      <c r="L22" s="331"/>
      <c r="M22" s="194"/>
      <c r="N22" s="194"/>
      <c r="O22" s="334"/>
      <c r="P22" s="334"/>
      <c r="Q22" s="194"/>
      <c r="R22" s="291"/>
      <c r="S22" s="194"/>
      <c r="T22" s="194"/>
      <c r="U22" s="201"/>
      <c r="V22" s="334"/>
      <c r="W22" s="334"/>
      <c r="X22" s="194"/>
      <c r="Y22" s="194"/>
      <c r="Z22" s="194"/>
      <c r="AA22" s="194"/>
      <c r="AB22" s="290"/>
      <c r="AC22" s="334"/>
      <c r="AD22" s="334"/>
      <c r="AE22" s="362"/>
      <c r="AF22" s="194"/>
      <c r="AG22" s="188"/>
      <c r="AH22" s="188"/>
      <c r="AI22" s="368"/>
      <c r="AJ22" s="366" t="s">
        <v>88</v>
      </c>
      <c r="AK22" t="s">
        <v>87</v>
      </c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194"/>
      <c r="H23" s="334"/>
      <c r="I23" s="340"/>
      <c r="J23" s="320"/>
      <c r="K23" s="194"/>
      <c r="L23" s="331"/>
      <c r="M23" s="194"/>
      <c r="N23" s="194"/>
      <c r="O23" s="334"/>
      <c r="P23" s="334"/>
      <c r="Q23" s="194"/>
      <c r="R23" s="291"/>
      <c r="S23" s="194"/>
      <c r="T23" s="194"/>
      <c r="U23" s="201"/>
      <c r="V23" s="334"/>
      <c r="W23" s="334"/>
      <c r="X23" s="194"/>
      <c r="Y23" s="194"/>
      <c r="Z23" s="194"/>
      <c r="AA23" s="194"/>
      <c r="AB23" s="290"/>
      <c r="AC23" s="334"/>
      <c r="AD23" s="334"/>
      <c r="AE23" s="362"/>
      <c r="AF23" s="194"/>
      <c r="AG23" s="188"/>
      <c r="AH23" s="188"/>
      <c r="AI23" s="368"/>
      <c r="AJ23" s="366" t="s">
        <v>88</v>
      </c>
      <c r="AK23" t="s">
        <v>87</v>
      </c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194"/>
      <c r="H24" s="334"/>
      <c r="I24" s="340"/>
      <c r="J24" s="320"/>
      <c r="K24" s="194"/>
      <c r="L24" s="331"/>
      <c r="M24" s="194"/>
      <c r="N24" s="194"/>
      <c r="O24" s="334"/>
      <c r="P24" s="334"/>
      <c r="Q24" s="194"/>
      <c r="R24" s="291"/>
      <c r="S24" s="194"/>
      <c r="T24" s="194"/>
      <c r="U24" s="201"/>
      <c r="V24" s="334"/>
      <c r="W24" s="334"/>
      <c r="X24" s="194"/>
      <c r="Y24" s="194"/>
      <c r="Z24" s="194"/>
      <c r="AA24" s="194"/>
      <c r="AB24" s="290"/>
      <c r="AC24" s="334"/>
      <c r="AD24" s="334"/>
      <c r="AE24" s="362"/>
      <c r="AF24" s="194"/>
      <c r="AG24" s="188"/>
      <c r="AH24" s="188"/>
      <c r="AI24" s="368"/>
      <c r="AJ24" s="366" t="s">
        <v>88</v>
      </c>
      <c r="AK24" t="s">
        <v>87</v>
      </c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194"/>
      <c r="H25" s="334"/>
      <c r="I25" s="340"/>
      <c r="J25" s="320"/>
      <c r="K25" s="194"/>
      <c r="L25" s="331"/>
      <c r="M25" s="194"/>
      <c r="N25" s="194"/>
      <c r="O25" s="334"/>
      <c r="P25" s="334"/>
      <c r="Q25" s="194"/>
      <c r="R25" s="291"/>
      <c r="S25" s="194"/>
      <c r="T25" s="194"/>
      <c r="U25" s="201"/>
      <c r="V25" s="334"/>
      <c r="W25" s="334"/>
      <c r="X25" s="194"/>
      <c r="Y25" s="194"/>
      <c r="Z25" s="194"/>
      <c r="AA25" s="194"/>
      <c r="AB25" s="290"/>
      <c r="AC25" s="334"/>
      <c r="AD25" s="334"/>
      <c r="AE25" s="362"/>
      <c r="AF25" s="194"/>
      <c r="AG25" s="188"/>
      <c r="AH25" s="188"/>
      <c r="AI25" s="368"/>
      <c r="AJ25" s="366" t="s">
        <v>88</v>
      </c>
      <c r="AK25" t="s">
        <v>87</v>
      </c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194"/>
      <c r="H26" s="334"/>
      <c r="I26" s="340"/>
      <c r="J26" s="320"/>
      <c r="K26" s="194"/>
      <c r="L26" s="331"/>
      <c r="M26" s="194"/>
      <c r="N26" s="194"/>
      <c r="O26" s="334"/>
      <c r="P26" s="334"/>
      <c r="Q26" s="194"/>
      <c r="R26" s="291"/>
      <c r="S26" s="194"/>
      <c r="T26" s="194"/>
      <c r="U26" s="201"/>
      <c r="V26" s="334"/>
      <c r="W26" s="334"/>
      <c r="X26" s="194"/>
      <c r="Y26" s="194"/>
      <c r="Z26" s="194"/>
      <c r="AA26" s="194"/>
      <c r="AB26" s="290"/>
      <c r="AC26" s="334"/>
      <c r="AD26" s="334"/>
      <c r="AE26" s="362"/>
      <c r="AF26" s="194"/>
      <c r="AG26" s="188"/>
      <c r="AH26" s="188"/>
      <c r="AI26" s="368"/>
      <c r="AJ26" s="366" t="s">
        <v>88</v>
      </c>
      <c r="AK26" t="s">
        <v>87</v>
      </c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194"/>
      <c r="H27" s="334"/>
      <c r="I27" s="340"/>
      <c r="J27" s="320"/>
      <c r="K27" s="194"/>
      <c r="L27" s="331"/>
      <c r="M27" s="194"/>
      <c r="N27" s="194"/>
      <c r="O27" s="334"/>
      <c r="P27" s="334"/>
      <c r="Q27" s="194"/>
      <c r="R27" s="291"/>
      <c r="S27" s="194"/>
      <c r="T27" s="194"/>
      <c r="U27" s="201"/>
      <c r="V27" s="334"/>
      <c r="W27" s="334"/>
      <c r="X27" s="194"/>
      <c r="Y27" s="194"/>
      <c r="Z27" s="194"/>
      <c r="AA27" s="194"/>
      <c r="AB27" s="290"/>
      <c r="AC27" s="334"/>
      <c r="AD27" s="334"/>
      <c r="AE27" s="362"/>
      <c r="AF27" s="194"/>
      <c r="AG27" s="188"/>
      <c r="AH27" s="188"/>
      <c r="AI27" s="368"/>
      <c r="AJ27" s="366" t="s">
        <v>88</v>
      </c>
      <c r="AK27" t="s">
        <v>87</v>
      </c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194"/>
      <c r="H28" s="334"/>
      <c r="I28" s="340"/>
      <c r="J28" s="320"/>
      <c r="K28" s="194"/>
      <c r="L28" s="331"/>
      <c r="M28" s="194"/>
      <c r="N28" s="194"/>
      <c r="O28" s="334"/>
      <c r="P28" s="334"/>
      <c r="Q28" s="194"/>
      <c r="R28" s="291"/>
      <c r="S28" s="194"/>
      <c r="T28" s="194"/>
      <c r="U28" s="201"/>
      <c r="V28" s="334"/>
      <c r="W28" s="334"/>
      <c r="X28" s="194"/>
      <c r="Y28" s="194"/>
      <c r="Z28" s="194"/>
      <c r="AA28" s="194"/>
      <c r="AB28" s="290"/>
      <c r="AC28" s="334"/>
      <c r="AD28" s="334"/>
      <c r="AE28" s="362"/>
      <c r="AF28" s="194"/>
      <c r="AG28" s="188"/>
      <c r="AH28" s="188"/>
      <c r="AI28" s="368"/>
      <c r="AJ28" s="366" t="s">
        <v>88</v>
      </c>
      <c r="AK28" t="s">
        <v>87</v>
      </c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194"/>
      <c r="H29" s="334"/>
      <c r="I29" s="340"/>
      <c r="J29" s="320"/>
      <c r="K29" s="194"/>
      <c r="L29" s="331"/>
      <c r="M29" s="194"/>
      <c r="N29" s="194"/>
      <c r="O29" s="334"/>
      <c r="P29" s="334"/>
      <c r="Q29" s="194"/>
      <c r="R29" s="291"/>
      <c r="S29" s="194"/>
      <c r="T29" s="194"/>
      <c r="U29" s="201"/>
      <c r="V29" s="334"/>
      <c r="W29" s="334"/>
      <c r="X29" s="194"/>
      <c r="Y29" s="194"/>
      <c r="Z29" s="194"/>
      <c r="AA29" s="194"/>
      <c r="AB29" s="290"/>
      <c r="AC29" s="334"/>
      <c r="AD29" s="334"/>
      <c r="AE29" s="362"/>
      <c r="AF29" s="194"/>
      <c r="AG29" s="188"/>
      <c r="AH29" s="188"/>
      <c r="AI29" s="368"/>
      <c r="AJ29" s="366" t="s">
        <v>88</v>
      </c>
      <c r="AK29" t="s">
        <v>87</v>
      </c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201"/>
      <c r="H30" s="334"/>
      <c r="I30" s="340"/>
      <c r="J30" s="320"/>
      <c r="K30" s="194"/>
      <c r="L30" s="331"/>
      <c r="M30" s="194"/>
      <c r="N30" s="194"/>
      <c r="O30" s="334"/>
      <c r="P30" s="334"/>
      <c r="Q30" s="194"/>
      <c r="R30" s="291"/>
      <c r="S30" s="194"/>
      <c r="T30" s="194"/>
      <c r="U30" s="201"/>
      <c r="V30" s="334"/>
      <c r="W30" s="334"/>
      <c r="X30" s="194"/>
      <c r="Y30" s="194"/>
      <c r="Z30" s="194"/>
      <c r="AA30" s="194"/>
      <c r="AB30" s="290"/>
      <c r="AC30" s="334"/>
      <c r="AD30" s="334"/>
      <c r="AE30" s="362"/>
      <c r="AF30" s="194"/>
      <c r="AG30" s="188"/>
      <c r="AH30" s="188"/>
      <c r="AI30" s="368"/>
      <c r="AJ30" s="366" t="s">
        <v>88</v>
      </c>
      <c r="AK30" t="s">
        <v>752</v>
      </c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201"/>
      <c r="H31" s="334"/>
      <c r="I31" s="340"/>
      <c r="J31" s="320"/>
      <c r="K31" s="194"/>
      <c r="L31" s="331"/>
      <c r="M31" s="194"/>
      <c r="N31" s="194"/>
      <c r="O31" s="334"/>
      <c r="P31" s="334"/>
      <c r="Q31" s="194"/>
      <c r="R31" s="291"/>
      <c r="S31" s="194"/>
      <c r="T31" s="194"/>
      <c r="U31" s="201"/>
      <c r="V31" s="334"/>
      <c r="W31" s="334"/>
      <c r="X31" s="194"/>
      <c r="Y31" s="194"/>
      <c r="Z31" s="194"/>
      <c r="AA31" s="194"/>
      <c r="AB31" s="290"/>
      <c r="AC31" s="334"/>
      <c r="AD31" s="334"/>
      <c r="AE31" s="362"/>
      <c r="AF31" s="194"/>
      <c r="AG31" s="188"/>
      <c r="AH31" s="188"/>
      <c r="AI31" s="368"/>
      <c r="AJ31" s="366" t="s">
        <v>88</v>
      </c>
      <c r="AK31" t="s">
        <v>87</v>
      </c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201"/>
      <c r="H32" s="334"/>
      <c r="I32" s="340"/>
      <c r="J32" s="320"/>
      <c r="K32" s="194"/>
      <c r="L32" s="331"/>
      <c r="M32" s="194"/>
      <c r="N32" s="194"/>
      <c r="O32" s="334"/>
      <c r="P32" s="334"/>
      <c r="Q32" s="194"/>
      <c r="R32" s="291"/>
      <c r="S32" s="194"/>
      <c r="T32" s="194"/>
      <c r="U32" s="201"/>
      <c r="V32" s="334"/>
      <c r="W32" s="334"/>
      <c r="X32" s="194"/>
      <c r="Y32" s="194"/>
      <c r="Z32" s="194"/>
      <c r="AA32" s="194"/>
      <c r="AB32" s="290"/>
      <c r="AC32" s="334"/>
      <c r="AD32" s="334"/>
      <c r="AE32" s="362"/>
      <c r="AF32" s="194"/>
      <c r="AG32" s="188"/>
      <c r="AH32" s="188"/>
      <c r="AI32" s="368"/>
      <c r="AJ32" s="366" t="s">
        <v>88</v>
      </c>
      <c r="AK32" t="s">
        <v>753</v>
      </c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201"/>
      <c r="H33" s="334"/>
      <c r="I33" s="340"/>
      <c r="J33" s="320"/>
      <c r="K33" s="194"/>
      <c r="L33" s="331"/>
      <c r="M33" s="194"/>
      <c r="N33" s="194"/>
      <c r="O33" s="334"/>
      <c r="P33" s="334"/>
      <c r="Q33" s="194"/>
      <c r="R33" s="291"/>
      <c r="S33" s="194"/>
      <c r="T33" s="194"/>
      <c r="U33" s="201"/>
      <c r="V33" s="334"/>
      <c r="W33" s="334"/>
      <c r="X33" s="194"/>
      <c r="Y33" s="194"/>
      <c r="Z33" s="194"/>
      <c r="AA33" s="194"/>
      <c r="AB33" s="290"/>
      <c r="AC33" s="334"/>
      <c r="AD33" s="334"/>
      <c r="AE33" s="362"/>
      <c r="AF33" s="194"/>
      <c r="AG33" s="188"/>
      <c r="AH33" s="188"/>
      <c r="AI33" s="368"/>
      <c r="AJ33" s="366" t="s">
        <v>88</v>
      </c>
      <c r="AK33" t="s">
        <v>750</v>
      </c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201"/>
      <c r="H34" s="334"/>
      <c r="I34" s="340"/>
      <c r="J34" s="320"/>
      <c r="K34" s="194"/>
      <c r="L34" s="331"/>
      <c r="M34" s="194"/>
      <c r="N34" s="194"/>
      <c r="O34" s="334"/>
      <c r="P34" s="334"/>
      <c r="Q34" s="194"/>
      <c r="R34" s="291"/>
      <c r="S34" s="194"/>
      <c r="T34" s="194"/>
      <c r="U34" s="201"/>
      <c r="V34" s="334"/>
      <c r="W34" s="334"/>
      <c r="X34" s="194"/>
      <c r="Y34" s="194"/>
      <c r="Z34" s="194"/>
      <c r="AA34" s="194"/>
      <c r="AB34" s="290"/>
      <c r="AC34" s="334"/>
      <c r="AD34" s="334"/>
      <c r="AE34" s="362"/>
      <c r="AF34" s="194"/>
      <c r="AG34" s="188"/>
      <c r="AH34" s="188"/>
      <c r="AI34" s="368"/>
      <c r="AJ34" s="366" t="s">
        <v>88</v>
      </c>
      <c r="AK34" t="s">
        <v>87</v>
      </c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201"/>
      <c r="H35" s="334"/>
      <c r="I35" s="340"/>
      <c r="J35" s="320"/>
      <c r="K35" s="194"/>
      <c r="L35" s="331"/>
      <c r="M35" s="194"/>
      <c r="N35" s="194"/>
      <c r="O35" s="334"/>
      <c r="P35" s="334"/>
      <c r="Q35" s="194"/>
      <c r="R35" s="291"/>
      <c r="S35" s="194"/>
      <c r="T35" s="194"/>
      <c r="U35" s="194"/>
      <c r="V35" s="334"/>
      <c r="W35" s="334"/>
      <c r="X35" s="194"/>
      <c r="Y35" s="194"/>
      <c r="Z35" s="194"/>
      <c r="AA35" s="194"/>
      <c r="AB35" s="290"/>
      <c r="AC35" s="334"/>
      <c r="AD35" s="334"/>
      <c r="AE35" s="362"/>
      <c r="AF35" s="194"/>
      <c r="AG35" s="188"/>
      <c r="AH35" s="188"/>
      <c r="AI35" s="368"/>
      <c r="AJ35" s="366" t="s">
        <v>88</v>
      </c>
      <c r="AK35" t="s">
        <v>757</v>
      </c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201"/>
      <c r="H36" s="334"/>
      <c r="I36" s="340"/>
      <c r="J36" s="320"/>
      <c r="K36" s="194"/>
      <c r="L36" s="331"/>
      <c r="M36" s="194"/>
      <c r="N36" s="201"/>
      <c r="O36" s="334"/>
      <c r="P36" s="334"/>
      <c r="Q36" s="194"/>
      <c r="R36" s="291"/>
      <c r="S36" s="194"/>
      <c r="T36" s="194"/>
      <c r="U36" s="194"/>
      <c r="V36" s="334"/>
      <c r="W36" s="334"/>
      <c r="X36" s="194"/>
      <c r="Y36" s="194"/>
      <c r="Z36" s="194"/>
      <c r="AA36" s="194"/>
      <c r="AB36" s="290"/>
      <c r="AC36" s="334"/>
      <c r="AD36" s="334"/>
      <c r="AE36" s="362"/>
      <c r="AF36" s="194"/>
      <c r="AG36" s="188"/>
      <c r="AH36" s="188"/>
      <c r="AI36" s="368"/>
      <c r="AJ36" s="366" t="s">
        <v>88</v>
      </c>
      <c r="AK36" t="s">
        <v>87</v>
      </c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194"/>
      <c r="H37" s="334"/>
      <c r="I37" s="334"/>
      <c r="J37" s="340"/>
      <c r="K37" s="320"/>
      <c r="L37" s="194"/>
      <c r="M37" s="331"/>
      <c r="N37" s="194"/>
      <c r="O37" s="334"/>
      <c r="P37" s="334"/>
      <c r="Q37" s="194"/>
      <c r="R37" s="194"/>
      <c r="S37" s="291"/>
      <c r="T37" s="194"/>
      <c r="U37" s="201"/>
      <c r="V37" s="334"/>
      <c r="W37" s="334"/>
      <c r="X37" s="194"/>
      <c r="Y37" s="194"/>
      <c r="Z37" s="194"/>
      <c r="AA37" s="194"/>
      <c r="AB37" s="290"/>
      <c r="AC37" s="334"/>
      <c r="AD37" s="334"/>
      <c r="AE37" s="362"/>
      <c r="AF37" s="194"/>
      <c r="AG37" s="188"/>
      <c r="AH37" s="188"/>
      <c r="AI37" s="368"/>
      <c r="AJ37" s="366" t="s">
        <v>794</v>
      </c>
      <c r="AK37" t="s">
        <v>758</v>
      </c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194"/>
      <c r="H38" s="334"/>
      <c r="I38" s="334"/>
      <c r="J38" s="340"/>
      <c r="K38" s="320"/>
      <c r="L38" s="194"/>
      <c r="M38" s="331"/>
      <c r="N38" s="194"/>
      <c r="O38" s="334"/>
      <c r="P38" s="334"/>
      <c r="Q38" s="194"/>
      <c r="R38" s="194"/>
      <c r="S38" s="291"/>
      <c r="T38" s="194"/>
      <c r="U38" s="201"/>
      <c r="V38" s="334"/>
      <c r="W38" s="334"/>
      <c r="X38" s="194"/>
      <c r="Y38" s="194"/>
      <c r="Z38" s="194"/>
      <c r="AA38" s="194"/>
      <c r="AB38" s="290"/>
      <c r="AC38" s="334"/>
      <c r="AD38" s="334"/>
      <c r="AE38" s="362"/>
      <c r="AF38" s="194"/>
      <c r="AG38" s="188"/>
      <c r="AH38" s="188"/>
      <c r="AI38" s="368"/>
      <c r="AJ38" s="366" t="s">
        <v>794</v>
      </c>
      <c r="AK38" t="s">
        <v>758</v>
      </c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201"/>
      <c r="H39" s="334"/>
      <c r="I39" s="334"/>
      <c r="J39" s="194"/>
      <c r="K39" s="194"/>
      <c r="L39" s="340"/>
      <c r="M39" s="320"/>
      <c r="N39" s="201"/>
      <c r="O39" s="334"/>
      <c r="P39" s="334"/>
      <c r="Q39" s="331"/>
      <c r="R39" s="194"/>
      <c r="S39" s="194"/>
      <c r="T39" s="194"/>
      <c r="U39" s="291"/>
      <c r="V39" s="334"/>
      <c r="W39" s="334"/>
      <c r="X39" s="194"/>
      <c r="Y39" s="194"/>
      <c r="Z39" s="194"/>
      <c r="AA39" s="194"/>
      <c r="AB39" s="290"/>
      <c r="AC39" s="334"/>
      <c r="AD39" s="334"/>
      <c r="AE39" s="362"/>
      <c r="AF39" s="194"/>
      <c r="AG39" s="188"/>
      <c r="AH39" s="188"/>
      <c r="AI39" s="368"/>
      <c r="AJ39" s="366" t="s">
        <v>795</v>
      </c>
      <c r="AK39" t="s">
        <v>87</v>
      </c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201"/>
      <c r="H40" s="334"/>
      <c r="I40" s="334"/>
      <c r="J40" s="194"/>
      <c r="K40" s="194"/>
      <c r="L40" s="340"/>
      <c r="M40" s="320"/>
      <c r="N40" s="201"/>
      <c r="O40" s="334"/>
      <c r="P40" s="334"/>
      <c r="Q40" s="331"/>
      <c r="R40" s="194"/>
      <c r="S40" s="194"/>
      <c r="T40" s="194"/>
      <c r="U40" s="291"/>
      <c r="V40" s="334"/>
      <c r="W40" s="334"/>
      <c r="X40" s="194"/>
      <c r="Y40" s="194"/>
      <c r="Z40" s="194"/>
      <c r="AA40" s="194"/>
      <c r="AB40" s="290"/>
      <c r="AC40" s="334"/>
      <c r="AD40" s="334"/>
      <c r="AE40" s="362"/>
      <c r="AF40" s="194"/>
      <c r="AG40" s="188"/>
      <c r="AH40" s="188"/>
      <c r="AI40" s="368"/>
      <c r="AJ40" s="366" t="s">
        <v>795</v>
      </c>
      <c r="AK40" t="s">
        <v>759</v>
      </c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201"/>
      <c r="H41" s="334"/>
      <c r="I41" s="334"/>
      <c r="J41" s="194"/>
      <c r="K41" s="194"/>
      <c r="L41" s="340"/>
      <c r="M41" s="320"/>
      <c r="N41" s="201"/>
      <c r="O41" s="334"/>
      <c r="P41" s="334"/>
      <c r="Q41" s="331"/>
      <c r="R41" s="194"/>
      <c r="S41" s="194"/>
      <c r="T41" s="194"/>
      <c r="U41" s="291"/>
      <c r="V41" s="334"/>
      <c r="W41" s="334"/>
      <c r="X41" s="194"/>
      <c r="Y41" s="194"/>
      <c r="Z41" s="194"/>
      <c r="AA41" s="194"/>
      <c r="AB41" s="290"/>
      <c r="AC41" s="334"/>
      <c r="AD41" s="334"/>
      <c r="AE41" s="362"/>
      <c r="AF41" s="194"/>
      <c r="AG41" s="188"/>
      <c r="AH41" s="188"/>
      <c r="AI41" s="368"/>
      <c r="AJ41" s="366" t="s">
        <v>796</v>
      </c>
      <c r="AK41" t="s">
        <v>759</v>
      </c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201"/>
      <c r="H42" s="334"/>
      <c r="I42" s="334"/>
      <c r="J42" s="194"/>
      <c r="K42" s="194"/>
      <c r="L42" s="340"/>
      <c r="M42" s="320"/>
      <c r="N42" s="201"/>
      <c r="O42" s="334"/>
      <c r="P42" s="334"/>
      <c r="Q42" s="331"/>
      <c r="R42" s="194"/>
      <c r="S42" s="194"/>
      <c r="T42" s="194"/>
      <c r="U42" s="291"/>
      <c r="V42" s="334"/>
      <c r="W42" s="334"/>
      <c r="X42" s="194"/>
      <c r="Y42" s="194"/>
      <c r="Z42" s="194"/>
      <c r="AA42" s="194"/>
      <c r="AB42" s="290"/>
      <c r="AC42" s="334"/>
      <c r="AD42" s="334"/>
      <c r="AE42" s="362"/>
      <c r="AF42" s="194"/>
      <c r="AG42" s="188"/>
      <c r="AH42" s="188"/>
      <c r="AI42" s="368"/>
      <c r="AJ42" s="366" t="s">
        <v>796</v>
      </c>
      <c r="AK42" t="s">
        <v>760</v>
      </c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194"/>
      <c r="H43" s="334"/>
      <c r="I43" s="334"/>
      <c r="J43" s="194"/>
      <c r="K43" s="194"/>
      <c r="L43" s="340"/>
      <c r="M43" s="320"/>
      <c r="N43" s="201"/>
      <c r="O43" s="334"/>
      <c r="P43" s="334"/>
      <c r="Q43" s="331"/>
      <c r="R43" s="194"/>
      <c r="S43" s="194"/>
      <c r="T43" s="194"/>
      <c r="U43" s="291"/>
      <c r="V43" s="334"/>
      <c r="W43" s="334"/>
      <c r="X43" s="194"/>
      <c r="Y43" s="194"/>
      <c r="Z43" s="194"/>
      <c r="AA43" s="194"/>
      <c r="AB43" s="290"/>
      <c r="AC43" s="334"/>
      <c r="AD43" s="334"/>
      <c r="AE43" s="362"/>
      <c r="AF43" s="194"/>
      <c r="AG43" s="188"/>
      <c r="AH43" s="188"/>
      <c r="AI43" s="368"/>
      <c r="AJ43" s="366" t="s">
        <v>796</v>
      </c>
      <c r="AK43" t="s">
        <v>761</v>
      </c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201"/>
      <c r="H44" s="334"/>
      <c r="I44" s="334"/>
      <c r="J44" s="194"/>
      <c r="K44" s="194"/>
      <c r="L44" s="340"/>
      <c r="M44" s="320"/>
      <c r="N44" s="201"/>
      <c r="O44" s="334"/>
      <c r="P44" s="334"/>
      <c r="Q44" s="331"/>
      <c r="R44" s="194"/>
      <c r="S44" s="194"/>
      <c r="T44" s="194"/>
      <c r="U44" s="291"/>
      <c r="V44" s="334"/>
      <c r="W44" s="334"/>
      <c r="X44" s="194"/>
      <c r="Y44" s="194"/>
      <c r="Z44" s="194"/>
      <c r="AA44" s="194"/>
      <c r="AB44" s="290"/>
      <c r="AC44" s="334"/>
      <c r="AD44" s="334"/>
      <c r="AE44" s="362"/>
      <c r="AF44" s="194"/>
      <c r="AG44" s="188"/>
      <c r="AH44" s="188"/>
      <c r="AI44" s="368"/>
      <c r="AJ44" s="366" t="s">
        <v>796</v>
      </c>
      <c r="AK44" t="s">
        <v>87</v>
      </c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201"/>
      <c r="H45" s="334"/>
      <c r="I45" s="334"/>
      <c r="J45" s="194"/>
      <c r="K45" s="194"/>
      <c r="L45" s="340"/>
      <c r="M45" s="320"/>
      <c r="N45" s="201"/>
      <c r="O45" s="334"/>
      <c r="P45" s="334"/>
      <c r="Q45" s="331"/>
      <c r="R45" s="194"/>
      <c r="S45" s="194"/>
      <c r="T45" s="194"/>
      <c r="U45" s="291"/>
      <c r="V45" s="334"/>
      <c r="W45" s="334"/>
      <c r="X45" s="194"/>
      <c r="Y45" s="194"/>
      <c r="Z45" s="194"/>
      <c r="AA45" s="194"/>
      <c r="AB45" s="290"/>
      <c r="AC45" s="334"/>
      <c r="AD45" s="334"/>
      <c r="AE45" s="362"/>
      <c r="AF45" s="194"/>
      <c r="AG45" s="188"/>
      <c r="AH45" s="188"/>
      <c r="AI45" s="368"/>
      <c r="AJ45" s="366" t="s">
        <v>757</v>
      </c>
      <c r="AK45" t="s">
        <v>753</v>
      </c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201"/>
      <c r="H46" s="334"/>
      <c r="I46" s="334"/>
      <c r="J46" s="194"/>
      <c r="K46" s="194"/>
      <c r="L46" s="340"/>
      <c r="M46" s="320"/>
      <c r="N46" s="201"/>
      <c r="O46" s="334"/>
      <c r="P46" s="334"/>
      <c r="Q46" s="331"/>
      <c r="R46" s="194"/>
      <c r="S46" s="194"/>
      <c r="T46" s="194"/>
      <c r="U46" s="291"/>
      <c r="V46" s="334"/>
      <c r="W46" s="334"/>
      <c r="X46" s="194"/>
      <c r="Y46" s="194"/>
      <c r="Z46" s="194"/>
      <c r="AA46" s="194"/>
      <c r="AB46" s="290"/>
      <c r="AC46" s="334"/>
      <c r="AD46" s="334"/>
      <c r="AE46" s="362"/>
      <c r="AF46" s="194"/>
      <c r="AG46" s="188"/>
      <c r="AH46" s="188"/>
      <c r="AI46" s="368"/>
      <c r="AJ46" s="366" t="s">
        <v>757</v>
      </c>
      <c r="AK46" t="s">
        <v>87</v>
      </c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201"/>
      <c r="H47" s="334"/>
      <c r="I47" s="334"/>
      <c r="J47" s="194"/>
      <c r="K47" s="194"/>
      <c r="L47" s="340"/>
      <c r="M47" s="320"/>
      <c r="N47" s="201"/>
      <c r="O47" s="334"/>
      <c r="P47" s="334"/>
      <c r="Q47" s="331"/>
      <c r="R47" s="194"/>
      <c r="S47" s="194"/>
      <c r="T47" s="194"/>
      <c r="U47" s="291"/>
      <c r="V47" s="334"/>
      <c r="W47" s="334"/>
      <c r="X47" s="194"/>
      <c r="Y47" s="194"/>
      <c r="Z47" s="194"/>
      <c r="AA47" s="194"/>
      <c r="AB47" s="290"/>
      <c r="AC47" s="334"/>
      <c r="AD47" s="334"/>
      <c r="AE47" s="362"/>
      <c r="AF47" s="194"/>
      <c r="AG47" s="188"/>
      <c r="AH47" s="188"/>
      <c r="AI47" s="368"/>
      <c r="AJ47" s="366" t="s">
        <v>757</v>
      </c>
      <c r="AK47" t="s">
        <v>87</v>
      </c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194"/>
      <c r="H48" s="334"/>
      <c r="I48" s="334"/>
      <c r="J48" s="194"/>
      <c r="K48" s="194"/>
      <c r="L48" s="194"/>
      <c r="M48" s="194"/>
      <c r="N48" s="201"/>
      <c r="O48" s="334"/>
      <c r="P48" s="340"/>
      <c r="Q48" s="320"/>
      <c r="R48" s="194"/>
      <c r="S48" s="331"/>
      <c r="T48" s="194"/>
      <c r="U48" s="201"/>
      <c r="V48" s="334"/>
      <c r="W48" s="334"/>
      <c r="X48" s="194"/>
      <c r="Y48" s="291"/>
      <c r="Z48" s="194"/>
      <c r="AA48" s="194"/>
      <c r="AB48" s="290"/>
      <c r="AC48" s="334"/>
      <c r="AD48" s="334"/>
      <c r="AE48" s="362"/>
      <c r="AF48" s="194"/>
      <c r="AG48" s="188"/>
      <c r="AH48" s="188"/>
      <c r="AI48" s="368"/>
      <c r="AJ48" s="366" t="s">
        <v>30</v>
      </c>
      <c r="AK48" t="s">
        <v>762</v>
      </c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201"/>
      <c r="H49" s="334"/>
      <c r="I49" s="334"/>
      <c r="J49" s="194"/>
      <c r="K49" s="194"/>
      <c r="L49" s="194"/>
      <c r="M49" s="194"/>
      <c r="N49" s="201"/>
      <c r="O49" s="334"/>
      <c r="P49" s="340"/>
      <c r="Q49" s="320"/>
      <c r="R49" s="194"/>
      <c r="S49" s="331"/>
      <c r="T49" s="194"/>
      <c r="U49" s="201"/>
      <c r="V49" s="334"/>
      <c r="W49" s="334"/>
      <c r="X49" s="194"/>
      <c r="Y49" s="291"/>
      <c r="Z49" s="194"/>
      <c r="AA49" s="194"/>
      <c r="AB49" s="290"/>
      <c r="AC49" s="334"/>
      <c r="AD49" s="334"/>
      <c r="AE49" s="362"/>
      <c r="AF49" s="194"/>
      <c r="AG49" s="188"/>
      <c r="AH49" s="188"/>
      <c r="AI49" s="368"/>
      <c r="AJ49" s="366" t="s">
        <v>30</v>
      </c>
      <c r="AK49" t="s">
        <v>87</v>
      </c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194"/>
      <c r="H50" s="334"/>
      <c r="I50" s="334"/>
      <c r="J50" s="194"/>
      <c r="K50" s="194"/>
      <c r="L50" s="194"/>
      <c r="M50" s="194"/>
      <c r="N50" s="201"/>
      <c r="O50" s="334"/>
      <c r="P50" s="340"/>
      <c r="Q50" s="320"/>
      <c r="R50" s="194"/>
      <c r="S50" s="331"/>
      <c r="T50" s="194"/>
      <c r="U50" s="201"/>
      <c r="V50" s="334"/>
      <c r="W50" s="334"/>
      <c r="X50" s="194"/>
      <c r="Y50" s="291"/>
      <c r="Z50" s="194"/>
      <c r="AA50" s="194"/>
      <c r="AB50" s="290"/>
      <c r="AC50" s="334"/>
      <c r="AD50" s="334"/>
      <c r="AE50" s="362"/>
      <c r="AF50" s="194"/>
      <c r="AG50" s="188"/>
      <c r="AH50" s="188"/>
      <c r="AI50" s="368"/>
      <c r="AJ50" s="366" t="s">
        <v>30</v>
      </c>
      <c r="AK50" t="s">
        <v>87</v>
      </c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194"/>
      <c r="H51" s="334"/>
      <c r="I51" s="334"/>
      <c r="J51" s="194"/>
      <c r="K51" s="194"/>
      <c r="L51" s="194"/>
      <c r="M51" s="194"/>
      <c r="N51" s="201"/>
      <c r="O51" s="334"/>
      <c r="P51" s="334"/>
      <c r="Q51" s="340"/>
      <c r="R51" s="320"/>
      <c r="S51" s="194"/>
      <c r="T51" s="331"/>
      <c r="U51" s="194"/>
      <c r="V51" s="334"/>
      <c r="W51" s="334"/>
      <c r="X51" s="194"/>
      <c r="Y51" s="194"/>
      <c r="Z51" s="291"/>
      <c r="AA51" s="194"/>
      <c r="AB51" s="290"/>
      <c r="AC51" s="334"/>
      <c r="AD51" s="334"/>
      <c r="AE51" s="362"/>
      <c r="AF51" s="194"/>
      <c r="AG51" s="188"/>
      <c r="AH51" s="188"/>
      <c r="AI51" s="368"/>
      <c r="AJ51" s="366" t="s">
        <v>157</v>
      </c>
      <c r="AK51" t="s">
        <v>763</v>
      </c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194"/>
      <c r="H52" s="334"/>
      <c r="I52" s="334"/>
      <c r="J52" s="194"/>
      <c r="K52" s="194"/>
      <c r="L52" s="194"/>
      <c r="M52" s="194"/>
      <c r="N52" s="201"/>
      <c r="O52" s="334"/>
      <c r="P52" s="334"/>
      <c r="Q52" s="340"/>
      <c r="R52" s="320"/>
      <c r="S52" s="194"/>
      <c r="T52" s="331"/>
      <c r="U52" s="194"/>
      <c r="V52" s="334"/>
      <c r="W52" s="334"/>
      <c r="X52" s="194"/>
      <c r="Y52" s="194"/>
      <c r="Z52" s="291"/>
      <c r="AA52" s="194"/>
      <c r="AB52" s="290"/>
      <c r="AC52" s="334"/>
      <c r="AD52" s="334"/>
      <c r="AE52" s="362"/>
      <c r="AF52" s="194"/>
      <c r="AG52" s="188"/>
      <c r="AH52" s="188"/>
      <c r="AI52" s="368"/>
      <c r="AJ52" s="366" t="s">
        <v>157</v>
      </c>
      <c r="AK52" t="s">
        <v>764</v>
      </c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194"/>
      <c r="H53" s="334"/>
      <c r="I53" s="334"/>
      <c r="J53" s="194"/>
      <c r="K53" s="194"/>
      <c r="L53" s="194"/>
      <c r="M53" s="194"/>
      <c r="N53" s="201"/>
      <c r="O53" s="334"/>
      <c r="P53" s="334"/>
      <c r="Q53" s="340"/>
      <c r="R53" s="320"/>
      <c r="S53" s="194"/>
      <c r="T53" s="331"/>
      <c r="U53" s="194"/>
      <c r="V53" s="334"/>
      <c r="W53" s="334"/>
      <c r="X53" s="194"/>
      <c r="Y53" s="194"/>
      <c r="Z53" s="291"/>
      <c r="AA53" s="194"/>
      <c r="AB53" s="290"/>
      <c r="AC53" s="334"/>
      <c r="AD53" s="334"/>
      <c r="AE53" s="362"/>
      <c r="AF53" s="194"/>
      <c r="AG53" s="188"/>
      <c r="AH53" s="188"/>
      <c r="AI53" s="368"/>
      <c r="AJ53" s="366" t="s">
        <v>157</v>
      </c>
      <c r="AK53" t="s">
        <v>764</v>
      </c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194"/>
      <c r="H54" s="334"/>
      <c r="I54" s="334"/>
      <c r="J54" s="194"/>
      <c r="K54" s="194"/>
      <c r="L54" s="194"/>
      <c r="M54" s="194"/>
      <c r="N54" s="201"/>
      <c r="O54" s="334"/>
      <c r="P54" s="334"/>
      <c r="Q54" s="340"/>
      <c r="R54" s="320"/>
      <c r="S54" s="194"/>
      <c r="T54" s="331"/>
      <c r="U54" s="194"/>
      <c r="V54" s="334"/>
      <c r="W54" s="334"/>
      <c r="X54" s="194"/>
      <c r="Y54" s="194"/>
      <c r="Z54" s="291"/>
      <c r="AA54" s="194"/>
      <c r="AB54" s="290"/>
      <c r="AC54" s="334"/>
      <c r="AD54" s="334"/>
      <c r="AE54" s="362"/>
      <c r="AF54" s="194"/>
      <c r="AG54" s="188"/>
      <c r="AH54" s="188"/>
      <c r="AI54" s="368"/>
      <c r="AJ54" s="366" t="s">
        <v>157</v>
      </c>
      <c r="AK54" t="s">
        <v>764</v>
      </c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201"/>
      <c r="H55" s="334"/>
      <c r="I55" s="334"/>
      <c r="J55" s="194"/>
      <c r="K55" s="194"/>
      <c r="L55" s="194"/>
      <c r="M55" s="194"/>
      <c r="N55" s="201"/>
      <c r="O55" s="334"/>
      <c r="P55" s="334"/>
      <c r="Q55" s="194"/>
      <c r="R55" s="340"/>
      <c r="S55" s="320"/>
      <c r="T55" s="194"/>
      <c r="U55" s="331"/>
      <c r="V55" s="334"/>
      <c r="W55" s="334"/>
      <c r="X55" s="194"/>
      <c r="Y55" s="194"/>
      <c r="Z55" s="194"/>
      <c r="AA55" s="291"/>
      <c r="AB55" s="290"/>
      <c r="AC55" s="334"/>
      <c r="AD55" s="334"/>
      <c r="AE55" s="362"/>
      <c r="AF55" s="194"/>
      <c r="AG55" s="188"/>
      <c r="AH55" s="188"/>
      <c r="AI55" s="368"/>
      <c r="AJ55" s="366" t="s">
        <v>797</v>
      </c>
      <c r="AK55" t="s">
        <v>87</v>
      </c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201"/>
      <c r="H56" s="334"/>
      <c r="I56" s="334"/>
      <c r="J56" s="194"/>
      <c r="K56" s="194"/>
      <c r="L56" s="194"/>
      <c r="M56" s="194"/>
      <c r="N56" s="201"/>
      <c r="O56" s="334"/>
      <c r="P56" s="334"/>
      <c r="Q56" s="194"/>
      <c r="R56" s="340"/>
      <c r="S56" s="320"/>
      <c r="T56" s="194"/>
      <c r="U56" s="331"/>
      <c r="V56" s="334"/>
      <c r="W56" s="334"/>
      <c r="X56" s="194"/>
      <c r="Y56" s="194"/>
      <c r="Z56" s="194"/>
      <c r="AA56" s="291"/>
      <c r="AB56" s="290"/>
      <c r="AC56" s="334"/>
      <c r="AD56" s="334"/>
      <c r="AE56" s="362"/>
      <c r="AF56" s="194"/>
      <c r="AG56" s="188"/>
      <c r="AH56" s="188"/>
      <c r="AI56" s="368"/>
      <c r="AJ56" s="366" t="s">
        <v>797</v>
      </c>
      <c r="AK56" t="s">
        <v>87</v>
      </c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201"/>
      <c r="H57" s="334"/>
      <c r="I57" s="334"/>
      <c r="J57" s="194"/>
      <c r="K57" s="194"/>
      <c r="L57" s="194"/>
      <c r="M57" s="194"/>
      <c r="N57" s="201"/>
      <c r="O57" s="334"/>
      <c r="P57" s="334"/>
      <c r="Q57" s="194"/>
      <c r="R57" s="340"/>
      <c r="S57" s="320"/>
      <c r="T57" s="194"/>
      <c r="U57" s="331"/>
      <c r="V57" s="334"/>
      <c r="W57" s="334"/>
      <c r="X57" s="194"/>
      <c r="Y57" s="194"/>
      <c r="Z57" s="194"/>
      <c r="AA57" s="291"/>
      <c r="AB57" s="290"/>
      <c r="AC57" s="334"/>
      <c r="AD57" s="334"/>
      <c r="AE57" s="362"/>
      <c r="AF57" s="194"/>
      <c r="AG57" s="188"/>
      <c r="AH57" s="188"/>
      <c r="AI57" s="368"/>
      <c r="AJ57" s="366" t="s">
        <v>797</v>
      </c>
      <c r="AK57" t="s">
        <v>87</v>
      </c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201"/>
      <c r="H58" s="334"/>
      <c r="I58" s="334"/>
      <c r="J58" s="194"/>
      <c r="K58" s="194"/>
      <c r="L58" s="194"/>
      <c r="M58" s="194"/>
      <c r="N58" s="201"/>
      <c r="O58" s="334"/>
      <c r="P58" s="334"/>
      <c r="Q58" s="194"/>
      <c r="R58" s="194"/>
      <c r="S58" s="340"/>
      <c r="T58" s="320"/>
      <c r="U58" s="194"/>
      <c r="V58" s="334"/>
      <c r="W58" s="334"/>
      <c r="X58" s="331"/>
      <c r="Y58" s="194"/>
      <c r="Z58" s="194"/>
      <c r="AA58" s="194"/>
      <c r="AB58" s="347"/>
      <c r="AC58" s="334"/>
      <c r="AD58" s="334"/>
      <c r="AE58" s="362"/>
      <c r="AF58" s="194"/>
      <c r="AG58" s="188"/>
      <c r="AH58" s="188"/>
      <c r="AI58" s="368"/>
      <c r="AJ58" s="366" t="s">
        <v>751</v>
      </c>
      <c r="AK58" t="s">
        <v>747</v>
      </c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201"/>
      <c r="H59" s="334"/>
      <c r="I59" s="334"/>
      <c r="J59" s="194"/>
      <c r="K59" s="194"/>
      <c r="L59" s="194"/>
      <c r="M59" s="194"/>
      <c r="N59" s="201"/>
      <c r="O59" s="334"/>
      <c r="P59" s="334"/>
      <c r="Q59" s="194"/>
      <c r="R59" s="194"/>
      <c r="S59" s="340"/>
      <c r="T59" s="320"/>
      <c r="U59" s="194"/>
      <c r="V59" s="334"/>
      <c r="W59" s="334"/>
      <c r="X59" s="331"/>
      <c r="Y59" s="194"/>
      <c r="Z59" s="194"/>
      <c r="AA59" s="194"/>
      <c r="AB59" s="347"/>
      <c r="AC59" s="334"/>
      <c r="AD59" s="334"/>
      <c r="AE59" s="362"/>
      <c r="AF59" s="194"/>
      <c r="AG59" s="188"/>
      <c r="AH59" s="188"/>
      <c r="AI59" s="368"/>
      <c r="AJ59" s="366" t="s">
        <v>798</v>
      </c>
      <c r="AK59" t="s">
        <v>753</v>
      </c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201"/>
      <c r="H60" s="334"/>
      <c r="I60" s="334"/>
      <c r="J60" s="194"/>
      <c r="K60" s="194"/>
      <c r="L60" s="194"/>
      <c r="M60" s="194"/>
      <c r="N60" s="201"/>
      <c r="O60" s="334"/>
      <c r="P60" s="334"/>
      <c r="Q60" s="194"/>
      <c r="R60" s="194"/>
      <c r="S60" s="194"/>
      <c r="T60" s="194"/>
      <c r="U60" s="194"/>
      <c r="V60" s="334"/>
      <c r="W60" s="334"/>
      <c r="X60" s="340"/>
      <c r="Y60" s="320"/>
      <c r="Z60" s="194"/>
      <c r="AA60" s="375"/>
      <c r="AB60" s="290"/>
      <c r="AC60" s="334"/>
      <c r="AD60" s="334"/>
      <c r="AE60" s="362"/>
      <c r="AF60" s="194"/>
      <c r="AG60" s="188"/>
      <c r="AH60" s="286"/>
      <c r="AI60" s="368"/>
      <c r="AJ60" s="366" t="s">
        <v>87</v>
      </c>
      <c r="AK60" t="s">
        <v>87</v>
      </c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194"/>
      <c r="H61" s="334"/>
      <c r="I61" s="334"/>
      <c r="J61" s="194"/>
      <c r="K61" s="194"/>
      <c r="L61" s="194"/>
      <c r="M61" s="194"/>
      <c r="N61" s="201"/>
      <c r="O61" s="334"/>
      <c r="P61" s="334"/>
      <c r="Q61" s="194"/>
      <c r="R61" s="194"/>
      <c r="S61" s="194"/>
      <c r="T61" s="194"/>
      <c r="U61" s="201"/>
      <c r="V61" s="334"/>
      <c r="W61" s="334"/>
      <c r="X61" s="340"/>
      <c r="Y61" s="320"/>
      <c r="Z61" s="194"/>
      <c r="AA61" s="331"/>
      <c r="AB61" s="290"/>
      <c r="AC61" s="334"/>
      <c r="AD61" s="334"/>
      <c r="AE61" s="362"/>
      <c r="AF61" s="194"/>
      <c r="AG61" s="188"/>
      <c r="AH61" s="286"/>
      <c r="AI61" s="368"/>
      <c r="AJ61" s="366" t="s">
        <v>800</v>
      </c>
      <c r="AK61" t="s">
        <v>763</v>
      </c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201"/>
      <c r="H62" s="334"/>
      <c r="I62" s="334"/>
      <c r="J62" s="194"/>
      <c r="K62" s="194"/>
      <c r="L62" s="194"/>
      <c r="M62" s="194"/>
      <c r="N62" s="201"/>
      <c r="O62" s="334"/>
      <c r="P62" s="334"/>
      <c r="Q62" s="194"/>
      <c r="R62" s="194"/>
      <c r="S62" s="194"/>
      <c r="T62" s="194"/>
      <c r="U62" s="201"/>
      <c r="V62" s="334"/>
      <c r="W62" s="334"/>
      <c r="X62" s="340"/>
      <c r="Y62" s="320"/>
      <c r="Z62" s="194"/>
      <c r="AA62" s="331"/>
      <c r="AB62" s="290"/>
      <c r="AC62" s="334"/>
      <c r="AD62" s="334"/>
      <c r="AE62" s="362"/>
      <c r="AF62" s="194"/>
      <c r="AG62" s="188"/>
      <c r="AH62" s="286"/>
      <c r="AI62" s="368"/>
      <c r="AJ62" s="366" t="s">
        <v>87</v>
      </c>
      <c r="AK62" t="s">
        <v>747</v>
      </c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201"/>
      <c r="H63" s="334"/>
      <c r="I63" s="334"/>
      <c r="J63" s="194"/>
      <c r="K63" s="194"/>
      <c r="L63" s="194"/>
      <c r="M63" s="194"/>
      <c r="N63" s="201"/>
      <c r="O63" s="334"/>
      <c r="P63" s="334"/>
      <c r="Q63" s="194"/>
      <c r="R63" s="194"/>
      <c r="S63" s="194"/>
      <c r="T63" s="194"/>
      <c r="U63" s="201"/>
      <c r="V63" s="334"/>
      <c r="W63" s="334"/>
      <c r="X63" s="340"/>
      <c r="Y63" s="320"/>
      <c r="Z63" s="194"/>
      <c r="AA63" s="331"/>
      <c r="AB63" s="290"/>
      <c r="AC63" s="334"/>
      <c r="AD63" s="334"/>
      <c r="AE63" s="362"/>
      <c r="AF63" s="194"/>
      <c r="AG63" s="188"/>
      <c r="AH63" s="286"/>
      <c r="AI63" s="368"/>
      <c r="AJ63" s="366" t="s">
        <v>87</v>
      </c>
      <c r="AK63" t="s">
        <v>765</v>
      </c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201"/>
      <c r="H64" s="334"/>
      <c r="I64" s="334"/>
      <c r="J64" s="194"/>
      <c r="K64" s="194"/>
      <c r="L64" s="194"/>
      <c r="M64" s="194"/>
      <c r="N64" s="201"/>
      <c r="O64" s="334"/>
      <c r="P64" s="334"/>
      <c r="Q64" s="194"/>
      <c r="R64" s="194"/>
      <c r="S64" s="194"/>
      <c r="T64" s="194"/>
      <c r="U64" s="201"/>
      <c r="V64" s="334"/>
      <c r="W64" s="334"/>
      <c r="X64" s="340"/>
      <c r="Y64" s="320"/>
      <c r="Z64" s="194"/>
      <c r="AA64" s="331"/>
      <c r="AB64" s="290"/>
      <c r="AC64" s="334"/>
      <c r="AD64" s="334"/>
      <c r="AE64" s="362"/>
      <c r="AF64" s="194"/>
      <c r="AG64" s="188"/>
      <c r="AH64" s="286"/>
      <c r="AI64" s="368"/>
      <c r="AJ64" s="366" t="s">
        <v>87</v>
      </c>
      <c r="AK64" t="s">
        <v>765</v>
      </c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201"/>
      <c r="H65" s="334"/>
      <c r="I65" s="334"/>
      <c r="J65" s="194"/>
      <c r="K65" s="194"/>
      <c r="L65" s="194"/>
      <c r="M65" s="194"/>
      <c r="N65" s="194"/>
      <c r="O65" s="334"/>
      <c r="P65" s="334"/>
      <c r="Q65" s="194"/>
      <c r="R65" s="194"/>
      <c r="S65" s="194"/>
      <c r="T65" s="194"/>
      <c r="U65" s="201"/>
      <c r="V65" s="334"/>
      <c r="W65" s="334"/>
      <c r="X65" s="340"/>
      <c r="Y65" s="320"/>
      <c r="Z65" s="194"/>
      <c r="AA65" s="331"/>
      <c r="AB65" s="290"/>
      <c r="AC65" s="334"/>
      <c r="AD65" s="334"/>
      <c r="AE65" s="362"/>
      <c r="AF65" s="194"/>
      <c r="AG65" s="188"/>
      <c r="AH65" s="286"/>
      <c r="AI65" s="368"/>
      <c r="AJ65" s="366" t="s">
        <v>87</v>
      </c>
      <c r="AK65" t="s">
        <v>747</v>
      </c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201"/>
      <c r="H66" s="334"/>
      <c r="I66" s="334"/>
      <c r="J66" s="194"/>
      <c r="K66" s="194"/>
      <c r="L66" s="194"/>
      <c r="M66" s="194"/>
      <c r="N66" s="194"/>
      <c r="O66" s="334"/>
      <c r="P66" s="334"/>
      <c r="Q66" s="194"/>
      <c r="R66" s="194"/>
      <c r="S66" s="194"/>
      <c r="T66" s="194"/>
      <c r="U66" s="201"/>
      <c r="V66" s="334"/>
      <c r="W66" s="334"/>
      <c r="X66" s="340"/>
      <c r="Y66" s="320"/>
      <c r="Z66" s="194"/>
      <c r="AA66" s="331"/>
      <c r="AB66" s="290"/>
      <c r="AC66" s="334"/>
      <c r="AD66" s="334"/>
      <c r="AE66" s="362"/>
      <c r="AF66" s="194"/>
      <c r="AG66" s="188"/>
      <c r="AH66" s="286"/>
      <c r="AI66" s="368"/>
      <c r="AJ66" s="366" t="s">
        <v>87</v>
      </c>
      <c r="AK66" t="s">
        <v>87</v>
      </c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201"/>
      <c r="H67" s="334"/>
      <c r="I67" s="334"/>
      <c r="J67" s="194"/>
      <c r="K67" s="194"/>
      <c r="L67" s="194"/>
      <c r="M67" s="194"/>
      <c r="N67" s="201"/>
      <c r="O67" s="334"/>
      <c r="P67" s="334"/>
      <c r="Q67" s="194"/>
      <c r="R67" s="194"/>
      <c r="S67" s="194"/>
      <c r="T67" s="194"/>
      <c r="U67" s="194"/>
      <c r="V67" s="334"/>
      <c r="W67" s="334"/>
      <c r="X67" s="340"/>
      <c r="Y67" s="320"/>
      <c r="Z67" s="194"/>
      <c r="AA67" s="331"/>
      <c r="AB67" s="290"/>
      <c r="AC67" s="334"/>
      <c r="AD67" s="334"/>
      <c r="AE67" s="362"/>
      <c r="AF67" s="194"/>
      <c r="AG67" s="188"/>
      <c r="AH67" s="286"/>
      <c r="AI67" s="368"/>
      <c r="AJ67" s="366" t="s">
        <v>87</v>
      </c>
      <c r="AK67" t="s">
        <v>753</v>
      </c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201"/>
      <c r="H68" s="334"/>
      <c r="I68" s="334"/>
      <c r="J68" s="194"/>
      <c r="K68" s="194"/>
      <c r="L68" s="194"/>
      <c r="M68" s="194"/>
      <c r="N68" s="201"/>
      <c r="O68" s="334"/>
      <c r="P68" s="334"/>
      <c r="Q68" s="194"/>
      <c r="R68" s="194"/>
      <c r="S68" s="194"/>
      <c r="T68" s="194"/>
      <c r="U68" s="194"/>
      <c r="V68" s="334"/>
      <c r="W68" s="334"/>
      <c r="X68" s="340"/>
      <c r="Y68" s="320"/>
      <c r="Z68" s="194"/>
      <c r="AA68" s="331"/>
      <c r="AB68" s="290"/>
      <c r="AC68" s="334"/>
      <c r="AD68" s="334"/>
      <c r="AE68" s="362"/>
      <c r="AF68" s="194"/>
      <c r="AG68" s="188"/>
      <c r="AH68" s="286"/>
      <c r="AI68" s="368"/>
      <c r="AJ68" s="366" t="s">
        <v>87</v>
      </c>
      <c r="AK68" t="s">
        <v>87</v>
      </c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201"/>
      <c r="H69" s="334"/>
      <c r="I69" s="334"/>
      <c r="J69" s="194"/>
      <c r="K69" s="194"/>
      <c r="L69" s="194"/>
      <c r="M69" s="194"/>
      <c r="N69" s="201"/>
      <c r="O69" s="334"/>
      <c r="P69" s="334"/>
      <c r="Q69" s="194"/>
      <c r="R69" s="194"/>
      <c r="S69" s="194"/>
      <c r="T69" s="194"/>
      <c r="U69" s="194"/>
      <c r="V69" s="334"/>
      <c r="W69" s="334"/>
      <c r="X69" s="340"/>
      <c r="Y69" s="320"/>
      <c r="Z69" s="194"/>
      <c r="AA69" s="331"/>
      <c r="AB69" s="290"/>
      <c r="AC69" s="334"/>
      <c r="AD69" s="334"/>
      <c r="AE69" s="362"/>
      <c r="AF69" s="194"/>
      <c r="AG69" s="188"/>
      <c r="AH69" s="286"/>
      <c r="AI69" s="368"/>
      <c r="AJ69" s="366" t="s">
        <v>87</v>
      </c>
      <c r="AK69" t="s">
        <v>87</v>
      </c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201"/>
      <c r="H70" s="334"/>
      <c r="I70" s="334"/>
      <c r="J70" s="194"/>
      <c r="K70" s="194"/>
      <c r="L70" s="194"/>
      <c r="M70" s="194"/>
      <c r="N70" s="201"/>
      <c r="O70" s="334"/>
      <c r="P70" s="334"/>
      <c r="Q70" s="194"/>
      <c r="R70" s="194"/>
      <c r="S70" s="194"/>
      <c r="T70" s="194"/>
      <c r="U70" s="201"/>
      <c r="V70" s="334"/>
      <c r="W70" s="334"/>
      <c r="X70" s="340"/>
      <c r="Y70" s="320"/>
      <c r="Z70" s="194"/>
      <c r="AA70" s="331"/>
      <c r="AB70" s="290"/>
      <c r="AC70" s="334"/>
      <c r="AD70" s="334"/>
      <c r="AE70" s="362"/>
      <c r="AF70" s="194"/>
      <c r="AG70" s="188"/>
      <c r="AH70" s="286"/>
      <c r="AI70" s="368"/>
      <c r="AJ70" s="366" t="s">
        <v>87</v>
      </c>
      <c r="AK70" t="s">
        <v>87</v>
      </c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201"/>
      <c r="H71" s="334"/>
      <c r="I71" s="334"/>
      <c r="J71" s="194"/>
      <c r="K71" s="194"/>
      <c r="L71" s="194"/>
      <c r="M71" s="194"/>
      <c r="N71" s="201"/>
      <c r="O71" s="334"/>
      <c r="P71" s="334"/>
      <c r="Q71" s="194"/>
      <c r="R71" s="194"/>
      <c r="S71" s="194"/>
      <c r="T71" s="194"/>
      <c r="U71" s="201"/>
      <c r="V71" s="334"/>
      <c r="W71" s="334"/>
      <c r="X71" s="340"/>
      <c r="Y71" s="320"/>
      <c r="Z71" s="194"/>
      <c r="AA71" s="331"/>
      <c r="AB71" s="290"/>
      <c r="AC71" s="334"/>
      <c r="AD71" s="334"/>
      <c r="AE71" s="362"/>
      <c r="AF71" s="194"/>
      <c r="AG71" s="188"/>
      <c r="AH71" s="286"/>
      <c r="AI71" s="368"/>
      <c r="AJ71" s="366" t="s">
        <v>87</v>
      </c>
      <c r="AK71" t="s">
        <v>87</v>
      </c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194"/>
      <c r="G72" s="291"/>
      <c r="H72" s="334"/>
      <c r="I72" s="334"/>
      <c r="J72" s="194"/>
      <c r="K72" s="194"/>
      <c r="L72" s="194"/>
      <c r="M72" s="194"/>
      <c r="N72" s="194"/>
      <c r="O72" s="334"/>
      <c r="P72" s="334"/>
      <c r="Q72" s="194"/>
      <c r="R72" s="194"/>
      <c r="S72" s="194"/>
      <c r="T72" s="194"/>
      <c r="U72" s="201"/>
      <c r="V72" s="334"/>
      <c r="W72" s="334"/>
      <c r="X72" s="194"/>
      <c r="Y72" s="194"/>
      <c r="Z72" s="194"/>
      <c r="AA72" s="340"/>
      <c r="AB72" s="321"/>
      <c r="AC72" s="334"/>
      <c r="AD72" s="334"/>
      <c r="AE72" s="362"/>
      <c r="AF72" s="194"/>
      <c r="AG72" s="331"/>
      <c r="AH72" s="194"/>
      <c r="AI72" s="369"/>
      <c r="AJ72" s="366" t="s">
        <v>788</v>
      </c>
      <c r="AK72" t="s">
        <v>766</v>
      </c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67" priority="8" operator="equal">
      <formula>"U"</formula>
    </cfRule>
  </conditionalFormatting>
  <conditionalFormatting sqref="N12:N17">
    <cfRule type="cellIs" dxfId="66" priority="1" operator="equal">
      <formula>"U"</formula>
    </cfRule>
  </conditionalFormatting>
  <conditionalFormatting sqref="N36">
    <cfRule type="cellIs" dxfId="65" priority="6" operator="equal">
      <formula>"U"</formula>
    </cfRule>
  </conditionalFormatting>
  <conditionalFormatting sqref="U48:U50">
    <cfRule type="cellIs" dxfId="64" priority="4" operator="equal">
      <formula>"U"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2CC3E-B971-4404-9BE9-010486C3D2EA}">
  <dimension ref="A1:AK73"/>
  <sheetViews>
    <sheetView workbookViewId="0">
      <pane xSplit="2" ySplit="3" topLeftCell="C54" activePane="bottomRight" state="frozen"/>
      <selection pane="topRight" activeCell="C1" sqref="C1"/>
      <selection pane="bottomLeft" activeCell="A4" sqref="A4"/>
      <selection pane="bottomRight" activeCell="A59" sqref="A59:XFD59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4" width="3.54296875" customWidth="1"/>
    <col min="35" max="35" width="8.453125" customWidth="1"/>
    <col min="36" max="36" width="24.1796875" customWidth="1"/>
  </cols>
  <sheetData>
    <row r="1" spans="1:37" ht="15" thickBot="1" x14ac:dyDescent="0.4">
      <c r="A1" s="295" t="s">
        <v>266</v>
      </c>
      <c r="B1" s="450" t="s">
        <v>804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7" ht="15" thickBot="1" x14ac:dyDescent="0.4">
      <c r="B2" s="309" t="s">
        <v>813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7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367"/>
      <c r="AI3" s="364" t="s">
        <v>787</v>
      </c>
      <c r="AJ3" s="214" t="s">
        <v>746</v>
      </c>
      <c r="AK3" s="214"/>
    </row>
    <row r="4" spans="1:37" ht="15" thickBot="1" x14ac:dyDescent="0.4">
      <c r="A4" s="294" t="s">
        <v>42</v>
      </c>
      <c r="B4" s="311" t="s">
        <v>702</v>
      </c>
      <c r="C4" s="195" t="s">
        <v>701</v>
      </c>
      <c r="D4" s="331"/>
      <c r="E4" s="334"/>
      <c r="F4" s="334"/>
      <c r="G4" s="201"/>
      <c r="H4" s="194"/>
      <c r="I4" s="194"/>
      <c r="J4" s="291"/>
      <c r="K4" s="194"/>
      <c r="L4" s="334"/>
      <c r="M4" s="334"/>
      <c r="N4" s="194"/>
      <c r="O4" s="194"/>
      <c r="P4" s="194"/>
      <c r="Q4" s="194"/>
      <c r="R4" s="194"/>
      <c r="S4" s="334"/>
      <c r="T4" s="334"/>
      <c r="U4" s="201"/>
      <c r="V4" s="194"/>
      <c r="W4" s="194"/>
      <c r="X4" s="194"/>
      <c r="Y4" s="194"/>
      <c r="Z4" s="334"/>
      <c r="AA4" s="334"/>
      <c r="AB4" s="290"/>
      <c r="AC4" s="194"/>
      <c r="AD4" s="340"/>
      <c r="AE4" s="321"/>
      <c r="AF4" s="194"/>
      <c r="AG4" s="326"/>
      <c r="AH4" s="368"/>
      <c r="AI4" s="366" t="s">
        <v>789</v>
      </c>
      <c r="AJ4" t="s">
        <v>747</v>
      </c>
    </row>
    <row r="5" spans="1:37" ht="15" thickBot="1" x14ac:dyDescent="0.4">
      <c r="A5" s="294" t="s">
        <v>42</v>
      </c>
      <c r="B5" s="311" t="s">
        <v>700</v>
      </c>
      <c r="C5" s="192" t="s">
        <v>699</v>
      </c>
      <c r="D5" s="290"/>
      <c r="E5" s="334"/>
      <c r="F5" s="334"/>
      <c r="G5" s="331"/>
      <c r="H5" s="194"/>
      <c r="I5" s="194"/>
      <c r="J5" s="194"/>
      <c r="K5" s="291"/>
      <c r="L5" s="334"/>
      <c r="M5" s="334"/>
      <c r="N5" s="194"/>
      <c r="O5" s="194"/>
      <c r="P5" s="194"/>
      <c r="Q5" s="194"/>
      <c r="R5" s="194"/>
      <c r="S5" s="334"/>
      <c r="T5" s="334"/>
      <c r="U5" s="194"/>
      <c r="V5" s="194"/>
      <c r="W5" s="194"/>
      <c r="X5" s="194"/>
      <c r="Y5" s="194"/>
      <c r="Z5" s="334"/>
      <c r="AA5" s="334"/>
      <c r="AB5" s="290"/>
      <c r="AC5" s="194"/>
      <c r="AD5" s="194"/>
      <c r="AE5" s="290"/>
      <c r="AF5" s="194"/>
      <c r="AG5" s="326"/>
      <c r="AH5" s="368"/>
      <c r="AI5" s="366" t="s">
        <v>790</v>
      </c>
      <c r="AJ5" t="s">
        <v>748</v>
      </c>
    </row>
    <row r="6" spans="1:37" ht="15" thickBot="1" x14ac:dyDescent="0.4">
      <c r="A6" s="228" t="s">
        <v>714</v>
      </c>
      <c r="B6" s="311" t="s">
        <v>350</v>
      </c>
      <c r="C6" s="207" t="s">
        <v>698</v>
      </c>
      <c r="D6" s="290"/>
      <c r="E6" s="334"/>
      <c r="F6" s="334"/>
      <c r="G6" s="331"/>
      <c r="H6" s="194"/>
      <c r="I6" s="194"/>
      <c r="J6" s="194"/>
      <c r="K6" s="291"/>
      <c r="L6" s="334"/>
      <c r="M6" s="334"/>
      <c r="N6" s="194"/>
      <c r="O6" s="194"/>
      <c r="P6" s="194"/>
      <c r="Q6" s="194"/>
      <c r="R6" s="194"/>
      <c r="S6" s="334"/>
      <c r="T6" s="334"/>
      <c r="U6" s="194"/>
      <c r="V6" s="194"/>
      <c r="W6" s="194"/>
      <c r="X6" s="194"/>
      <c r="Y6" s="194"/>
      <c r="Z6" s="334"/>
      <c r="AA6" s="334"/>
      <c r="AB6" s="290"/>
      <c r="AC6" s="194"/>
      <c r="AD6" s="194"/>
      <c r="AE6" s="290"/>
      <c r="AF6" s="194"/>
      <c r="AG6" s="326"/>
      <c r="AH6" s="368"/>
      <c r="AI6" s="366" t="s">
        <v>790</v>
      </c>
      <c r="AJ6" t="s">
        <v>749</v>
      </c>
    </row>
    <row r="7" spans="1:37" ht="15" thickBot="1" x14ac:dyDescent="0.4">
      <c r="A7" s="245" t="s">
        <v>733</v>
      </c>
      <c r="B7" s="312" t="s">
        <v>697</v>
      </c>
      <c r="C7" s="195" t="s">
        <v>696</v>
      </c>
      <c r="D7" s="290"/>
      <c r="E7" s="334"/>
      <c r="F7" s="334"/>
      <c r="G7" s="331"/>
      <c r="H7" s="194"/>
      <c r="I7" s="194"/>
      <c r="J7" s="194"/>
      <c r="K7" s="291"/>
      <c r="L7" s="334"/>
      <c r="M7" s="334"/>
      <c r="N7" s="194"/>
      <c r="O7" s="194"/>
      <c r="P7" s="194"/>
      <c r="Q7" s="194"/>
      <c r="R7" s="194"/>
      <c r="S7" s="334"/>
      <c r="T7" s="334"/>
      <c r="U7" s="201"/>
      <c r="V7" s="194"/>
      <c r="W7" s="194"/>
      <c r="X7" s="194"/>
      <c r="Y7" s="194"/>
      <c r="Z7" s="334"/>
      <c r="AA7" s="334"/>
      <c r="AB7" s="290"/>
      <c r="AC7" s="194"/>
      <c r="AD7" s="194"/>
      <c r="AE7" s="290"/>
      <c r="AF7" s="194"/>
      <c r="AG7" s="326"/>
      <c r="AH7" s="368"/>
      <c r="AI7" s="366" t="s">
        <v>791</v>
      </c>
      <c r="AJ7" t="s">
        <v>750</v>
      </c>
    </row>
    <row r="8" spans="1:37" ht="15" thickBot="1" x14ac:dyDescent="0.4">
      <c r="A8" s="294" t="s">
        <v>0</v>
      </c>
      <c r="B8" s="311" t="s">
        <v>695</v>
      </c>
      <c r="C8" s="192" t="s">
        <v>694</v>
      </c>
      <c r="D8" s="290"/>
      <c r="E8" s="334"/>
      <c r="F8" s="334"/>
      <c r="G8" s="331"/>
      <c r="H8" s="194"/>
      <c r="I8" s="194"/>
      <c r="J8" s="194"/>
      <c r="K8" s="291"/>
      <c r="L8" s="334"/>
      <c r="M8" s="334"/>
      <c r="N8" s="194"/>
      <c r="O8" s="194"/>
      <c r="P8" s="194"/>
      <c r="Q8" s="194"/>
      <c r="R8" s="194"/>
      <c r="S8" s="334"/>
      <c r="T8" s="334"/>
      <c r="U8" s="201"/>
      <c r="V8" s="194"/>
      <c r="W8" s="194"/>
      <c r="X8" s="194"/>
      <c r="Y8" s="194"/>
      <c r="Z8" s="334"/>
      <c r="AA8" s="334"/>
      <c r="AB8" s="290"/>
      <c r="AC8" s="194"/>
      <c r="AD8" s="194"/>
      <c r="AE8" s="290"/>
      <c r="AF8" s="194"/>
      <c r="AG8" s="326"/>
      <c r="AH8" s="368"/>
      <c r="AI8" s="366" t="s">
        <v>791</v>
      </c>
      <c r="AJ8" t="s">
        <v>750</v>
      </c>
    </row>
    <row r="9" spans="1:37" ht="15" thickBot="1" x14ac:dyDescent="0.4">
      <c r="A9" s="294" t="s">
        <v>0</v>
      </c>
      <c r="B9" s="313" t="s">
        <v>2</v>
      </c>
      <c r="C9" s="195" t="s">
        <v>693</v>
      </c>
      <c r="D9" s="290"/>
      <c r="E9" s="334"/>
      <c r="F9" s="334"/>
      <c r="G9" s="331"/>
      <c r="H9" s="194"/>
      <c r="I9" s="194"/>
      <c r="J9" s="194"/>
      <c r="K9" s="291"/>
      <c r="L9" s="334"/>
      <c r="M9" s="334"/>
      <c r="N9" s="194"/>
      <c r="O9" s="194"/>
      <c r="P9" s="194"/>
      <c r="Q9" s="194"/>
      <c r="R9" s="194"/>
      <c r="S9" s="334"/>
      <c r="T9" s="334"/>
      <c r="U9" s="201"/>
      <c r="V9" s="194"/>
      <c r="W9" s="194"/>
      <c r="X9" s="194"/>
      <c r="Y9" s="194"/>
      <c r="Z9" s="334"/>
      <c r="AA9" s="334"/>
      <c r="AB9" s="290"/>
      <c r="AC9" s="194"/>
      <c r="AD9" s="194"/>
      <c r="AE9" s="290"/>
      <c r="AF9" s="194"/>
      <c r="AG9" s="326"/>
      <c r="AH9" s="368"/>
      <c r="AI9" s="366" t="s">
        <v>791</v>
      </c>
      <c r="AJ9" t="s">
        <v>750</v>
      </c>
    </row>
    <row r="10" spans="1:37" ht="15" thickBot="1" x14ac:dyDescent="0.4">
      <c r="A10" s="294" t="s">
        <v>0</v>
      </c>
      <c r="B10" s="311" t="s">
        <v>692</v>
      </c>
      <c r="C10" s="192" t="s">
        <v>691</v>
      </c>
      <c r="D10" s="290"/>
      <c r="E10" s="334"/>
      <c r="F10" s="334"/>
      <c r="G10" s="331"/>
      <c r="H10" s="194"/>
      <c r="I10" s="194"/>
      <c r="J10" s="194"/>
      <c r="K10" s="291"/>
      <c r="L10" s="334"/>
      <c r="M10" s="334"/>
      <c r="N10" s="194"/>
      <c r="O10" s="194"/>
      <c r="P10" s="194"/>
      <c r="Q10" s="194"/>
      <c r="R10" s="194"/>
      <c r="S10" s="334"/>
      <c r="T10" s="334"/>
      <c r="U10" s="201"/>
      <c r="V10" s="194"/>
      <c r="W10" s="194"/>
      <c r="X10" s="194"/>
      <c r="Y10" s="194"/>
      <c r="Z10" s="334"/>
      <c r="AA10" s="334"/>
      <c r="AB10" s="290"/>
      <c r="AC10" s="194"/>
      <c r="AD10" s="194"/>
      <c r="AE10" s="290"/>
      <c r="AF10" s="194"/>
      <c r="AG10" s="326"/>
      <c r="AH10" s="368"/>
      <c r="AI10" s="366" t="s">
        <v>791</v>
      </c>
      <c r="AJ10" t="s">
        <v>751</v>
      </c>
    </row>
    <row r="11" spans="1:37" ht="15" thickBot="1" x14ac:dyDescent="0.4">
      <c r="A11" s="228" t="s">
        <v>93</v>
      </c>
      <c r="B11" s="313" t="s">
        <v>690</v>
      </c>
      <c r="C11" s="195" t="s">
        <v>689</v>
      </c>
      <c r="D11" s="290"/>
      <c r="E11" s="334"/>
      <c r="F11" s="334"/>
      <c r="G11" s="350"/>
      <c r="H11" s="320"/>
      <c r="I11" s="194"/>
      <c r="J11" s="331"/>
      <c r="K11" s="194"/>
      <c r="L11" s="334"/>
      <c r="M11" s="334"/>
      <c r="N11" s="194"/>
      <c r="O11" s="194"/>
      <c r="P11" s="291"/>
      <c r="Q11" s="194"/>
      <c r="R11" s="194"/>
      <c r="S11" s="334"/>
      <c r="T11" s="334"/>
      <c r="U11" s="201"/>
      <c r="V11" s="194"/>
      <c r="W11" s="194"/>
      <c r="X11" s="194"/>
      <c r="Y11" s="194"/>
      <c r="Z11" s="334"/>
      <c r="AA11" s="334"/>
      <c r="AB11" s="290"/>
      <c r="AC11" s="194"/>
      <c r="AD11" s="194"/>
      <c r="AE11" s="290"/>
      <c r="AF11" s="194"/>
      <c r="AG11" s="326"/>
      <c r="AH11" s="368"/>
      <c r="AI11" s="366" t="s">
        <v>792</v>
      </c>
      <c r="AJ11" t="s">
        <v>752</v>
      </c>
    </row>
    <row r="12" spans="1:37" ht="15" thickBot="1" x14ac:dyDescent="0.4">
      <c r="A12" s="228" t="s">
        <v>42</v>
      </c>
      <c r="B12" s="311" t="s">
        <v>688</v>
      </c>
      <c r="C12" s="192" t="s">
        <v>687</v>
      </c>
      <c r="D12" s="290"/>
      <c r="E12" s="334"/>
      <c r="F12" s="334"/>
      <c r="G12" s="201"/>
      <c r="H12" s="340"/>
      <c r="I12" s="320"/>
      <c r="J12" s="194"/>
      <c r="K12" s="331"/>
      <c r="L12" s="334"/>
      <c r="M12" s="334"/>
      <c r="N12" s="201"/>
      <c r="O12" s="194"/>
      <c r="P12" s="194"/>
      <c r="Q12" s="291"/>
      <c r="R12" s="194"/>
      <c r="S12" s="334"/>
      <c r="T12" s="334"/>
      <c r="U12" s="194"/>
      <c r="V12" s="194"/>
      <c r="W12" s="194"/>
      <c r="X12" s="194"/>
      <c r="Y12" s="194"/>
      <c r="Z12" s="334"/>
      <c r="AA12" s="334"/>
      <c r="AB12" s="290"/>
      <c r="AC12" s="194"/>
      <c r="AD12" s="194"/>
      <c r="AE12" s="290"/>
      <c r="AF12" s="194"/>
      <c r="AG12" s="326"/>
      <c r="AH12" s="368"/>
      <c r="AI12" s="366" t="s">
        <v>793</v>
      </c>
      <c r="AJ12" t="s">
        <v>748</v>
      </c>
    </row>
    <row r="13" spans="1:37" ht="15" thickBot="1" x14ac:dyDescent="0.4">
      <c r="A13" s="228" t="s">
        <v>62</v>
      </c>
      <c r="B13" s="313" t="s">
        <v>686</v>
      </c>
      <c r="C13" s="195" t="s">
        <v>685</v>
      </c>
      <c r="D13" s="194"/>
      <c r="E13" s="334"/>
      <c r="F13" s="334"/>
      <c r="G13" s="201"/>
      <c r="H13" s="340"/>
      <c r="I13" s="320"/>
      <c r="J13" s="194"/>
      <c r="K13" s="331"/>
      <c r="L13" s="334"/>
      <c r="M13" s="334"/>
      <c r="N13" s="201"/>
      <c r="O13" s="194"/>
      <c r="P13" s="194"/>
      <c r="Q13" s="291"/>
      <c r="R13" s="194"/>
      <c r="S13" s="334"/>
      <c r="T13" s="334"/>
      <c r="U13" s="194"/>
      <c r="V13" s="194"/>
      <c r="W13" s="194"/>
      <c r="X13" s="194"/>
      <c r="Y13" s="194"/>
      <c r="Z13" s="334"/>
      <c r="AA13" s="334"/>
      <c r="AB13" s="290"/>
      <c r="AC13" s="194"/>
      <c r="AD13" s="194"/>
      <c r="AE13" s="290"/>
      <c r="AF13" s="194"/>
      <c r="AG13" s="326"/>
      <c r="AH13" s="368"/>
      <c r="AI13" s="366" t="s">
        <v>793</v>
      </c>
      <c r="AJ13" t="s">
        <v>753</v>
      </c>
    </row>
    <row r="14" spans="1:37" ht="15" thickBot="1" x14ac:dyDescent="0.4">
      <c r="A14" s="228" t="s">
        <v>62</v>
      </c>
      <c r="B14" s="311" t="s">
        <v>684</v>
      </c>
      <c r="C14" s="192" t="s">
        <v>683</v>
      </c>
      <c r="D14" s="290"/>
      <c r="E14" s="334"/>
      <c r="F14" s="334"/>
      <c r="G14" s="194"/>
      <c r="H14" s="340"/>
      <c r="I14" s="320"/>
      <c r="J14" s="194"/>
      <c r="K14" s="331"/>
      <c r="L14" s="334"/>
      <c r="M14" s="334"/>
      <c r="N14" s="201"/>
      <c r="O14" s="194"/>
      <c r="P14" s="194"/>
      <c r="Q14" s="291"/>
      <c r="R14" s="194"/>
      <c r="S14" s="334"/>
      <c r="T14" s="334"/>
      <c r="U14" s="201"/>
      <c r="V14" s="194"/>
      <c r="W14" s="194"/>
      <c r="X14" s="194"/>
      <c r="Y14" s="194"/>
      <c r="Z14" s="334"/>
      <c r="AA14" s="334"/>
      <c r="AB14" s="290"/>
      <c r="AC14" s="194"/>
      <c r="AD14" s="194"/>
      <c r="AE14" s="290"/>
      <c r="AF14" s="194"/>
      <c r="AG14" s="326"/>
      <c r="AH14" s="368"/>
      <c r="AI14" s="366" t="s">
        <v>793</v>
      </c>
      <c r="AJ14" t="s">
        <v>754</v>
      </c>
    </row>
    <row r="15" spans="1:37" ht="15" thickBot="1" x14ac:dyDescent="0.4">
      <c r="A15" s="228" t="s">
        <v>112</v>
      </c>
      <c r="B15" s="300" t="s">
        <v>114</v>
      </c>
      <c r="C15" s="192" t="s">
        <v>682</v>
      </c>
      <c r="D15" s="290"/>
      <c r="E15" s="334"/>
      <c r="F15" s="334"/>
      <c r="G15" s="201"/>
      <c r="H15" s="340"/>
      <c r="I15" s="320"/>
      <c r="J15" s="194"/>
      <c r="K15" s="331"/>
      <c r="L15" s="334"/>
      <c r="M15" s="334"/>
      <c r="N15" s="201"/>
      <c r="O15" s="194"/>
      <c r="P15" s="194"/>
      <c r="Q15" s="291"/>
      <c r="R15" s="194"/>
      <c r="S15" s="334"/>
      <c r="T15" s="334"/>
      <c r="U15" s="201"/>
      <c r="V15" s="194"/>
      <c r="W15" s="194"/>
      <c r="X15" s="194"/>
      <c r="Y15" s="194"/>
      <c r="Z15" s="334"/>
      <c r="AA15" s="334"/>
      <c r="AB15" s="290"/>
      <c r="AC15" s="194"/>
      <c r="AD15" s="194"/>
      <c r="AE15" s="290"/>
      <c r="AF15" s="194"/>
      <c r="AG15" s="326"/>
      <c r="AH15" s="368"/>
      <c r="AI15" s="366" t="s">
        <v>793</v>
      </c>
      <c r="AJ15" t="s">
        <v>755</v>
      </c>
    </row>
    <row r="16" spans="1:37" ht="15" thickBot="1" x14ac:dyDescent="0.4">
      <c r="A16" s="228" t="s">
        <v>714</v>
      </c>
      <c r="B16" s="300" t="s">
        <v>340</v>
      </c>
      <c r="C16" s="192" t="s">
        <v>339</v>
      </c>
      <c r="D16" s="290"/>
      <c r="E16" s="334"/>
      <c r="F16" s="334"/>
      <c r="G16" s="194"/>
      <c r="H16" s="194"/>
      <c r="I16" s="340"/>
      <c r="J16" s="320"/>
      <c r="K16" s="194"/>
      <c r="L16" s="373"/>
      <c r="M16" s="334"/>
      <c r="N16" s="322"/>
      <c r="O16" s="194"/>
      <c r="P16" s="194"/>
      <c r="Q16" s="194"/>
      <c r="R16" s="291"/>
      <c r="S16" s="334"/>
      <c r="T16" s="334"/>
      <c r="U16" s="201"/>
      <c r="V16" s="194"/>
      <c r="W16" s="194"/>
      <c r="X16" s="194"/>
      <c r="Y16" s="194"/>
      <c r="Z16" s="334"/>
      <c r="AA16" s="334"/>
      <c r="AB16" s="290"/>
      <c r="AC16" s="194"/>
      <c r="AD16" s="194"/>
      <c r="AE16" s="290"/>
      <c r="AF16" s="194"/>
      <c r="AG16" s="326"/>
      <c r="AH16" s="368"/>
      <c r="AI16" s="366" t="s">
        <v>88</v>
      </c>
      <c r="AJ16" t="s">
        <v>754</v>
      </c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290"/>
      <c r="E17" s="334"/>
      <c r="F17" s="334"/>
      <c r="G17" s="194"/>
      <c r="H17" s="194"/>
      <c r="I17" s="340"/>
      <c r="J17" s="320"/>
      <c r="K17" s="194"/>
      <c r="L17" s="334"/>
      <c r="M17" s="334"/>
      <c r="N17" s="322"/>
      <c r="O17" s="194"/>
      <c r="P17" s="194"/>
      <c r="Q17" s="194"/>
      <c r="R17" s="291"/>
      <c r="S17" s="334"/>
      <c r="T17" s="334"/>
      <c r="U17" s="201"/>
      <c r="V17" s="194"/>
      <c r="W17" s="194"/>
      <c r="X17" s="194"/>
      <c r="Y17" s="194"/>
      <c r="Z17" s="334"/>
      <c r="AA17" s="334"/>
      <c r="AB17" s="290"/>
      <c r="AC17" s="194"/>
      <c r="AD17" s="194"/>
      <c r="AE17" s="290"/>
      <c r="AF17" s="194"/>
      <c r="AG17" s="326"/>
      <c r="AH17" s="368"/>
      <c r="AI17" s="366" t="s">
        <v>88</v>
      </c>
      <c r="AJ17" t="s">
        <v>754</v>
      </c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290"/>
      <c r="E18" s="334"/>
      <c r="F18" s="334"/>
      <c r="G18" s="194"/>
      <c r="H18" s="194"/>
      <c r="I18" s="340"/>
      <c r="J18" s="320"/>
      <c r="K18" s="194"/>
      <c r="L18" s="334"/>
      <c r="M18" s="334"/>
      <c r="N18" s="331"/>
      <c r="O18" s="194"/>
      <c r="P18" s="194"/>
      <c r="Q18" s="194"/>
      <c r="R18" s="291"/>
      <c r="S18" s="334"/>
      <c r="T18" s="334"/>
      <c r="U18" s="201"/>
      <c r="V18" s="194"/>
      <c r="W18" s="194"/>
      <c r="X18" s="194"/>
      <c r="Y18" s="194"/>
      <c r="Z18" s="334"/>
      <c r="AA18" s="334"/>
      <c r="AB18" s="290"/>
      <c r="AC18" s="194"/>
      <c r="AD18" s="194"/>
      <c r="AE18" s="290"/>
      <c r="AF18" s="194"/>
      <c r="AG18" s="326"/>
      <c r="AH18" s="368"/>
      <c r="AI18" s="366" t="s">
        <v>88</v>
      </c>
      <c r="AJ18" t="s">
        <v>756</v>
      </c>
    </row>
    <row r="19" spans="1:36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334"/>
      <c r="F19" s="334"/>
      <c r="G19" s="194"/>
      <c r="H19" s="194"/>
      <c r="I19" s="340"/>
      <c r="J19" s="320"/>
      <c r="K19" s="194"/>
      <c r="L19" s="334"/>
      <c r="M19" s="334"/>
      <c r="N19" s="331"/>
      <c r="O19" s="194"/>
      <c r="P19" s="194"/>
      <c r="Q19" s="194"/>
      <c r="R19" s="291"/>
      <c r="S19" s="334"/>
      <c r="T19" s="334"/>
      <c r="U19" s="201"/>
      <c r="V19" s="194"/>
      <c r="W19" s="194"/>
      <c r="X19" s="194"/>
      <c r="Y19" s="194"/>
      <c r="Z19" s="334"/>
      <c r="AA19" s="334"/>
      <c r="AB19" s="290"/>
      <c r="AC19" s="194"/>
      <c r="AD19" s="194"/>
      <c r="AE19" s="290"/>
      <c r="AF19" s="194"/>
      <c r="AG19" s="326"/>
      <c r="AH19" s="368"/>
      <c r="AI19" s="366" t="s">
        <v>88</v>
      </c>
      <c r="AJ19" t="s">
        <v>87</v>
      </c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290"/>
      <c r="E20" s="334"/>
      <c r="F20" s="334"/>
      <c r="G20" s="194"/>
      <c r="H20" s="194"/>
      <c r="I20" s="340"/>
      <c r="J20" s="320"/>
      <c r="K20" s="194"/>
      <c r="L20" s="334"/>
      <c r="M20" s="334"/>
      <c r="N20" s="331"/>
      <c r="O20" s="194"/>
      <c r="P20" s="194"/>
      <c r="Q20" s="194"/>
      <c r="R20" s="291"/>
      <c r="S20" s="334"/>
      <c r="T20" s="334"/>
      <c r="U20" s="201"/>
      <c r="V20" s="194"/>
      <c r="W20" s="194"/>
      <c r="X20" s="194"/>
      <c r="Y20" s="194"/>
      <c r="Z20" s="334"/>
      <c r="AA20" s="334"/>
      <c r="AB20" s="290"/>
      <c r="AC20" s="194"/>
      <c r="AD20" s="194"/>
      <c r="AE20" s="290"/>
      <c r="AF20" s="194"/>
      <c r="AG20" s="326"/>
      <c r="AH20" s="368"/>
      <c r="AI20" s="366" t="s">
        <v>88</v>
      </c>
      <c r="AJ20" t="s">
        <v>87</v>
      </c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290"/>
      <c r="E21" s="334"/>
      <c r="F21" s="334"/>
      <c r="G21" s="194"/>
      <c r="H21" s="194"/>
      <c r="I21" s="340"/>
      <c r="J21" s="320"/>
      <c r="K21" s="194"/>
      <c r="L21" s="334"/>
      <c r="M21" s="334"/>
      <c r="N21" s="331"/>
      <c r="O21" s="194"/>
      <c r="P21" s="194"/>
      <c r="Q21" s="194"/>
      <c r="R21" s="291"/>
      <c r="S21" s="334"/>
      <c r="T21" s="334"/>
      <c r="U21" s="201"/>
      <c r="V21" s="194"/>
      <c r="W21" s="194"/>
      <c r="X21" s="194"/>
      <c r="Y21" s="194"/>
      <c r="Z21" s="334"/>
      <c r="AA21" s="334"/>
      <c r="AB21" s="290"/>
      <c r="AC21" s="194"/>
      <c r="AD21" s="194"/>
      <c r="AE21" s="290"/>
      <c r="AF21" s="194"/>
      <c r="AG21" s="326"/>
      <c r="AH21" s="368"/>
      <c r="AI21" s="366" t="s">
        <v>88</v>
      </c>
      <c r="AJ21" t="s">
        <v>87</v>
      </c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290"/>
      <c r="E22" s="334"/>
      <c r="F22" s="334"/>
      <c r="G22" s="194"/>
      <c r="H22" s="194"/>
      <c r="I22" s="340"/>
      <c r="J22" s="320"/>
      <c r="K22" s="194"/>
      <c r="L22" s="334"/>
      <c r="M22" s="334"/>
      <c r="N22" s="331"/>
      <c r="O22" s="194"/>
      <c r="P22" s="194"/>
      <c r="Q22" s="194"/>
      <c r="R22" s="291"/>
      <c r="S22" s="334"/>
      <c r="T22" s="334"/>
      <c r="U22" s="201"/>
      <c r="V22" s="194"/>
      <c r="W22" s="194"/>
      <c r="X22" s="194"/>
      <c r="Y22" s="194"/>
      <c r="Z22" s="334"/>
      <c r="AA22" s="334"/>
      <c r="AB22" s="290"/>
      <c r="AC22" s="194"/>
      <c r="AD22" s="194"/>
      <c r="AE22" s="290"/>
      <c r="AF22" s="194"/>
      <c r="AG22" s="326"/>
      <c r="AH22" s="368"/>
      <c r="AI22" s="366" t="s">
        <v>88</v>
      </c>
      <c r="AJ22" t="s">
        <v>87</v>
      </c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290"/>
      <c r="E23" s="334"/>
      <c r="F23" s="334"/>
      <c r="G23" s="194"/>
      <c r="H23" s="194"/>
      <c r="I23" s="340"/>
      <c r="J23" s="320"/>
      <c r="K23" s="194"/>
      <c r="L23" s="334"/>
      <c r="M23" s="334"/>
      <c r="N23" s="331"/>
      <c r="O23" s="194"/>
      <c r="P23" s="194"/>
      <c r="Q23" s="194"/>
      <c r="R23" s="291"/>
      <c r="S23" s="334"/>
      <c r="T23" s="334"/>
      <c r="U23" s="201"/>
      <c r="V23" s="194"/>
      <c r="W23" s="194"/>
      <c r="X23" s="194"/>
      <c r="Y23" s="194"/>
      <c r="Z23" s="334"/>
      <c r="AA23" s="334"/>
      <c r="AB23" s="290"/>
      <c r="AC23" s="194"/>
      <c r="AD23" s="194"/>
      <c r="AE23" s="290"/>
      <c r="AF23" s="194"/>
      <c r="AG23" s="326"/>
      <c r="AH23" s="368"/>
      <c r="AI23" s="366" t="s">
        <v>88</v>
      </c>
      <c r="AJ23" t="s">
        <v>87</v>
      </c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290"/>
      <c r="E24" s="334"/>
      <c r="F24" s="334"/>
      <c r="G24" s="194"/>
      <c r="H24" s="194"/>
      <c r="I24" s="340"/>
      <c r="J24" s="320"/>
      <c r="K24" s="194"/>
      <c r="L24" s="334"/>
      <c r="M24" s="334"/>
      <c r="N24" s="331"/>
      <c r="O24" s="194"/>
      <c r="P24" s="194"/>
      <c r="Q24" s="194"/>
      <c r="R24" s="291"/>
      <c r="S24" s="334"/>
      <c r="T24" s="334"/>
      <c r="U24" s="201"/>
      <c r="V24" s="194"/>
      <c r="W24" s="194"/>
      <c r="X24" s="194"/>
      <c r="Y24" s="194"/>
      <c r="Z24" s="334"/>
      <c r="AA24" s="334"/>
      <c r="AB24" s="290"/>
      <c r="AC24" s="194"/>
      <c r="AD24" s="194"/>
      <c r="AE24" s="290"/>
      <c r="AF24" s="194"/>
      <c r="AG24" s="326"/>
      <c r="AH24" s="368"/>
      <c r="AI24" s="366" t="s">
        <v>88</v>
      </c>
      <c r="AJ24" t="s">
        <v>87</v>
      </c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290"/>
      <c r="E25" s="334"/>
      <c r="F25" s="334"/>
      <c r="G25" s="194"/>
      <c r="H25" s="194"/>
      <c r="I25" s="340"/>
      <c r="J25" s="320"/>
      <c r="K25" s="194"/>
      <c r="L25" s="334"/>
      <c r="M25" s="334"/>
      <c r="N25" s="331"/>
      <c r="O25" s="194"/>
      <c r="P25" s="194"/>
      <c r="Q25" s="194"/>
      <c r="R25" s="291"/>
      <c r="S25" s="334"/>
      <c r="T25" s="334"/>
      <c r="U25" s="201"/>
      <c r="V25" s="194"/>
      <c r="W25" s="194"/>
      <c r="X25" s="194"/>
      <c r="Y25" s="194"/>
      <c r="Z25" s="334"/>
      <c r="AA25" s="334"/>
      <c r="AB25" s="290"/>
      <c r="AC25" s="194"/>
      <c r="AD25" s="194"/>
      <c r="AE25" s="290"/>
      <c r="AF25" s="194"/>
      <c r="AG25" s="326"/>
      <c r="AH25" s="368"/>
      <c r="AI25" s="366" t="s">
        <v>88</v>
      </c>
      <c r="AJ25" t="s">
        <v>87</v>
      </c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290"/>
      <c r="E26" s="334"/>
      <c r="F26" s="334"/>
      <c r="G26" s="194"/>
      <c r="H26" s="194"/>
      <c r="I26" s="340"/>
      <c r="J26" s="320"/>
      <c r="K26" s="194"/>
      <c r="L26" s="334"/>
      <c r="M26" s="334"/>
      <c r="N26" s="331"/>
      <c r="O26" s="194"/>
      <c r="P26" s="194"/>
      <c r="Q26" s="194"/>
      <c r="R26" s="291"/>
      <c r="S26" s="334"/>
      <c r="T26" s="334"/>
      <c r="U26" s="201"/>
      <c r="V26" s="194"/>
      <c r="W26" s="194"/>
      <c r="X26" s="194"/>
      <c r="Y26" s="194"/>
      <c r="Z26" s="334"/>
      <c r="AA26" s="334"/>
      <c r="AB26" s="290"/>
      <c r="AC26" s="194"/>
      <c r="AD26" s="194"/>
      <c r="AE26" s="290"/>
      <c r="AF26" s="194"/>
      <c r="AG26" s="326"/>
      <c r="AH26" s="368"/>
      <c r="AI26" s="366" t="s">
        <v>88</v>
      </c>
      <c r="AJ26" t="s">
        <v>87</v>
      </c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290"/>
      <c r="E27" s="334"/>
      <c r="F27" s="334"/>
      <c r="G27" s="194"/>
      <c r="H27" s="194"/>
      <c r="I27" s="340"/>
      <c r="J27" s="320"/>
      <c r="K27" s="194"/>
      <c r="L27" s="334"/>
      <c r="M27" s="334"/>
      <c r="N27" s="331"/>
      <c r="O27" s="194"/>
      <c r="P27" s="194"/>
      <c r="Q27" s="194"/>
      <c r="R27" s="291"/>
      <c r="S27" s="334"/>
      <c r="T27" s="334"/>
      <c r="U27" s="201"/>
      <c r="V27" s="194"/>
      <c r="W27" s="194"/>
      <c r="X27" s="194"/>
      <c r="Y27" s="194"/>
      <c r="Z27" s="334"/>
      <c r="AA27" s="334"/>
      <c r="AB27" s="290"/>
      <c r="AC27" s="194"/>
      <c r="AD27" s="194"/>
      <c r="AE27" s="290"/>
      <c r="AF27" s="194"/>
      <c r="AG27" s="326"/>
      <c r="AH27" s="368"/>
      <c r="AI27" s="366" t="s">
        <v>88</v>
      </c>
      <c r="AJ27" t="s">
        <v>87</v>
      </c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290"/>
      <c r="E28" s="334"/>
      <c r="F28" s="334"/>
      <c r="G28" s="194"/>
      <c r="H28" s="194"/>
      <c r="I28" s="340"/>
      <c r="J28" s="320"/>
      <c r="K28" s="194"/>
      <c r="L28" s="334"/>
      <c r="M28" s="334"/>
      <c r="N28" s="331"/>
      <c r="O28" s="194"/>
      <c r="P28" s="194"/>
      <c r="Q28" s="194"/>
      <c r="R28" s="291"/>
      <c r="S28" s="334"/>
      <c r="T28" s="334"/>
      <c r="U28" s="201"/>
      <c r="V28" s="194"/>
      <c r="W28" s="194"/>
      <c r="X28" s="194"/>
      <c r="Y28" s="194"/>
      <c r="Z28" s="334"/>
      <c r="AA28" s="334"/>
      <c r="AB28" s="290"/>
      <c r="AC28" s="194"/>
      <c r="AD28" s="194"/>
      <c r="AE28" s="290"/>
      <c r="AF28" s="194"/>
      <c r="AG28" s="326"/>
      <c r="AH28" s="368"/>
      <c r="AI28" s="366" t="s">
        <v>88</v>
      </c>
      <c r="AJ28" t="s">
        <v>87</v>
      </c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290"/>
      <c r="E29" s="334"/>
      <c r="F29" s="334"/>
      <c r="G29" s="194"/>
      <c r="H29" s="194"/>
      <c r="I29" s="340"/>
      <c r="J29" s="320"/>
      <c r="K29" s="194"/>
      <c r="L29" s="334"/>
      <c r="M29" s="334"/>
      <c r="N29" s="331"/>
      <c r="O29" s="194"/>
      <c r="P29" s="194"/>
      <c r="Q29" s="194"/>
      <c r="R29" s="291"/>
      <c r="S29" s="334"/>
      <c r="T29" s="334"/>
      <c r="U29" s="201"/>
      <c r="V29" s="194"/>
      <c r="W29" s="194"/>
      <c r="X29" s="194"/>
      <c r="Y29" s="194"/>
      <c r="Z29" s="334"/>
      <c r="AA29" s="334"/>
      <c r="AB29" s="290"/>
      <c r="AC29" s="194"/>
      <c r="AD29" s="194"/>
      <c r="AE29" s="290"/>
      <c r="AF29" s="194"/>
      <c r="AG29" s="326"/>
      <c r="AH29" s="368"/>
      <c r="AI29" s="366" t="s">
        <v>88</v>
      </c>
      <c r="AJ29" t="s">
        <v>87</v>
      </c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290"/>
      <c r="E30" s="334"/>
      <c r="F30" s="334"/>
      <c r="G30" s="201"/>
      <c r="H30" s="194"/>
      <c r="I30" s="340"/>
      <c r="J30" s="320"/>
      <c r="K30" s="194"/>
      <c r="L30" s="334"/>
      <c r="M30" s="334"/>
      <c r="N30" s="331"/>
      <c r="O30" s="194"/>
      <c r="P30" s="194"/>
      <c r="Q30" s="194"/>
      <c r="R30" s="291"/>
      <c r="S30" s="334"/>
      <c r="T30" s="334"/>
      <c r="U30" s="201"/>
      <c r="V30" s="194"/>
      <c r="W30" s="194"/>
      <c r="X30" s="194"/>
      <c r="Y30" s="194"/>
      <c r="Z30" s="334"/>
      <c r="AA30" s="334"/>
      <c r="AB30" s="290"/>
      <c r="AC30" s="194"/>
      <c r="AD30" s="194"/>
      <c r="AE30" s="290"/>
      <c r="AF30" s="194"/>
      <c r="AG30" s="326"/>
      <c r="AH30" s="368"/>
      <c r="AI30" s="366" t="s">
        <v>88</v>
      </c>
      <c r="AJ30" t="s">
        <v>752</v>
      </c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290"/>
      <c r="E31" s="334"/>
      <c r="F31" s="334"/>
      <c r="G31" s="201"/>
      <c r="H31" s="194"/>
      <c r="I31" s="340"/>
      <c r="J31" s="320"/>
      <c r="K31" s="194"/>
      <c r="L31" s="334"/>
      <c r="M31" s="334"/>
      <c r="N31" s="331"/>
      <c r="O31" s="194"/>
      <c r="P31" s="194"/>
      <c r="Q31" s="194"/>
      <c r="R31" s="291"/>
      <c r="S31" s="334"/>
      <c r="T31" s="334"/>
      <c r="U31" s="201"/>
      <c r="V31" s="194"/>
      <c r="W31" s="194"/>
      <c r="X31" s="194"/>
      <c r="Y31" s="194"/>
      <c r="Z31" s="334"/>
      <c r="AA31" s="334"/>
      <c r="AB31" s="290"/>
      <c r="AC31" s="194"/>
      <c r="AD31" s="194"/>
      <c r="AE31" s="290"/>
      <c r="AF31" s="194"/>
      <c r="AG31" s="326"/>
      <c r="AH31" s="368"/>
      <c r="AI31" s="366" t="s">
        <v>88</v>
      </c>
      <c r="AJ31" t="s">
        <v>87</v>
      </c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194"/>
      <c r="E32" s="334"/>
      <c r="F32" s="334"/>
      <c r="G32" s="201"/>
      <c r="H32" s="194"/>
      <c r="I32" s="340"/>
      <c r="J32" s="320"/>
      <c r="K32" s="194"/>
      <c r="L32" s="334"/>
      <c r="M32" s="334"/>
      <c r="N32" s="331"/>
      <c r="O32" s="194"/>
      <c r="P32" s="194"/>
      <c r="Q32" s="194"/>
      <c r="R32" s="291"/>
      <c r="S32" s="334"/>
      <c r="T32" s="334"/>
      <c r="U32" s="201"/>
      <c r="V32" s="194"/>
      <c r="W32" s="194"/>
      <c r="X32" s="194"/>
      <c r="Y32" s="194"/>
      <c r="Z32" s="334"/>
      <c r="AA32" s="334"/>
      <c r="AB32" s="290"/>
      <c r="AC32" s="194"/>
      <c r="AD32" s="194"/>
      <c r="AE32" s="290"/>
      <c r="AF32" s="194"/>
      <c r="AG32" s="326"/>
      <c r="AH32" s="368"/>
      <c r="AI32" s="366" t="s">
        <v>88</v>
      </c>
      <c r="AJ32" t="s">
        <v>753</v>
      </c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290"/>
      <c r="E33" s="334"/>
      <c r="F33" s="334"/>
      <c r="G33" s="201"/>
      <c r="H33" s="194"/>
      <c r="I33" s="340"/>
      <c r="J33" s="320"/>
      <c r="K33" s="194"/>
      <c r="L33" s="334"/>
      <c r="M33" s="334"/>
      <c r="N33" s="331"/>
      <c r="O33" s="194"/>
      <c r="P33" s="194"/>
      <c r="Q33" s="194"/>
      <c r="R33" s="291"/>
      <c r="S33" s="334"/>
      <c r="T33" s="334"/>
      <c r="U33" s="201"/>
      <c r="V33" s="194"/>
      <c r="W33" s="194"/>
      <c r="X33" s="194"/>
      <c r="Y33" s="194"/>
      <c r="Z33" s="334"/>
      <c r="AA33" s="334"/>
      <c r="AB33" s="290"/>
      <c r="AC33" s="194"/>
      <c r="AD33" s="194"/>
      <c r="AE33" s="290"/>
      <c r="AF33" s="194"/>
      <c r="AG33" s="326"/>
      <c r="AH33" s="368"/>
      <c r="AI33" s="366" t="s">
        <v>88</v>
      </c>
      <c r="AJ33" t="s">
        <v>750</v>
      </c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290"/>
      <c r="E34" s="334"/>
      <c r="F34" s="334"/>
      <c r="G34" s="201"/>
      <c r="H34" s="194"/>
      <c r="I34" s="340"/>
      <c r="J34" s="320"/>
      <c r="K34" s="194"/>
      <c r="L34" s="334"/>
      <c r="M34" s="334"/>
      <c r="N34" s="331"/>
      <c r="O34" s="194"/>
      <c r="P34" s="194"/>
      <c r="Q34" s="194"/>
      <c r="R34" s="291"/>
      <c r="S34" s="334"/>
      <c r="T34" s="334"/>
      <c r="U34" s="201"/>
      <c r="V34" s="194"/>
      <c r="W34" s="194"/>
      <c r="X34" s="194"/>
      <c r="Y34" s="194"/>
      <c r="Z34" s="334"/>
      <c r="AA34" s="334"/>
      <c r="AB34" s="290"/>
      <c r="AC34" s="194"/>
      <c r="AD34" s="194"/>
      <c r="AE34" s="290"/>
      <c r="AF34" s="194"/>
      <c r="AG34" s="326"/>
      <c r="AH34" s="368"/>
      <c r="AI34" s="366" t="s">
        <v>88</v>
      </c>
      <c r="AJ34" t="s">
        <v>87</v>
      </c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290"/>
      <c r="E35" s="334"/>
      <c r="F35" s="334"/>
      <c r="G35" s="201"/>
      <c r="H35" s="194"/>
      <c r="I35" s="340"/>
      <c r="J35" s="320"/>
      <c r="K35" s="194"/>
      <c r="L35" s="334"/>
      <c r="M35" s="334"/>
      <c r="N35" s="331"/>
      <c r="O35" s="194"/>
      <c r="P35" s="194"/>
      <c r="Q35" s="194"/>
      <c r="R35" s="291"/>
      <c r="S35" s="334"/>
      <c r="T35" s="334"/>
      <c r="U35" s="194"/>
      <c r="V35" s="194"/>
      <c r="W35" s="194"/>
      <c r="X35" s="194"/>
      <c r="Y35" s="194"/>
      <c r="Z35" s="334"/>
      <c r="AA35" s="334"/>
      <c r="AB35" s="290"/>
      <c r="AC35" s="194"/>
      <c r="AD35" s="194"/>
      <c r="AE35" s="290"/>
      <c r="AF35" s="194"/>
      <c r="AG35" s="326"/>
      <c r="AH35" s="368"/>
      <c r="AI35" s="366" t="s">
        <v>88</v>
      </c>
      <c r="AJ35" t="s">
        <v>757</v>
      </c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290"/>
      <c r="E36" s="334"/>
      <c r="F36" s="334"/>
      <c r="G36" s="201"/>
      <c r="H36" s="194"/>
      <c r="I36" s="340"/>
      <c r="J36" s="320"/>
      <c r="K36" s="194"/>
      <c r="L36" s="334"/>
      <c r="M36" s="334"/>
      <c r="N36" s="322"/>
      <c r="O36" s="194"/>
      <c r="P36" s="194"/>
      <c r="Q36" s="194"/>
      <c r="R36" s="291"/>
      <c r="S36" s="334"/>
      <c r="T36" s="334"/>
      <c r="U36" s="194"/>
      <c r="V36" s="194"/>
      <c r="W36" s="194"/>
      <c r="X36" s="194"/>
      <c r="Y36" s="194"/>
      <c r="Z36" s="334"/>
      <c r="AA36" s="334"/>
      <c r="AB36" s="290"/>
      <c r="AC36" s="194"/>
      <c r="AD36" s="194"/>
      <c r="AE36" s="290"/>
      <c r="AF36" s="194"/>
      <c r="AG36" s="326"/>
      <c r="AH36" s="368"/>
      <c r="AI36" s="366" t="s">
        <v>88</v>
      </c>
      <c r="AJ36" t="s">
        <v>87</v>
      </c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290"/>
      <c r="E37" s="334"/>
      <c r="F37" s="334"/>
      <c r="G37" s="194"/>
      <c r="H37" s="194"/>
      <c r="I37" s="340"/>
      <c r="J37" s="320"/>
      <c r="K37" s="194"/>
      <c r="L37" s="334"/>
      <c r="M37" s="334"/>
      <c r="N37" s="331"/>
      <c r="O37" s="194"/>
      <c r="P37" s="194"/>
      <c r="Q37" s="194"/>
      <c r="R37" s="291"/>
      <c r="S37" s="334"/>
      <c r="T37" s="334"/>
      <c r="U37" s="201"/>
      <c r="V37" s="194"/>
      <c r="W37" s="194"/>
      <c r="X37" s="194"/>
      <c r="Y37" s="194"/>
      <c r="Z37" s="334"/>
      <c r="AA37" s="334"/>
      <c r="AB37" s="290"/>
      <c r="AC37" s="194"/>
      <c r="AD37" s="194"/>
      <c r="AE37" s="290"/>
      <c r="AF37" s="194"/>
      <c r="AG37" s="326"/>
      <c r="AH37" s="368"/>
      <c r="AI37" s="366" t="s">
        <v>794</v>
      </c>
      <c r="AJ37" t="s">
        <v>758</v>
      </c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290"/>
      <c r="E38" s="334"/>
      <c r="F38" s="334"/>
      <c r="G38" s="194"/>
      <c r="H38" s="194"/>
      <c r="I38" s="340"/>
      <c r="J38" s="320"/>
      <c r="K38" s="194"/>
      <c r="L38" s="334"/>
      <c r="M38" s="334"/>
      <c r="N38" s="331"/>
      <c r="O38" s="194"/>
      <c r="P38" s="194"/>
      <c r="Q38" s="194"/>
      <c r="R38" s="291"/>
      <c r="S38" s="334"/>
      <c r="T38" s="334"/>
      <c r="U38" s="201"/>
      <c r="V38" s="194"/>
      <c r="W38" s="194"/>
      <c r="X38" s="194"/>
      <c r="Y38" s="194"/>
      <c r="Z38" s="334"/>
      <c r="AA38" s="334"/>
      <c r="AB38" s="290"/>
      <c r="AC38" s="194"/>
      <c r="AD38" s="194"/>
      <c r="AE38" s="290"/>
      <c r="AF38" s="194"/>
      <c r="AG38" s="326"/>
      <c r="AH38" s="368"/>
      <c r="AI38" s="366" t="s">
        <v>794</v>
      </c>
      <c r="AJ38" t="s">
        <v>758</v>
      </c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290"/>
      <c r="E39" s="334"/>
      <c r="F39" s="334"/>
      <c r="G39" s="201"/>
      <c r="H39" s="194"/>
      <c r="I39" s="194"/>
      <c r="J39" s="340"/>
      <c r="K39" s="320"/>
      <c r="L39" s="334"/>
      <c r="M39" s="334"/>
      <c r="N39" s="201"/>
      <c r="O39" s="331"/>
      <c r="P39" s="194"/>
      <c r="Q39" s="194"/>
      <c r="R39" s="194"/>
      <c r="S39" s="334"/>
      <c r="T39" s="334"/>
      <c r="U39" s="291"/>
      <c r="V39" s="194"/>
      <c r="W39" s="194"/>
      <c r="X39" s="194"/>
      <c r="Y39" s="194"/>
      <c r="Z39" s="334"/>
      <c r="AA39" s="334"/>
      <c r="AB39" s="290"/>
      <c r="AC39" s="194"/>
      <c r="AD39" s="194"/>
      <c r="AE39" s="290"/>
      <c r="AF39" s="194"/>
      <c r="AG39" s="326"/>
      <c r="AH39" s="368"/>
      <c r="AI39" s="366" t="s">
        <v>795</v>
      </c>
      <c r="AJ39" t="s">
        <v>87</v>
      </c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290"/>
      <c r="E40" s="334"/>
      <c r="F40" s="334"/>
      <c r="G40" s="201"/>
      <c r="H40" s="194"/>
      <c r="I40" s="194"/>
      <c r="J40" s="340"/>
      <c r="K40" s="320"/>
      <c r="L40" s="334"/>
      <c r="M40" s="334"/>
      <c r="N40" s="201"/>
      <c r="O40" s="331"/>
      <c r="P40" s="194"/>
      <c r="Q40" s="194"/>
      <c r="R40" s="194"/>
      <c r="S40" s="334"/>
      <c r="T40" s="334"/>
      <c r="U40" s="291"/>
      <c r="V40" s="194"/>
      <c r="W40" s="194"/>
      <c r="X40" s="194"/>
      <c r="Y40" s="194"/>
      <c r="Z40" s="334"/>
      <c r="AA40" s="334"/>
      <c r="AB40" s="290"/>
      <c r="AC40" s="194"/>
      <c r="AD40" s="194"/>
      <c r="AE40" s="290"/>
      <c r="AF40" s="194"/>
      <c r="AG40" s="326"/>
      <c r="AH40" s="368"/>
      <c r="AI40" s="366" t="s">
        <v>795</v>
      </c>
      <c r="AJ40" t="s">
        <v>759</v>
      </c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290"/>
      <c r="E41" s="334"/>
      <c r="F41" s="334"/>
      <c r="G41" s="201"/>
      <c r="H41" s="194"/>
      <c r="I41" s="194"/>
      <c r="J41" s="194"/>
      <c r="K41" s="194"/>
      <c r="L41" s="334"/>
      <c r="M41" s="340"/>
      <c r="N41" s="354"/>
      <c r="O41" s="194"/>
      <c r="P41" s="331"/>
      <c r="Q41" s="194"/>
      <c r="R41" s="194"/>
      <c r="S41" s="334"/>
      <c r="T41" s="334"/>
      <c r="U41" s="194"/>
      <c r="V41" s="291"/>
      <c r="W41" s="194"/>
      <c r="X41" s="194"/>
      <c r="Y41" s="194"/>
      <c r="Z41" s="334"/>
      <c r="AA41" s="334"/>
      <c r="AB41" s="290"/>
      <c r="AC41" s="194"/>
      <c r="AD41" s="194"/>
      <c r="AE41" s="290"/>
      <c r="AF41" s="194"/>
      <c r="AG41" s="326"/>
      <c r="AH41" s="368"/>
      <c r="AI41" s="366" t="s">
        <v>796</v>
      </c>
      <c r="AJ41" t="s">
        <v>759</v>
      </c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290"/>
      <c r="E42" s="334"/>
      <c r="F42" s="334"/>
      <c r="G42" s="201"/>
      <c r="H42" s="194"/>
      <c r="I42" s="194"/>
      <c r="J42" s="194"/>
      <c r="K42" s="194"/>
      <c r="L42" s="334"/>
      <c r="M42" s="340"/>
      <c r="N42" s="354"/>
      <c r="O42" s="194"/>
      <c r="P42" s="331"/>
      <c r="Q42" s="194"/>
      <c r="R42" s="194"/>
      <c r="S42" s="334"/>
      <c r="T42" s="334"/>
      <c r="U42" s="194"/>
      <c r="V42" s="291"/>
      <c r="W42" s="194"/>
      <c r="X42" s="194"/>
      <c r="Y42" s="194"/>
      <c r="Z42" s="334"/>
      <c r="AA42" s="334"/>
      <c r="AB42" s="290"/>
      <c r="AC42" s="194"/>
      <c r="AD42" s="194"/>
      <c r="AE42" s="290"/>
      <c r="AF42" s="194"/>
      <c r="AG42" s="326"/>
      <c r="AH42" s="368"/>
      <c r="AI42" s="366" t="s">
        <v>796</v>
      </c>
      <c r="AJ42" t="s">
        <v>760</v>
      </c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290"/>
      <c r="E43" s="334"/>
      <c r="F43" s="334"/>
      <c r="G43" s="194"/>
      <c r="H43" s="194"/>
      <c r="I43" s="194"/>
      <c r="J43" s="194"/>
      <c r="K43" s="194"/>
      <c r="L43" s="334"/>
      <c r="M43" s="340"/>
      <c r="N43" s="354"/>
      <c r="O43" s="194"/>
      <c r="P43" s="331"/>
      <c r="Q43" s="194"/>
      <c r="R43" s="194"/>
      <c r="S43" s="334"/>
      <c r="T43" s="334"/>
      <c r="U43" s="194"/>
      <c r="V43" s="291"/>
      <c r="W43" s="194"/>
      <c r="X43" s="194"/>
      <c r="Y43" s="194"/>
      <c r="Z43" s="334"/>
      <c r="AA43" s="334"/>
      <c r="AB43" s="290"/>
      <c r="AC43" s="194"/>
      <c r="AD43" s="194"/>
      <c r="AE43" s="290"/>
      <c r="AF43" s="194"/>
      <c r="AG43" s="326"/>
      <c r="AH43" s="368"/>
      <c r="AI43" s="366" t="s">
        <v>796</v>
      </c>
      <c r="AJ43" t="s">
        <v>761</v>
      </c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290"/>
      <c r="E44" s="334"/>
      <c r="F44" s="334"/>
      <c r="G44" s="201"/>
      <c r="H44" s="194"/>
      <c r="I44" s="194"/>
      <c r="J44" s="194"/>
      <c r="K44" s="194"/>
      <c r="L44" s="334"/>
      <c r="M44" s="340"/>
      <c r="N44" s="354"/>
      <c r="O44" s="194"/>
      <c r="P44" s="331"/>
      <c r="Q44" s="194"/>
      <c r="R44" s="194"/>
      <c r="S44" s="334"/>
      <c r="T44" s="334"/>
      <c r="U44" s="194"/>
      <c r="V44" s="291"/>
      <c r="W44" s="194"/>
      <c r="X44" s="194"/>
      <c r="Y44" s="194"/>
      <c r="Z44" s="334"/>
      <c r="AA44" s="334"/>
      <c r="AB44" s="290"/>
      <c r="AC44" s="194"/>
      <c r="AD44" s="194"/>
      <c r="AE44" s="290"/>
      <c r="AF44" s="194"/>
      <c r="AG44" s="326"/>
      <c r="AH44" s="368"/>
      <c r="AI44" s="366" t="s">
        <v>796</v>
      </c>
      <c r="AJ44" t="s">
        <v>87</v>
      </c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194"/>
      <c r="E45" s="334"/>
      <c r="F45" s="334"/>
      <c r="G45" s="201"/>
      <c r="H45" s="194"/>
      <c r="I45" s="194"/>
      <c r="J45" s="194"/>
      <c r="K45" s="194"/>
      <c r="L45" s="334"/>
      <c r="M45" s="334"/>
      <c r="N45" s="350"/>
      <c r="O45" s="320"/>
      <c r="P45" s="194"/>
      <c r="Q45" s="331"/>
      <c r="R45" s="194"/>
      <c r="S45" s="334"/>
      <c r="T45" s="334"/>
      <c r="U45" s="194"/>
      <c r="V45" s="194"/>
      <c r="W45" s="291"/>
      <c r="X45" s="194"/>
      <c r="Y45" s="194"/>
      <c r="Z45" s="334"/>
      <c r="AA45" s="334"/>
      <c r="AB45" s="290"/>
      <c r="AC45" s="194"/>
      <c r="AD45" s="194"/>
      <c r="AE45" s="290"/>
      <c r="AF45" s="194"/>
      <c r="AG45" s="326"/>
      <c r="AH45" s="368"/>
      <c r="AI45" s="366" t="s">
        <v>757</v>
      </c>
      <c r="AJ45" t="s">
        <v>753</v>
      </c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290"/>
      <c r="E46" s="334"/>
      <c r="F46" s="334"/>
      <c r="G46" s="201"/>
      <c r="H46" s="194"/>
      <c r="I46" s="194"/>
      <c r="J46" s="194"/>
      <c r="K46" s="194"/>
      <c r="L46" s="334"/>
      <c r="M46" s="334"/>
      <c r="N46" s="350"/>
      <c r="O46" s="320"/>
      <c r="P46" s="194"/>
      <c r="Q46" s="331"/>
      <c r="R46" s="194"/>
      <c r="S46" s="334"/>
      <c r="T46" s="334"/>
      <c r="U46" s="194"/>
      <c r="V46" s="194"/>
      <c r="W46" s="291"/>
      <c r="X46" s="194"/>
      <c r="Y46" s="194"/>
      <c r="Z46" s="334"/>
      <c r="AA46" s="334"/>
      <c r="AB46" s="290"/>
      <c r="AC46" s="194"/>
      <c r="AD46" s="194"/>
      <c r="AE46" s="290"/>
      <c r="AF46" s="194"/>
      <c r="AG46" s="326"/>
      <c r="AH46" s="368"/>
      <c r="AI46" s="366" t="s">
        <v>757</v>
      </c>
      <c r="AJ46" t="s">
        <v>87</v>
      </c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290"/>
      <c r="E47" s="334"/>
      <c r="F47" s="334"/>
      <c r="G47" s="201"/>
      <c r="H47" s="194"/>
      <c r="I47" s="194"/>
      <c r="J47" s="194"/>
      <c r="K47" s="194"/>
      <c r="L47" s="334"/>
      <c r="M47" s="334"/>
      <c r="N47" s="350"/>
      <c r="O47" s="320"/>
      <c r="P47" s="194"/>
      <c r="Q47" s="331"/>
      <c r="R47" s="194"/>
      <c r="S47" s="334"/>
      <c r="T47" s="334"/>
      <c r="U47" s="194"/>
      <c r="V47" s="194"/>
      <c r="W47" s="291"/>
      <c r="X47" s="194"/>
      <c r="Y47" s="194"/>
      <c r="Z47" s="334"/>
      <c r="AA47" s="334"/>
      <c r="AB47" s="290"/>
      <c r="AC47" s="194"/>
      <c r="AD47" s="194"/>
      <c r="AE47" s="290"/>
      <c r="AF47" s="194"/>
      <c r="AG47" s="326"/>
      <c r="AH47" s="368"/>
      <c r="AI47" s="366" t="s">
        <v>757</v>
      </c>
      <c r="AJ47" t="s">
        <v>87</v>
      </c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290"/>
      <c r="E48" s="334"/>
      <c r="F48" s="334"/>
      <c r="G48" s="194"/>
      <c r="H48" s="194"/>
      <c r="I48" s="194"/>
      <c r="J48" s="194"/>
      <c r="K48" s="194"/>
      <c r="L48" s="334"/>
      <c r="M48" s="334"/>
      <c r="N48" s="201"/>
      <c r="O48" s="194"/>
      <c r="P48" s="340"/>
      <c r="Q48" s="320"/>
      <c r="R48" s="194"/>
      <c r="S48" s="334"/>
      <c r="T48" s="334"/>
      <c r="U48" s="322"/>
      <c r="V48" s="194"/>
      <c r="W48" s="194"/>
      <c r="X48" s="194"/>
      <c r="Y48" s="291"/>
      <c r="Z48" s="334"/>
      <c r="AA48" s="334"/>
      <c r="AB48" s="290"/>
      <c r="AC48" s="194"/>
      <c r="AD48" s="194"/>
      <c r="AE48" s="290"/>
      <c r="AF48" s="194"/>
      <c r="AG48" s="326"/>
      <c r="AH48" s="368"/>
      <c r="AI48" s="366" t="s">
        <v>30</v>
      </c>
      <c r="AJ48" t="s">
        <v>762</v>
      </c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290"/>
      <c r="E49" s="334"/>
      <c r="F49" s="334"/>
      <c r="G49" s="201"/>
      <c r="H49" s="194"/>
      <c r="I49" s="194"/>
      <c r="J49" s="194"/>
      <c r="K49" s="194"/>
      <c r="L49" s="334"/>
      <c r="M49" s="334"/>
      <c r="N49" s="201"/>
      <c r="O49" s="194"/>
      <c r="P49" s="340"/>
      <c r="Q49" s="320"/>
      <c r="R49" s="194"/>
      <c r="S49" s="334"/>
      <c r="T49" s="334"/>
      <c r="U49" s="322"/>
      <c r="V49" s="194"/>
      <c r="W49" s="194"/>
      <c r="X49" s="194"/>
      <c r="Y49" s="291"/>
      <c r="Z49" s="334"/>
      <c r="AA49" s="334"/>
      <c r="AB49" s="290"/>
      <c r="AC49" s="194"/>
      <c r="AD49" s="194"/>
      <c r="AE49" s="290"/>
      <c r="AF49" s="194"/>
      <c r="AG49" s="326"/>
      <c r="AH49" s="368"/>
      <c r="AI49" s="366" t="s">
        <v>30</v>
      </c>
      <c r="AJ49" t="s">
        <v>87</v>
      </c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290"/>
      <c r="E50" s="334"/>
      <c r="F50" s="334"/>
      <c r="G50" s="194"/>
      <c r="H50" s="194"/>
      <c r="I50" s="194"/>
      <c r="J50" s="194"/>
      <c r="K50" s="194"/>
      <c r="L50" s="334"/>
      <c r="M50" s="334"/>
      <c r="N50" s="201"/>
      <c r="O50" s="194"/>
      <c r="P50" s="340"/>
      <c r="Q50" s="320"/>
      <c r="R50" s="194"/>
      <c r="S50" s="334"/>
      <c r="T50" s="334"/>
      <c r="U50" s="322"/>
      <c r="V50" s="194"/>
      <c r="W50" s="194"/>
      <c r="X50" s="194"/>
      <c r="Y50" s="291"/>
      <c r="Z50" s="334"/>
      <c r="AA50" s="334"/>
      <c r="AB50" s="290"/>
      <c r="AC50" s="194"/>
      <c r="AD50" s="194"/>
      <c r="AE50" s="290"/>
      <c r="AF50" s="194"/>
      <c r="AG50" s="326"/>
      <c r="AH50" s="368"/>
      <c r="AI50" s="366" t="s">
        <v>30</v>
      </c>
      <c r="AJ50" t="s">
        <v>87</v>
      </c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290"/>
      <c r="E51" s="334"/>
      <c r="F51" s="334"/>
      <c r="G51" s="194"/>
      <c r="H51" s="194"/>
      <c r="I51" s="194"/>
      <c r="J51" s="194"/>
      <c r="K51" s="194"/>
      <c r="L51" s="334"/>
      <c r="M51" s="334"/>
      <c r="N51" s="201"/>
      <c r="O51" s="194"/>
      <c r="P51" s="340"/>
      <c r="Q51" s="320"/>
      <c r="R51" s="194"/>
      <c r="S51" s="334"/>
      <c r="T51" s="334"/>
      <c r="U51" s="331"/>
      <c r="V51" s="194"/>
      <c r="W51" s="194"/>
      <c r="X51" s="194"/>
      <c r="Y51" s="291"/>
      <c r="Z51" s="334"/>
      <c r="AA51" s="334"/>
      <c r="AB51" s="290"/>
      <c r="AC51" s="194"/>
      <c r="AD51" s="194"/>
      <c r="AE51" s="290"/>
      <c r="AF51" s="194"/>
      <c r="AG51" s="326"/>
      <c r="AH51" s="368"/>
      <c r="AI51" s="366" t="s">
        <v>157</v>
      </c>
      <c r="AJ51" t="s">
        <v>763</v>
      </c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290"/>
      <c r="E52" s="334"/>
      <c r="F52" s="334"/>
      <c r="G52" s="194"/>
      <c r="H52" s="194"/>
      <c r="I52" s="194"/>
      <c r="J52" s="194"/>
      <c r="K52" s="194"/>
      <c r="L52" s="334"/>
      <c r="M52" s="334"/>
      <c r="N52" s="201"/>
      <c r="O52" s="194"/>
      <c r="P52" s="340"/>
      <c r="Q52" s="320"/>
      <c r="R52" s="194"/>
      <c r="S52" s="334"/>
      <c r="T52" s="334"/>
      <c r="U52" s="331"/>
      <c r="V52" s="194"/>
      <c r="W52" s="194"/>
      <c r="X52" s="194"/>
      <c r="Y52" s="291"/>
      <c r="Z52" s="334"/>
      <c r="AA52" s="334"/>
      <c r="AB52" s="290"/>
      <c r="AC52" s="194"/>
      <c r="AD52" s="194"/>
      <c r="AE52" s="290"/>
      <c r="AF52" s="194"/>
      <c r="AG52" s="326"/>
      <c r="AH52" s="368"/>
      <c r="AI52" s="366" t="s">
        <v>157</v>
      </c>
      <c r="AJ52" t="s">
        <v>764</v>
      </c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290"/>
      <c r="E53" s="334"/>
      <c r="F53" s="334"/>
      <c r="G53" s="194"/>
      <c r="H53" s="194"/>
      <c r="I53" s="194"/>
      <c r="J53" s="194"/>
      <c r="K53" s="194"/>
      <c r="L53" s="334"/>
      <c r="M53" s="334"/>
      <c r="N53" s="201"/>
      <c r="O53" s="194"/>
      <c r="P53" s="340"/>
      <c r="Q53" s="320"/>
      <c r="R53" s="194"/>
      <c r="S53" s="334"/>
      <c r="T53" s="334"/>
      <c r="U53" s="331"/>
      <c r="V53" s="194"/>
      <c r="W53" s="194"/>
      <c r="X53" s="194"/>
      <c r="Y53" s="291"/>
      <c r="Z53" s="334"/>
      <c r="AA53" s="334"/>
      <c r="AB53" s="290"/>
      <c r="AC53" s="194"/>
      <c r="AD53" s="194"/>
      <c r="AE53" s="290"/>
      <c r="AF53" s="194"/>
      <c r="AG53" s="326"/>
      <c r="AH53" s="368"/>
      <c r="AI53" s="366" t="s">
        <v>157</v>
      </c>
      <c r="AJ53" t="s">
        <v>764</v>
      </c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290"/>
      <c r="E54" s="334"/>
      <c r="F54" s="334"/>
      <c r="G54" s="194"/>
      <c r="H54" s="194"/>
      <c r="I54" s="194"/>
      <c r="J54" s="194"/>
      <c r="K54" s="194"/>
      <c r="L54" s="334"/>
      <c r="M54" s="334"/>
      <c r="N54" s="201"/>
      <c r="O54" s="194"/>
      <c r="P54" s="340"/>
      <c r="Q54" s="320"/>
      <c r="R54" s="194"/>
      <c r="S54" s="334"/>
      <c r="T54" s="334"/>
      <c r="U54" s="331"/>
      <c r="V54" s="194"/>
      <c r="W54" s="194"/>
      <c r="X54" s="194"/>
      <c r="Y54" s="291"/>
      <c r="Z54" s="334"/>
      <c r="AA54" s="334"/>
      <c r="AB54" s="290"/>
      <c r="AC54" s="194"/>
      <c r="AD54" s="194"/>
      <c r="AE54" s="290"/>
      <c r="AF54" s="194"/>
      <c r="AG54" s="326"/>
      <c r="AH54" s="368"/>
      <c r="AI54" s="366" t="s">
        <v>157</v>
      </c>
      <c r="AJ54" t="s">
        <v>764</v>
      </c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290"/>
      <c r="E55" s="334"/>
      <c r="F55" s="334"/>
      <c r="G55" s="201"/>
      <c r="H55" s="194"/>
      <c r="I55" s="194"/>
      <c r="J55" s="194"/>
      <c r="K55" s="194"/>
      <c r="L55" s="334"/>
      <c r="M55" s="334"/>
      <c r="N55" s="201"/>
      <c r="O55" s="194"/>
      <c r="P55" s="340"/>
      <c r="Q55" s="320"/>
      <c r="R55" s="194"/>
      <c r="S55" s="334"/>
      <c r="T55" s="334"/>
      <c r="U55" s="331"/>
      <c r="V55" s="194"/>
      <c r="W55" s="194"/>
      <c r="X55" s="194"/>
      <c r="Y55" s="291"/>
      <c r="Z55" s="334"/>
      <c r="AA55" s="334"/>
      <c r="AB55" s="290"/>
      <c r="AC55" s="194"/>
      <c r="AD55" s="194"/>
      <c r="AE55" s="290"/>
      <c r="AF55" s="194"/>
      <c r="AG55" s="326"/>
      <c r="AH55" s="368"/>
      <c r="AI55" s="366" t="s">
        <v>797</v>
      </c>
      <c r="AJ55" t="s">
        <v>87</v>
      </c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290"/>
      <c r="E56" s="334"/>
      <c r="F56" s="334"/>
      <c r="G56" s="201"/>
      <c r="H56" s="194"/>
      <c r="I56" s="194"/>
      <c r="J56" s="194"/>
      <c r="K56" s="194"/>
      <c r="L56" s="334"/>
      <c r="M56" s="334"/>
      <c r="N56" s="201"/>
      <c r="O56" s="194"/>
      <c r="P56" s="340"/>
      <c r="Q56" s="320"/>
      <c r="R56" s="194"/>
      <c r="S56" s="334"/>
      <c r="T56" s="334"/>
      <c r="U56" s="331"/>
      <c r="V56" s="194"/>
      <c r="W56" s="194"/>
      <c r="X56" s="194"/>
      <c r="Y56" s="291"/>
      <c r="Z56" s="334"/>
      <c r="AA56" s="334"/>
      <c r="AB56" s="290"/>
      <c r="AC56" s="194"/>
      <c r="AD56" s="194"/>
      <c r="AE56" s="290"/>
      <c r="AF56" s="194"/>
      <c r="AG56" s="326"/>
      <c r="AH56" s="368"/>
      <c r="AI56" s="366" t="s">
        <v>797</v>
      </c>
      <c r="AJ56" t="s">
        <v>87</v>
      </c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290"/>
      <c r="E57" s="334"/>
      <c r="F57" s="334"/>
      <c r="G57" s="201"/>
      <c r="H57" s="194"/>
      <c r="I57" s="194"/>
      <c r="J57" s="194"/>
      <c r="K57" s="194"/>
      <c r="L57" s="334"/>
      <c r="M57" s="334"/>
      <c r="N57" s="201"/>
      <c r="O57" s="194"/>
      <c r="P57" s="340"/>
      <c r="Q57" s="320"/>
      <c r="R57" s="194"/>
      <c r="S57" s="334"/>
      <c r="T57" s="334"/>
      <c r="U57" s="331"/>
      <c r="V57" s="194"/>
      <c r="W57" s="194"/>
      <c r="X57" s="194"/>
      <c r="Y57" s="291"/>
      <c r="Z57" s="334"/>
      <c r="AA57" s="334"/>
      <c r="AB57" s="290"/>
      <c r="AC57" s="194"/>
      <c r="AD57" s="194"/>
      <c r="AE57" s="290"/>
      <c r="AF57" s="194"/>
      <c r="AG57" s="326"/>
      <c r="AH57" s="368"/>
      <c r="AI57" s="366" t="s">
        <v>797</v>
      </c>
      <c r="AJ57" t="s">
        <v>87</v>
      </c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290"/>
      <c r="E58" s="334"/>
      <c r="F58" s="334"/>
      <c r="G58" s="201"/>
      <c r="H58" s="194"/>
      <c r="I58" s="194"/>
      <c r="J58" s="194"/>
      <c r="K58" s="194"/>
      <c r="L58" s="334"/>
      <c r="M58" s="334"/>
      <c r="N58" s="201"/>
      <c r="O58" s="194"/>
      <c r="P58" s="194"/>
      <c r="Q58" s="340"/>
      <c r="R58" s="320"/>
      <c r="S58" s="334"/>
      <c r="T58" s="334"/>
      <c r="U58" s="194"/>
      <c r="V58" s="331"/>
      <c r="W58" s="194"/>
      <c r="X58" s="194"/>
      <c r="Y58" s="194"/>
      <c r="Z58" s="334"/>
      <c r="AA58" s="334"/>
      <c r="AB58" s="347"/>
      <c r="AC58" s="194"/>
      <c r="AD58" s="194"/>
      <c r="AE58" s="290"/>
      <c r="AF58" s="194"/>
      <c r="AG58" s="326"/>
      <c r="AH58" s="368"/>
      <c r="AI58" s="366" t="s">
        <v>751</v>
      </c>
      <c r="AJ58" t="s">
        <v>747</v>
      </c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334"/>
      <c r="F59" s="334"/>
      <c r="G59" s="201"/>
      <c r="H59" s="194"/>
      <c r="I59" s="194"/>
      <c r="J59" s="194"/>
      <c r="K59" s="194"/>
      <c r="L59" s="334"/>
      <c r="M59" s="334"/>
      <c r="N59" s="201"/>
      <c r="O59" s="194"/>
      <c r="P59" s="194"/>
      <c r="Q59" s="194"/>
      <c r="R59" s="194"/>
      <c r="S59" s="334"/>
      <c r="T59" s="340"/>
      <c r="U59" s="320"/>
      <c r="V59" s="194"/>
      <c r="W59" s="331"/>
      <c r="X59" s="194"/>
      <c r="Y59" s="194"/>
      <c r="Z59" s="334"/>
      <c r="AA59" s="334"/>
      <c r="AB59" s="290"/>
      <c r="AC59" s="291"/>
      <c r="AD59" s="194"/>
      <c r="AE59" s="290"/>
      <c r="AF59" s="194"/>
      <c r="AG59" s="326"/>
      <c r="AH59" s="368"/>
      <c r="AI59" s="366" t="s">
        <v>798</v>
      </c>
      <c r="AJ59" t="s">
        <v>753</v>
      </c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290"/>
      <c r="E60" s="334"/>
      <c r="F60" s="334"/>
      <c r="G60" s="201"/>
      <c r="H60" s="194"/>
      <c r="I60" s="194"/>
      <c r="J60" s="194"/>
      <c r="K60" s="194"/>
      <c r="L60" s="334"/>
      <c r="M60" s="334"/>
      <c r="N60" s="201"/>
      <c r="O60" s="194"/>
      <c r="P60" s="194"/>
      <c r="Q60" s="194"/>
      <c r="R60" s="194"/>
      <c r="S60" s="334"/>
      <c r="T60" s="334"/>
      <c r="U60" s="194"/>
      <c r="V60" s="194"/>
      <c r="W60" s="340"/>
      <c r="X60" s="320"/>
      <c r="Y60" s="194"/>
      <c r="Z60" s="334"/>
      <c r="AA60" s="374"/>
      <c r="AB60" s="345"/>
      <c r="AC60" s="194"/>
      <c r="AD60" s="194"/>
      <c r="AE60" s="290"/>
      <c r="AF60" s="291"/>
      <c r="AG60" s="326"/>
      <c r="AH60" s="368"/>
      <c r="AI60" s="366" t="s">
        <v>87</v>
      </c>
      <c r="AJ60" t="s">
        <v>87</v>
      </c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290"/>
      <c r="E61" s="334"/>
      <c r="F61" s="334"/>
      <c r="G61" s="194"/>
      <c r="H61" s="194"/>
      <c r="I61" s="194"/>
      <c r="J61" s="194"/>
      <c r="K61" s="194"/>
      <c r="L61" s="334"/>
      <c r="M61" s="334"/>
      <c r="N61" s="201"/>
      <c r="O61" s="194"/>
      <c r="P61" s="194"/>
      <c r="Q61" s="194"/>
      <c r="R61" s="194"/>
      <c r="S61" s="334"/>
      <c r="T61" s="334"/>
      <c r="U61" s="201"/>
      <c r="V61" s="194"/>
      <c r="W61" s="340"/>
      <c r="X61" s="320"/>
      <c r="Y61" s="194"/>
      <c r="Z61" s="334"/>
      <c r="AA61" s="334"/>
      <c r="AB61" s="345"/>
      <c r="AC61" s="194"/>
      <c r="AD61" s="194"/>
      <c r="AE61" s="290"/>
      <c r="AF61" s="291"/>
      <c r="AG61" s="326"/>
      <c r="AH61" s="368"/>
      <c r="AI61" s="366" t="s">
        <v>800</v>
      </c>
      <c r="AJ61" t="s">
        <v>763</v>
      </c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290"/>
      <c r="E62" s="334"/>
      <c r="F62" s="334"/>
      <c r="G62" s="201"/>
      <c r="H62" s="194"/>
      <c r="I62" s="194"/>
      <c r="J62" s="194"/>
      <c r="K62" s="194"/>
      <c r="L62" s="334"/>
      <c r="M62" s="334"/>
      <c r="N62" s="201"/>
      <c r="O62" s="194"/>
      <c r="P62" s="194"/>
      <c r="Q62" s="194"/>
      <c r="R62" s="194"/>
      <c r="S62" s="334"/>
      <c r="T62" s="334"/>
      <c r="U62" s="201"/>
      <c r="V62" s="194"/>
      <c r="W62" s="340"/>
      <c r="X62" s="320"/>
      <c r="Y62" s="194"/>
      <c r="Z62" s="334"/>
      <c r="AA62" s="334"/>
      <c r="AB62" s="345"/>
      <c r="AC62" s="194"/>
      <c r="AD62" s="194"/>
      <c r="AE62" s="290"/>
      <c r="AF62" s="291"/>
      <c r="AG62" s="326"/>
      <c r="AH62" s="368"/>
      <c r="AI62" s="366" t="s">
        <v>87</v>
      </c>
      <c r="AJ62" t="s">
        <v>747</v>
      </c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290"/>
      <c r="E63" s="334"/>
      <c r="F63" s="334"/>
      <c r="G63" s="201"/>
      <c r="H63" s="194"/>
      <c r="I63" s="194"/>
      <c r="J63" s="194"/>
      <c r="K63" s="194"/>
      <c r="L63" s="334"/>
      <c r="M63" s="334"/>
      <c r="N63" s="201"/>
      <c r="O63" s="194"/>
      <c r="P63" s="194"/>
      <c r="Q63" s="194"/>
      <c r="R63" s="194"/>
      <c r="S63" s="334"/>
      <c r="T63" s="334"/>
      <c r="U63" s="201"/>
      <c r="V63" s="194"/>
      <c r="W63" s="340"/>
      <c r="X63" s="320"/>
      <c r="Y63" s="194"/>
      <c r="Z63" s="334"/>
      <c r="AA63" s="334"/>
      <c r="AB63" s="345"/>
      <c r="AC63" s="194"/>
      <c r="AD63" s="194"/>
      <c r="AE63" s="290"/>
      <c r="AF63" s="291"/>
      <c r="AG63" s="326"/>
      <c r="AH63" s="368"/>
      <c r="AI63" s="366" t="s">
        <v>87</v>
      </c>
      <c r="AJ63" t="s">
        <v>765</v>
      </c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290"/>
      <c r="E64" s="334"/>
      <c r="F64" s="334"/>
      <c r="G64" s="201"/>
      <c r="H64" s="194"/>
      <c r="I64" s="194"/>
      <c r="J64" s="194"/>
      <c r="K64" s="194"/>
      <c r="L64" s="334"/>
      <c r="M64" s="334"/>
      <c r="N64" s="201"/>
      <c r="O64" s="194"/>
      <c r="P64" s="194"/>
      <c r="Q64" s="194"/>
      <c r="R64" s="194"/>
      <c r="S64" s="334"/>
      <c r="T64" s="334"/>
      <c r="U64" s="201"/>
      <c r="V64" s="194"/>
      <c r="W64" s="340"/>
      <c r="X64" s="320"/>
      <c r="Y64" s="194"/>
      <c r="Z64" s="334"/>
      <c r="AA64" s="334"/>
      <c r="AB64" s="345"/>
      <c r="AC64" s="194"/>
      <c r="AD64" s="194"/>
      <c r="AE64" s="290"/>
      <c r="AF64" s="291"/>
      <c r="AG64" s="326"/>
      <c r="AH64" s="368"/>
      <c r="AI64" s="366" t="s">
        <v>87</v>
      </c>
      <c r="AJ64" t="s">
        <v>765</v>
      </c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290"/>
      <c r="E65" s="334"/>
      <c r="F65" s="334"/>
      <c r="G65" s="201"/>
      <c r="H65" s="194"/>
      <c r="I65" s="194"/>
      <c r="J65" s="194"/>
      <c r="K65" s="194"/>
      <c r="L65" s="334"/>
      <c r="M65" s="334"/>
      <c r="N65" s="194"/>
      <c r="O65" s="194"/>
      <c r="P65" s="194"/>
      <c r="Q65" s="194"/>
      <c r="R65" s="194"/>
      <c r="S65" s="334"/>
      <c r="T65" s="334"/>
      <c r="U65" s="201"/>
      <c r="V65" s="194"/>
      <c r="W65" s="340"/>
      <c r="X65" s="320"/>
      <c r="Y65" s="194"/>
      <c r="Z65" s="334"/>
      <c r="AA65" s="334"/>
      <c r="AB65" s="345"/>
      <c r="AC65" s="194"/>
      <c r="AD65" s="194"/>
      <c r="AE65" s="290"/>
      <c r="AF65" s="291"/>
      <c r="AG65" s="326"/>
      <c r="AH65" s="368"/>
      <c r="AI65" s="366" t="s">
        <v>87</v>
      </c>
      <c r="AJ65" t="s">
        <v>747</v>
      </c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290"/>
      <c r="E66" s="334"/>
      <c r="F66" s="334"/>
      <c r="G66" s="201"/>
      <c r="H66" s="194"/>
      <c r="I66" s="194"/>
      <c r="J66" s="194"/>
      <c r="K66" s="194"/>
      <c r="L66" s="334"/>
      <c r="M66" s="334"/>
      <c r="N66" s="194"/>
      <c r="O66" s="194"/>
      <c r="P66" s="194"/>
      <c r="Q66" s="194"/>
      <c r="R66" s="194"/>
      <c r="S66" s="334"/>
      <c r="T66" s="334"/>
      <c r="U66" s="201"/>
      <c r="V66" s="194"/>
      <c r="W66" s="340"/>
      <c r="X66" s="320"/>
      <c r="Y66" s="194"/>
      <c r="Z66" s="334"/>
      <c r="AA66" s="334"/>
      <c r="AB66" s="345"/>
      <c r="AC66" s="194"/>
      <c r="AD66" s="194"/>
      <c r="AE66" s="290"/>
      <c r="AF66" s="291"/>
      <c r="AG66" s="326"/>
      <c r="AH66" s="368"/>
      <c r="AI66" s="366" t="s">
        <v>87</v>
      </c>
      <c r="AJ66" t="s">
        <v>87</v>
      </c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194"/>
      <c r="E67" s="334"/>
      <c r="F67" s="334"/>
      <c r="G67" s="201"/>
      <c r="H67" s="194"/>
      <c r="I67" s="194"/>
      <c r="J67" s="194"/>
      <c r="K67" s="194"/>
      <c r="L67" s="334"/>
      <c r="M67" s="334"/>
      <c r="N67" s="201"/>
      <c r="O67" s="194"/>
      <c r="P67" s="194"/>
      <c r="Q67" s="194"/>
      <c r="R67" s="194"/>
      <c r="S67" s="334"/>
      <c r="T67" s="334"/>
      <c r="U67" s="194"/>
      <c r="V67" s="194"/>
      <c r="W67" s="340"/>
      <c r="X67" s="320"/>
      <c r="Y67" s="194"/>
      <c r="Z67" s="334"/>
      <c r="AA67" s="334"/>
      <c r="AB67" s="345"/>
      <c r="AC67" s="194"/>
      <c r="AD67" s="194"/>
      <c r="AE67" s="290"/>
      <c r="AF67" s="291"/>
      <c r="AG67" s="326"/>
      <c r="AH67" s="368"/>
      <c r="AI67" s="366" t="s">
        <v>87</v>
      </c>
      <c r="AJ67" t="s">
        <v>753</v>
      </c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290"/>
      <c r="E68" s="334"/>
      <c r="F68" s="334"/>
      <c r="G68" s="201"/>
      <c r="H68" s="194"/>
      <c r="I68" s="194"/>
      <c r="J68" s="194"/>
      <c r="K68" s="194"/>
      <c r="L68" s="334"/>
      <c r="M68" s="334"/>
      <c r="N68" s="201"/>
      <c r="O68" s="194"/>
      <c r="P68" s="194"/>
      <c r="Q68" s="194"/>
      <c r="R68" s="194"/>
      <c r="S68" s="334"/>
      <c r="T68" s="334"/>
      <c r="U68" s="194"/>
      <c r="V68" s="194"/>
      <c r="W68" s="340"/>
      <c r="X68" s="320"/>
      <c r="Y68" s="194"/>
      <c r="Z68" s="334"/>
      <c r="AA68" s="334"/>
      <c r="AB68" s="345"/>
      <c r="AC68" s="194"/>
      <c r="AD68" s="194"/>
      <c r="AE68" s="290"/>
      <c r="AF68" s="291"/>
      <c r="AG68" s="326"/>
      <c r="AH68" s="368"/>
      <c r="AI68" s="366" t="s">
        <v>87</v>
      </c>
      <c r="AJ68" t="s">
        <v>87</v>
      </c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290"/>
      <c r="E69" s="334"/>
      <c r="F69" s="334"/>
      <c r="G69" s="201"/>
      <c r="H69" s="194"/>
      <c r="I69" s="194"/>
      <c r="J69" s="194"/>
      <c r="K69" s="194"/>
      <c r="L69" s="334"/>
      <c r="M69" s="334"/>
      <c r="N69" s="201"/>
      <c r="O69" s="194"/>
      <c r="P69" s="194"/>
      <c r="Q69" s="194"/>
      <c r="R69" s="194"/>
      <c r="S69" s="334"/>
      <c r="T69" s="334"/>
      <c r="U69" s="194"/>
      <c r="V69" s="194"/>
      <c r="W69" s="340"/>
      <c r="X69" s="320"/>
      <c r="Y69" s="194"/>
      <c r="Z69" s="334"/>
      <c r="AA69" s="334"/>
      <c r="AB69" s="345"/>
      <c r="AC69" s="194"/>
      <c r="AD69" s="194"/>
      <c r="AE69" s="290"/>
      <c r="AF69" s="291"/>
      <c r="AG69" s="326"/>
      <c r="AH69" s="368"/>
      <c r="AI69" s="366" t="s">
        <v>87</v>
      </c>
      <c r="AJ69" t="s">
        <v>87</v>
      </c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290"/>
      <c r="E70" s="334"/>
      <c r="F70" s="334"/>
      <c r="G70" s="201"/>
      <c r="H70" s="194"/>
      <c r="I70" s="194"/>
      <c r="J70" s="194"/>
      <c r="K70" s="194"/>
      <c r="L70" s="334"/>
      <c r="M70" s="334"/>
      <c r="N70" s="201"/>
      <c r="O70" s="194"/>
      <c r="P70" s="194"/>
      <c r="Q70" s="194"/>
      <c r="R70" s="194"/>
      <c r="S70" s="334"/>
      <c r="T70" s="334"/>
      <c r="U70" s="201"/>
      <c r="V70" s="194"/>
      <c r="W70" s="340"/>
      <c r="X70" s="320"/>
      <c r="Y70" s="194"/>
      <c r="Z70" s="334"/>
      <c r="AA70" s="334"/>
      <c r="AB70" s="345"/>
      <c r="AC70" s="194"/>
      <c r="AD70" s="194"/>
      <c r="AE70" s="290"/>
      <c r="AF70" s="291"/>
      <c r="AG70" s="326"/>
      <c r="AH70" s="368"/>
      <c r="AI70" s="366" t="s">
        <v>87</v>
      </c>
      <c r="AJ70" t="s">
        <v>87</v>
      </c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290"/>
      <c r="E71" s="334"/>
      <c r="F71" s="334"/>
      <c r="G71" s="201"/>
      <c r="H71" s="194"/>
      <c r="I71" s="194"/>
      <c r="J71" s="194"/>
      <c r="K71" s="194"/>
      <c r="L71" s="334"/>
      <c r="M71" s="334"/>
      <c r="N71" s="201"/>
      <c r="O71" s="194"/>
      <c r="P71" s="194"/>
      <c r="Q71" s="194"/>
      <c r="R71" s="194"/>
      <c r="S71" s="334"/>
      <c r="T71" s="334"/>
      <c r="U71" s="201"/>
      <c r="V71" s="194"/>
      <c r="W71" s="340"/>
      <c r="X71" s="320"/>
      <c r="Y71" s="194"/>
      <c r="Z71" s="334"/>
      <c r="AA71" s="334"/>
      <c r="AB71" s="345"/>
      <c r="AC71" s="194"/>
      <c r="AD71" s="194"/>
      <c r="AE71" s="290"/>
      <c r="AF71" s="291"/>
      <c r="AG71" s="326"/>
      <c r="AH71" s="368"/>
      <c r="AI71" s="366" t="s">
        <v>87</v>
      </c>
      <c r="AJ71" t="s">
        <v>87</v>
      </c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290"/>
      <c r="E72" s="334"/>
      <c r="F72" s="334"/>
      <c r="G72" s="194"/>
      <c r="H72" s="291"/>
      <c r="I72" s="194"/>
      <c r="J72" s="194"/>
      <c r="K72" s="194"/>
      <c r="L72" s="334"/>
      <c r="M72" s="334"/>
      <c r="N72" s="194"/>
      <c r="O72" s="194"/>
      <c r="P72" s="194"/>
      <c r="Q72" s="194"/>
      <c r="R72" s="194"/>
      <c r="S72" s="334"/>
      <c r="T72" s="334"/>
      <c r="U72" s="201"/>
      <c r="V72" s="194"/>
      <c r="W72" s="194"/>
      <c r="X72" s="194"/>
      <c r="Y72" s="194"/>
      <c r="Z72" s="334"/>
      <c r="AA72" s="334"/>
      <c r="AB72" s="290"/>
      <c r="AC72" s="340"/>
      <c r="AD72" s="320"/>
      <c r="AE72" s="290"/>
      <c r="AF72" s="331"/>
      <c r="AG72" s="334"/>
      <c r="AH72" s="369"/>
      <c r="AI72" s="366" t="s">
        <v>788</v>
      </c>
      <c r="AJ72" t="s">
        <v>766</v>
      </c>
    </row>
    <row r="73" spans="1:36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63" priority="8" operator="equal">
      <formula>"U"</formula>
    </cfRule>
  </conditionalFormatting>
  <conditionalFormatting sqref="N12:N17">
    <cfRule type="cellIs" dxfId="62" priority="1" operator="equal">
      <formula>"U"</formula>
    </cfRule>
  </conditionalFormatting>
  <conditionalFormatting sqref="N36">
    <cfRule type="cellIs" dxfId="61" priority="6" operator="equal">
      <formula>"U"</formula>
    </cfRule>
  </conditionalFormatting>
  <conditionalFormatting sqref="U48:U50">
    <cfRule type="cellIs" dxfId="60" priority="4" operator="equal">
      <formula>"U"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19BBF-B45F-43CE-BDF4-7E9D0189BE3C}">
  <dimension ref="A1:AL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K3" sqref="AK3:AK72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  <col min="36" max="36" width="8.453125" customWidth="1"/>
    <col min="37" max="37" width="24.1796875" customWidth="1"/>
  </cols>
  <sheetData>
    <row r="1" spans="1:38" ht="15" thickBot="1" x14ac:dyDescent="0.4">
      <c r="A1" s="295" t="s">
        <v>266</v>
      </c>
      <c r="B1" s="450" t="s">
        <v>804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 t="s">
        <v>814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214" t="s">
        <v>746</v>
      </c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34"/>
      <c r="E4" s="331"/>
      <c r="F4" s="194"/>
      <c r="G4" s="201"/>
      <c r="H4" s="194"/>
      <c r="I4" s="291"/>
      <c r="J4" s="334"/>
      <c r="K4" s="334"/>
      <c r="L4" s="194"/>
      <c r="M4" s="194"/>
      <c r="N4" s="194"/>
      <c r="O4" s="194"/>
      <c r="P4" s="194"/>
      <c r="Q4" s="334"/>
      <c r="R4" s="334"/>
      <c r="S4" s="194"/>
      <c r="T4" s="194"/>
      <c r="U4" s="201"/>
      <c r="V4" s="194"/>
      <c r="W4" s="194"/>
      <c r="X4" s="334"/>
      <c r="Y4" s="334"/>
      <c r="Z4" s="194"/>
      <c r="AA4" s="194"/>
      <c r="AB4" s="290"/>
      <c r="AC4" s="194"/>
      <c r="AD4" s="194"/>
      <c r="AE4" s="372"/>
      <c r="AF4" s="340"/>
      <c r="AG4" s="338"/>
      <c r="AH4" s="188"/>
      <c r="AI4" s="368"/>
      <c r="AJ4" s="366" t="s">
        <v>789</v>
      </c>
      <c r="AK4" t="s">
        <v>747</v>
      </c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372"/>
      <c r="E5" s="331"/>
      <c r="F5" s="194"/>
      <c r="G5" s="194"/>
      <c r="H5" s="194"/>
      <c r="I5" s="291"/>
      <c r="J5" s="334"/>
      <c r="K5" s="334"/>
      <c r="L5" s="194"/>
      <c r="M5" s="194"/>
      <c r="N5" s="194"/>
      <c r="O5" s="194"/>
      <c r="P5" s="194"/>
      <c r="Q5" s="334"/>
      <c r="R5" s="334"/>
      <c r="S5" s="194"/>
      <c r="T5" s="194"/>
      <c r="U5" s="194"/>
      <c r="V5" s="194"/>
      <c r="W5" s="194"/>
      <c r="X5" s="334"/>
      <c r="Y5" s="334"/>
      <c r="Z5" s="194"/>
      <c r="AA5" s="194"/>
      <c r="AB5" s="290"/>
      <c r="AC5" s="194"/>
      <c r="AD5" s="194"/>
      <c r="AE5" s="372"/>
      <c r="AF5" s="334"/>
      <c r="AG5" s="339"/>
      <c r="AH5" s="338"/>
      <c r="AI5" s="368"/>
      <c r="AJ5" s="366" t="s">
        <v>790</v>
      </c>
      <c r="AK5" t="s">
        <v>748</v>
      </c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372"/>
      <c r="E6" s="331"/>
      <c r="F6" s="194"/>
      <c r="G6" s="194"/>
      <c r="H6" s="194"/>
      <c r="I6" s="291"/>
      <c r="J6" s="334"/>
      <c r="K6" s="334"/>
      <c r="L6" s="194"/>
      <c r="M6" s="194"/>
      <c r="N6" s="194"/>
      <c r="O6" s="194"/>
      <c r="P6" s="194"/>
      <c r="Q6" s="334"/>
      <c r="R6" s="334"/>
      <c r="S6" s="194"/>
      <c r="T6" s="194"/>
      <c r="U6" s="194"/>
      <c r="V6" s="194"/>
      <c r="W6" s="194"/>
      <c r="X6" s="334"/>
      <c r="Y6" s="334"/>
      <c r="Z6" s="194"/>
      <c r="AA6" s="194"/>
      <c r="AB6" s="290"/>
      <c r="AC6" s="194"/>
      <c r="AD6" s="194"/>
      <c r="AE6" s="372"/>
      <c r="AF6" s="334"/>
      <c r="AG6" s="339"/>
      <c r="AH6" s="338"/>
      <c r="AI6" s="368"/>
      <c r="AJ6" s="366" t="s">
        <v>790</v>
      </c>
      <c r="AK6" t="s">
        <v>749</v>
      </c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194"/>
      <c r="I7" s="194"/>
      <c r="J7" s="334"/>
      <c r="K7" s="334"/>
      <c r="L7" s="194"/>
      <c r="M7" s="291"/>
      <c r="N7" s="194"/>
      <c r="O7" s="194"/>
      <c r="P7" s="194"/>
      <c r="Q7" s="334"/>
      <c r="R7" s="334"/>
      <c r="S7" s="194"/>
      <c r="T7" s="194"/>
      <c r="U7" s="201"/>
      <c r="V7" s="194"/>
      <c r="W7" s="194"/>
      <c r="X7" s="334"/>
      <c r="Y7" s="334"/>
      <c r="Z7" s="194"/>
      <c r="AA7" s="194"/>
      <c r="AB7" s="290"/>
      <c r="AC7" s="194"/>
      <c r="AD7" s="194"/>
      <c r="AE7" s="372"/>
      <c r="AF7" s="334"/>
      <c r="AG7" s="188"/>
      <c r="AH7" s="188"/>
      <c r="AI7" s="368"/>
      <c r="AJ7" s="366" t="s">
        <v>791</v>
      </c>
      <c r="AK7" t="s">
        <v>750</v>
      </c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194"/>
      <c r="I8" s="194"/>
      <c r="J8" s="334"/>
      <c r="K8" s="334"/>
      <c r="L8" s="194"/>
      <c r="M8" s="291"/>
      <c r="N8" s="194"/>
      <c r="O8" s="194"/>
      <c r="P8" s="194"/>
      <c r="Q8" s="334"/>
      <c r="R8" s="334"/>
      <c r="S8" s="194"/>
      <c r="T8" s="194"/>
      <c r="U8" s="201"/>
      <c r="V8" s="194"/>
      <c r="W8" s="194"/>
      <c r="X8" s="334"/>
      <c r="Y8" s="334"/>
      <c r="Z8" s="194"/>
      <c r="AA8" s="194"/>
      <c r="AB8" s="290"/>
      <c r="AC8" s="194"/>
      <c r="AD8" s="194"/>
      <c r="AE8" s="372"/>
      <c r="AF8" s="334"/>
      <c r="AG8" s="188"/>
      <c r="AH8" s="188"/>
      <c r="AI8" s="368"/>
      <c r="AJ8" s="366" t="s">
        <v>791</v>
      </c>
      <c r="AK8" t="s">
        <v>750</v>
      </c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194"/>
      <c r="I9" s="194"/>
      <c r="J9" s="334"/>
      <c r="K9" s="334"/>
      <c r="L9" s="194"/>
      <c r="M9" s="291"/>
      <c r="N9" s="194"/>
      <c r="O9" s="194"/>
      <c r="P9" s="194"/>
      <c r="Q9" s="334"/>
      <c r="R9" s="334"/>
      <c r="S9" s="194"/>
      <c r="T9" s="194"/>
      <c r="U9" s="201"/>
      <c r="V9" s="194"/>
      <c r="W9" s="194"/>
      <c r="X9" s="334"/>
      <c r="Y9" s="334"/>
      <c r="Z9" s="194"/>
      <c r="AA9" s="194"/>
      <c r="AB9" s="290"/>
      <c r="AC9" s="194"/>
      <c r="AD9" s="194"/>
      <c r="AE9" s="372"/>
      <c r="AF9" s="334"/>
      <c r="AG9" s="188"/>
      <c r="AH9" s="188"/>
      <c r="AI9" s="368"/>
      <c r="AJ9" s="366" t="s">
        <v>791</v>
      </c>
      <c r="AK9" t="s">
        <v>750</v>
      </c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194"/>
      <c r="I10" s="194"/>
      <c r="J10" s="334"/>
      <c r="K10" s="334"/>
      <c r="L10" s="194"/>
      <c r="M10" s="291"/>
      <c r="N10" s="194"/>
      <c r="O10" s="194"/>
      <c r="P10" s="194"/>
      <c r="Q10" s="334"/>
      <c r="R10" s="334"/>
      <c r="S10" s="194"/>
      <c r="T10" s="194"/>
      <c r="U10" s="201"/>
      <c r="V10" s="194"/>
      <c r="W10" s="194"/>
      <c r="X10" s="334"/>
      <c r="Y10" s="334"/>
      <c r="Z10" s="194"/>
      <c r="AA10" s="194"/>
      <c r="AB10" s="290"/>
      <c r="AC10" s="194"/>
      <c r="AD10" s="194"/>
      <c r="AE10" s="372"/>
      <c r="AF10" s="334"/>
      <c r="AG10" s="188"/>
      <c r="AH10" s="188"/>
      <c r="AI10" s="368"/>
      <c r="AJ10" s="366" t="s">
        <v>791</v>
      </c>
      <c r="AK10" t="s">
        <v>751</v>
      </c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372"/>
      <c r="E11" s="194"/>
      <c r="F11" s="194"/>
      <c r="G11" s="350"/>
      <c r="H11" s="320"/>
      <c r="I11" s="194"/>
      <c r="J11" s="334"/>
      <c r="K11" s="334"/>
      <c r="L11" s="331"/>
      <c r="M11" s="194"/>
      <c r="N11" s="194"/>
      <c r="O11" s="194"/>
      <c r="P11" s="291"/>
      <c r="Q11" s="334"/>
      <c r="R11" s="334"/>
      <c r="S11" s="194"/>
      <c r="T11" s="194"/>
      <c r="U11" s="201"/>
      <c r="V11" s="194"/>
      <c r="W11" s="194"/>
      <c r="X11" s="334"/>
      <c r="Y11" s="334"/>
      <c r="Z11" s="194"/>
      <c r="AA11" s="194"/>
      <c r="AB11" s="290"/>
      <c r="AC11" s="194"/>
      <c r="AD11" s="194"/>
      <c r="AE11" s="372"/>
      <c r="AF11" s="334"/>
      <c r="AG11" s="188"/>
      <c r="AH11" s="188"/>
      <c r="AI11" s="368"/>
      <c r="AJ11" s="366" t="s">
        <v>792</v>
      </c>
      <c r="AK11" t="s">
        <v>752</v>
      </c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372"/>
      <c r="E12" s="194"/>
      <c r="F12" s="194"/>
      <c r="G12" s="350"/>
      <c r="H12" s="320"/>
      <c r="I12" s="194"/>
      <c r="J12" s="334"/>
      <c r="K12" s="334"/>
      <c r="L12" s="331"/>
      <c r="M12" s="194"/>
      <c r="N12" s="201"/>
      <c r="O12" s="194"/>
      <c r="P12" s="291"/>
      <c r="Q12" s="334"/>
      <c r="R12" s="334"/>
      <c r="S12" s="194"/>
      <c r="T12" s="194"/>
      <c r="U12" s="194"/>
      <c r="V12" s="194"/>
      <c r="W12" s="194"/>
      <c r="X12" s="334"/>
      <c r="Y12" s="334"/>
      <c r="Z12" s="194"/>
      <c r="AA12" s="194"/>
      <c r="AB12" s="290"/>
      <c r="AC12" s="194"/>
      <c r="AD12" s="194"/>
      <c r="AE12" s="372"/>
      <c r="AF12" s="334"/>
      <c r="AG12" s="188"/>
      <c r="AH12" s="188"/>
      <c r="AI12" s="368"/>
      <c r="AJ12" s="366" t="s">
        <v>793</v>
      </c>
      <c r="AK12" t="s">
        <v>748</v>
      </c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334"/>
      <c r="E13" s="194"/>
      <c r="F13" s="194"/>
      <c r="G13" s="350"/>
      <c r="H13" s="320"/>
      <c r="I13" s="194"/>
      <c r="J13" s="334"/>
      <c r="K13" s="334"/>
      <c r="L13" s="331"/>
      <c r="M13" s="194"/>
      <c r="N13" s="201"/>
      <c r="O13" s="194"/>
      <c r="P13" s="291"/>
      <c r="Q13" s="334"/>
      <c r="R13" s="334"/>
      <c r="S13" s="194"/>
      <c r="T13" s="194"/>
      <c r="U13" s="194"/>
      <c r="V13" s="194"/>
      <c r="W13" s="194"/>
      <c r="X13" s="334"/>
      <c r="Y13" s="334"/>
      <c r="Z13" s="194"/>
      <c r="AA13" s="194"/>
      <c r="AB13" s="290"/>
      <c r="AC13" s="194"/>
      <c r="AD13" s="194"/>
      <c r="AE13" s="372"/>
      <c r="AF13" s="334"/>
      <c r="AG13" s="188"/>
      <c r="AH13" s="188"/>
      <c r="AI13" s="368"/>
      <c r="AJ13" s="366" t="s">
        <v>793</v>
      </c>
      <c r="AK13" t="s">
        <v>753</v>
      </c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372"/>
      <c r="E14" s="194"/>
      <c r="F14" s="194"/>
      <c r="G14" s="340"/>
      <c r="H14" s="320"/>
      <c r="I14" s="194"/>
      <c r="J14" s="334"/>
      <c r="K14" s="334"/>
      <c r="L14" s="331"/>
      <c r="M14" s="194"/>
      <c r="N14" s="201"/>
      <c r="O14" s="194"/>
      <c r="P14" s="291"/>
      <c r="Q14" s="334"/>
      <c r="R14" s="334"/>
      <c r="S14" s="194"/>
      <c r="T14" s="194"/>
      <c r="U14" s="201"/>
      <c r="V14" s="194"/>
      <c r="W14" s="194"/>
      <c r="X14" s="334"/>
      <c r="Y14" s="334"/>
      <c r="Z14" s="194"/>
      <c r="AA14" s="194"/>
      <c r="AB14" s="290"/>
      <c r="AC14" s="194"/>
      <c r="AD14" s="194"/>
      <c r="AE14" s="372"/>
      <c r="AF14" s="334"/>
      <c r="AG14" s="188"/>
      <c r="AH14" s="188"/>
      <c r="AI14" s="368"/>
      <c r="AJ14" s="366" t="s">
        <v>793</v>
      </c>
      <c r="AK14" t="s">
        <v>754</v>
      </c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372"/>
      <c r="E15" s="194"/>
      <c r="F15" s="194"/>
      <c r="G15" s="350"/>
      <c r="H15" s="320"/>
      <c r="I15" s="194"/>
      <c r="J15" s="334"/>
      <c r="K15" s="334"/>
      <c r="L15" s="331"/>
      <c r="M15" s="194"/>
      <c r="N15" s="201"/>
      <c r="O15" s="194"/>
      <c r="P15" s="291"/>
      <c r="Q15" s="334"/>
      <c r="R15" s="334"/>
      <c r="S15" s="194"/>
      <c r="T15" s="194"/>
      <c r="U15" s="201"/>
      <c r="V15" s="194"/>
      <c r="W15" s="194"/>
      <c r="X15" s="334"/>
      <c r="Y15" s="334"/>
      <c r="Z15" s="194"/>
      <c r="AA15" s="194"/>
      <c r="AB15" s="290"/>
      <c r="AC15" s="194"/>
      <c r="AD15" s="194"/>
      <c r="AE15" s="372"/>
      <c r="AF15" s="334"/>
      <c r="AG15" s="188"/>
      <c r="AH15" s="188"/>
      <c r="AI15" s="368"/>
      <c r="AJ15" s="366" t="s">
        <v>793</v>
      </c>
      <c r="AK15" t="s">
        <v>755</v>
      </c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372"/>
      <c r="E16" s="194"/>
      <c r="F16" s="194"/>
      <c r="G16" s="340"/>
      <c r="H16" s="320"/>
      <c r="I16" s="194"/>
      <c r="J16" s="334"/>
      <c r="K16" s="334"/>
      <c r="L16" s="346"/>
      <c r="M16" s="194"/>
      <c r="N16" s="201"/>
      <c r="O16" s="194"/>
      <c r="P16" s="291"/>
      <c r="Q16" s="334"/>
      <c r="R16" s="334"/>
      <c r="S16" s="194"/>
      <c r="T16" s="194"/>
      <c r="U16" s="201"/>
      <c r="V16" s="194"/>
      <c r="W16" s="194"/>
      <c r="X16" s="334"/>
      <c r="Y16" s="334"/>
      <c r="Z16" s="194"/>
      <c r="AA16" s="194"/>
      <c r="AB16" s="290"/>
      <c r="AC16" s="194"/>
      <c r="AD16" s="194"/>
      <c r="AE16" s="372"/>
      <c r="AF16" s="334"/>
      <c r="AG16" s="188"/>
      <c r="AH16" s="188"/>
      <c r="AI16" s="368"/>
      <c r="AJ16" s="366" t="s">
        <v>88</v>
      </c>
      <c r="AK16" t="s">
        <v>754</v>
      </c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372"/>
      <c r="E17" s="194"/>
      <c r="F17" s="194"/>
      <c r="G17" s="340"/>
      <c r="H17" s="320"/>
      <c r="I17" s="194"/>
      <c r="J17" s="334"/>
      <c r="K17" s="334"/>
      <c r="L17" s="331"/>
      <c r="M17" s="194"/>
      <c r="N17" s="201"/>
      <c r="O17" s="194"/>
      <c r="P17" s="291"/>
      <c r="Q17" s="334"/>
      <c r="R17" s="334"/>
      <c r="S17" s="194"/>
      <c r="T17" s="194"/>
      <c r="U17" s="201"/>
      <c r="V17" s="194"/>
      <c r="W17" s="194"/>
      <c r="X17" s="334"/>
      <c r="Y17" s="334"/>
      <c r="Z17" s="194"/>
      <c r="AA17" s="194"/>
      <c r="AB17" s="290"/>
      <c r="AC17" s="194"/>
      <c r="AD17" s="194"/>
      <c r="AE17" s="372"/>
      <c r="AF17" s="334"/>
      <c r="AG17" s="188"/>
      <c r="AH17" s="188"/>
      <c r="AI17" s="368"/>
      <c r="AJ17" s="366" t="s">
        <v>88</v>
      </c>
      <c r="AK17" t="s">
        <v>754</v>
      </c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372"/>
      <c r="E18" s="194"/>
      <c r="F18" s="194"/>
      <c r="G18" s="340"/>
      <c r="H18" s="320"/>
      <c r="I18" s="194"/>
      <c r="J18" s="334"/>
      <c r="K18" s="334"/>
      <c r="L18" s="331"/>
      <c r="M18" s="194"/>
      <c r="N18" s="194"/>
      <c r="O18" s="194"/>
      <c r="P18" s="291"/>
      <c r="Q18" s="334"/>
      <c r="R18" s="334"/>
      <c r="S18" s="194"/>
      <c r="T18" s="194"/>
      <c r="U18" s="201"/>
      <c r="V18" s="194"/>
      <c r="W18" s="194"/>
      <c r="X18" s="334"/>
      <c r="Y18" s="334"/>
      <c r="Z18" s="194"/>
      <c r="AA18" s="194"/>
      <c r="AB18" s="290"/>
      <c r="AC18" s="194"/>
      <c r="AD18" s="194"/>
      <c r="AE18" s="372"/>
      <c r="AF18" s="334"/>
      <c r="AG18" s="188"/>
      <c r="AH18" s="188"/>
      <c r="AI18" s="368"/>
      <c r="AJ18" s="366" t="s">
        <v>88</v>
      </c>
      <c r="AK18" t="s">
        <v>756</v>
      </c>
    </row>
    <row r="19" spans="1:37" ht="15" customHeight="1" thickBot="1" x14ac:dyDescent="0.4">
      <c r="A19" s="228" t="s">
        <v>93</v>
      </c>
      <c r="B19" s="314" t="s">
        <v>679</v>
      </c>
      <c r="C19" s="211" t="s">
        <v>678</v>
      </c>
      <c r="D19" s="372"/>
      <c r="E19" s="194"/>
      <c r="F19" s="194"/>
      <c r="G19" s="340"/>
      <c r="H19" s="320"/>
      <c r="I19" s="194"/>
      <c r="J19" s="334"/>
      <c r="K19" s="334"/>
      <c r="L19" s="331"/>
      <c r="M19" s="194"/>
      <c r="N19" s="194"/>
      <c r="O19" s="194"/>
      <c r="P19" s="291"/>
      <c r="Q19" s="334"/>
      <c r="R19" s="334"/>
      <c r="S19" s="194"/>
      <c r="T19" s="194"/>
      <c r="U19" s="201"/>
      <c r="V19" s="194"/>
      <c r="W19" s="194"/>
      <c r="X19" s="334"/>
      <c r="Y19" s="334"/>
      <c r="Z19" s="194"/>
      <c r="AA19" s="194"/>
      <c r="AB19" s="290"/>
      <c r="AC19" s="194"/>
      <c r="AD19" s="194"/>
      <c r="AE19" s="372"/>
      <c r="AF19" s="334"/>
      <c r="AG19" s="188"/>
      <c r="AH19" s="188"/>
      <c r="AI19" s="368"/>
      <c r="AJ19" s="366" t="s">
        <v>88</v>
      </c>
      <c r="AK19" t="s">
        <v>87</v>
      </c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372"/>
      <c r="E20" s="194"/>
      <c r="F20" s="194"/>
      <c r="G20" s="340"/>
      <c r="H20" s="320"/>
      <c r="I20" s="194"/>
      <c r="J20" s="334"/>
      <c r="K20" s="334"/>
      <c r="L20" s="331"/>
      <c r="M20" s="194"/>
      <c r="N20" s="194"/>
      <c r="O20" s="194"/>
      <c r="P20" s="291"/>
      <c r="Q20" s="334"/>
      <c r="R20" s="334"/>
      <c r="S20" s="194"/>
      <c r="T20" s="194"/>
      <c r="U20" s="201"/>
      <c r="V20" s="194"/>
      <c r="W20" s="194"/>
      <c r="X20" s="334"/>
      <c r="Y20" s="334"/>
      <c r="Z20" s="194"/>
      <c r="AA20" s="194"/>
      <c r="AB20" s="290"/>
      <c r="AC20" s="194"/>
      <c r="AD20" s="194"/>
      <c r="AE20" s="372"/>
      <c r="AF20" s="334"/>
      <c r="AG20" s="188"/>
      <c r="AH20" s="188"/>
      <c r="AI20" s="368"/>
      <c r="AJ20" s="366" t="s">
        <v>88</v>
      </c>
      <c r="AK20" t="s">
        <v>87</v>
      </c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372"/>
      <c r="E21" s="194"/>
      <c r="F21" s="194"/>
      <c r="G21" s="340"/>
      <c r="H21" s="320"/>
      <c r="I21" s="194"/>
      <c r="J21" s="334"/>
      <c r="K21" s="334"/>
      <c r="L21" s="331"/>
      <c r="M21" s="194"/>
      <c r="N21" s="194"/>
      <c r="O21" s="194"/>
      <c r="P21" s="291"/>
      <c r="Q21" s="334"/>
      <c r="R21" s="334"/>
      <c r="S21" s="194"/>
      <c r="T21" s="194"/>
      <c r="U21" s="201"/>
      <c r="V21" s="194"/>
      <c r="W21" s="194"/>
      <c r="X21" s="334"/>
      <c r="Y21" s="334"/>
      <c r="Z21" s="194"/>
      <c r="AA21" s="194"/>
      <c r="AB21" s="290"/>
      <c r="AC21" s="194"/>
      <c r="AD21" s="194"/>
      <c r="AE21" s="372"/>
      <c r="AF21" s="334"/>
      <c r="AG21" s="188"/>
      <c r="AH21" s="188"/>
      <c r="AI21" s="368"/>
      <c r="AJ21" s="366" t="s">
        <v>88</v>
      </c>
      <c r="AK21" t="s">
        <v>87</v>
      </c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372"/>
      <c r="E22" s="194"/>
      <c r="F22" s="194"/>
      <c r="G22" s="340"/>
      <c r="H22" s="320"/>
      <c r="I22" s="194"/>
      <c r="J22" s="334"/>
      <c r="K22" s="334"/>
      <c r="L22" s="331"/>
      <c r="M22" s="194"/>
      <c r="N22" s="194"/>
      <c r="O22" s="194"/>
      <c r="P22" s="291"/>
      <c r="Q22" s="334"/>
      <c r="R22" s="334"/>
      <c r="S22" s="194"/>
      <c r="T22" s="194"/>
      <c r="U22" s="201"/>
      <c r="V22" s="194"/>
      <c r="W22" s="194"/>
      <c r="X22" s="334"/>
      <c r="Y22" s="334"/>
      <c r="Z22" s="194"/>
      <c r="AA22" s="194"/>
      <c r="AB22" s="290"/>
      <c r="AC22" s="194"/>
      <c r="AD22" s="194"/>
      <c r="AE22" s="372"/>
      <c r="AF22" s="334"/>
      <c r="AG22" s="188"/>
      <c r="AH22" s="188"/>
      <c r="AI22" s="368"/>
      <c r="AJ22" s="366" t="s">
        <v>88</v>
      </c>
      <c r="AK22" t="s">
        <v>87</v>
      </c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372"/>
      <c r="E23" s="194"/>
      <c r="F23" s="194"/>
      <c r="G23" s="340"/>
      <c r="H23" s="320"/>
      <c r="I23" s="194"/>
      <c r="J23" s="334"/>
      <c r="K23" s="334"/>
      <c r="L23" s="331"/>
      <c r="M23" s="194"/>
      <c r="N23" s="194"/>
      <c r="O23" s="194"/>
      <c r="P23" s="291"/>
      <c r="Q23" s="334"/>
      <c r="R23" s="334"/>
      <c r="S23" s="194"/>
      <c r="T23" s="194"/>
      <c r="U23" s="201"/>
      <c r="V23" s="194"/>
      <c r="W23" s="194"/>
      <c r="X23" s="334"/>
      <c r="Y23" s="334"/>
      <c r="Z23" s="194"/>
      <c r="AA23" s="194"/>
      <c r="AB23" s="290"/>
      <c r="AC23" s="194"/>
      <c r="AD23" s="194"/>
      <c r="AE23" s="372"/>
      <c r="AF23" s="334"/>
      <c r="AG23" s="188"/>
      <c r="AH23" s="188"/>
      <c r="AI23" s="368"/>
      <c r="AJ23" s="366" t="s">
        <v>88</v>
      </c>
      <c r="AK23" t="s">
        <v>87</v>
      </c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372"/>
      <c r="E24" s="194"/>
      <c r="F24" s="194"/>
      <c r="G24" s="340"/>
      <c r="H24" s="320"/>
      <c r="I24" s="194"/>
      <c r="J24" s="334"/>
      <c r="K24" s="334"/>
      <c r="L24" s="331"/>
      <c r="M24" s="194"/>
      <c r="N24" s="194"/>
      <c r="O24" s="194"/>
      <c r="P24" s="291"/>
      <c r="Q24" s="334"/>
      <c r="R24" s="334"/>
      <c r="S24" s="194"/>
      <c r="T24" s="194"/>
      <c r="U24" s="201"/>
      <c r="V24" s="194"/>
      <c r="W24" s="194"/>
      <c r="X24" s="334"/>
      <c r="Y24" s="334"/>
      <c r="Z24" s="194"/>
      <c r="AA24" s="194"/>
      <c r="AB24" s="290"/>
      <c r="AC24" s="194"/>
      <c r="AD24" s="194"/>
      <c r="AE24" s="372"/>
      <c r="AF24" s="334"/>
      <c r="AG24" s="188"/>
      <c r="AH24" s="188"/>
      <c r="AI24" s="368"/>
      <c r="AJ24" s="366" t="s">
        <v>88</v>
      </c>
      <c r="AK24" t="s">
        <v>87</v>
      </c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372"/>
      <c r="E25" s="194"/>
      <c r="F25" s="194"/>
      <c r="G25" s="340"/>
      <c r="H25" s="320"/>
      <c r="I25" s="194"/>
      <c r="J25" s="334"/>
      <c r="K25" s="334"/>
      <c r="L25" s="331"/>
      <c r="M25" s="194"/>
      <c r="N25" s="194"/>
      <c r="O25" s="194"/>
      <c r="P25" s="291"/>
      <c r="Q25" s="334"/>
      <c r="R25" s="334"/>
      <c r="S25" s="194"/>
      <c r="T25" s="194"/>
      <c r="U25" s="201"/>
      <c r="V25" s="194"/>
      <c r="W25" s="194"/>
      <c r="X25" s="334"/>
      <c r="Y25" s="334"/>
      <c r="Z25" s="194"/>
      <c r="AA25" s="194"/>
      <c r="AB25" s="290"/>
      <c r="AC25" s="194"/>
      <c r="AD25" s="194"/>
      <c r="AE25" s="372"/>
      <c r="AF25" s="334"/>
      <c r="AG25" s="188"/>
      <c r="AH25" s="188"/>
      <c r="AI25" s="368"/>
      <c r="AJ25" s="366" t="s">
        <v>88</v>
      </c>
      <c r="AK25" t="s">
        <v>87</v>
      </c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372"/>
      <c r="E26" s="194"/>
      <c r="F26" s="194"/>
      <c r="G26" s="340"/>
      <c r="H26" s="320"/>
      <c r="I26" s="194"/>
      <c r="J26" s="334"/>
      <c r="K26" s="334"/>
      <c r="L26" s="331"/>
      <c r="M26" s="194"/>
      <c r="N26" s="194"/>
      <c r="O26" s="194"/>
      <c r="P26" s="291"/>
      <c r="Q26" s="334"/>
      <c r="R26" s="334"/>
      <c r="S26" s="194"/>
      <c r="T26" s="194"/>
      <c r="U26" s="201"/>
      <c r="V26" s="194"/>
      <c r="W26" s="194"/>
      <c r="X26" s="334"/>
      <c r="Y26" s="334"/>
      <c r="Z26" s="194"/>
      <c r="AA26" s="194"/>
      <c r="AB26" s="290"/>
      <c r="AC26" s="194"/>
      <c r="AD26" s="194"/>
      <c r="AE26" s="372"/>
      <c r="AF26" s="334"/>
      <c r="AG26" s="188"/>
      <c r="AH26" s="188"/>
      <c r="AI26" s="368"/>
      <c r="AJ26" s="366" t="s">
        <v>88</v>
      </c>
      <c r="AK26" t="s">
        <v>87</v>
      </c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372"/>
      <c r="E27" s="194"/>
      <c r="F27" s="194"/>
      <c r="G27" s="340"/>
      <c r="H27" s="320"/>
      <c r="I27" s="194"/>
      <c r="J27" s="334"/>
      <c r="K27" s="334"/>
      <c r="L27" s="331"/>
      <c r="M27" s="194"/>
      <c r="N27" s="194"/>
      <c r="O27" s="194"/>
      <c r="P27" s="291"/>
      <c r="Q27" s="334"/>
      <c r="R27" s="334"/>
      <c r="S27" s="194"/>
      <c r="T27" s="194"/>
      <c r="U27" s="201"/>
      <c r="V27" s="194"/>
      <c r="W27" s="194"/>
      <c r="X27" s="334"/>
      <c r="Y27" s="334"/>
      <c r="Z27" s="194"/>
      <c r="AA27" s="194"/>
      <c r="AB27" s="290"/>
      <c r="AC27" s="194"/>
      <c r="AD27" s="194"/>
      <c r="AE27" s="372"/>
      <c r="AF27" s="334"/>
      <c r="AG27" s="188"/>
      <c r="AH27" s="188"/>
      <c r="AI27" s="368"/>
      <c r="AJ27" s="366" t="s">
        <v>88</v>
      </c>
      <c r="AK27" t="s">
        <v>87</v>
      </c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372"/>
      <c r="E28" s="194"/>
      <c r="F28" s="194"/>
      <c r="G28" s="340"/>
      <c r="H28" s="320"/>
      <c r="I28" s="194"/>
      <c r="J28" s="334"/>
      <c r="K28" s="334"/>
      <c r="L28" s="331"/>
      <c r="M28" s="194"/>
      <c r="N28" s="194"/>
      <c r="O28" s="194"/>
      <c r="P28" s="291"/>
      <c r="Q28" s="334"/>
      <c r="R28" s="334"/>
      <c r="S28" s="194"/>
      <c r="T28" s="194"/>
      <c r="U28" s="201"/>
      <c r="V28" s="194"/>
      <c r="W28" s="194"/>
      <c r="X28" s="334"/>
      <c r="Y28" s="334"/>
      <c r="Z28" s="194"/>
      <c r="AA28" s="194"/>
      <c r="AB28" s="290"/>
      <c r="AC28" s="194"/>
      <c r="AD28" s="194"/>
      <c r="AE28" s="372"/>
      <c r="AF28" s="334"/>
      <c r="AG28" s="188"/>
      <c r="AH28" s="188"/>
      <c r="AI28" s="368"/>
      <c r="AJ28" s="366" t="s">
        <v>88</v>
      </c>
      <c r="AK28" t="s">
        <v>87</v>
      </c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372"/>
      <c r="E29" s="194"/>
      <c r="F29" s="194"/>
      <c r="G29" s="340"/>
      <c r="H29" s="320"/>
      <c r="I29" s="194"/>
      <c r="J29" s="334"/>
      <c r="K29" s="334"/>
      <c r="L29" s="331"/>
      <c r="M29" s="194"/>
      <c r="N29" s="194"/>
      <c r="O29" s="194"/>
      <c r="P29" s="291"/>
      <c r="Q29" s="334"/>
      <c r="R29" s="334"/>
      <c r="S29" s="194"/>
      <c r="T29" s="194"/>
      <c r="U29" s="201"/>
      <c r="V29" s="194"/>
      <c r="W29" s="194"/>
      <c r="X29" s="334"/>
      <c r="Y29" s="334"/>
      <c r="Z29" s="194"/>
      <c r="AA29" s="194"/>
      <c r="AB29" s="290"/>
      <c r="AC29" s="194"/>
      <c r="AD29" s="194"/>
      <c r="AE29" s="372"/>
      <c r="AF29" s="334"/>
      <c r="AG29" s="188"/>
      <c r="AH29" s="188"/>
      <c r="AI29" s="368"/>
      <c r="AJ29" s="366" t="s">
        <v>88</v>
      </c>
      <c r="AK29" t="s">
        <v>87</v>
      </c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372"/>
      <c r="E30" s="194"/>
      <c r="F30" s="194"/>
      <c r="G30" s="350"/>
      <c r="H30" s="320"/>
      <c r="I30" s="194"/>
      <c r="J30" s="334"/>
      <c r="K30" s="334"/>
      <c r="L30" s="331"/>
      <c r="M30" s="194"/>
      <c r="N30" s="194"/>
      <c r="O30" s="194"/>
      <c r="P30" s="291"/>
      <c r="Q30" s="334"/>
      <c r="R30" s="334"/>
      <c r="S30" s="194"/>
      <c r="T30" s="194"/>
      <c r="U30" s="201"/>
      <c r="V30" s="194"/>
      <c r="W30" s="194"/>
      <c r="X30" s="334"/>
      <c r="Y30" s="334"/>
      <c r="Z30" s="194"/>
      <c r="AA30" s="194"/>
      <c r="AB30" s="290"/>
      <c r="AC30" s="194"/>
      <c r="AD30" s="194"/>
      <c r="AE30" s="372"/>
      <c r="AF30" s="334"/>
      <c r="AG30" s="188"/>
      <c r="AH30" s="188"/>
      <c r="AI30" s="368"/>
      <c r="AJ30" s="366" t="s">
        <v>88</v>
      </c>
      <c r="AK30" t="s">
        <v>752</v>
      </c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372"/>
      <c r="E31" s="194"/>
      <c r="F31" s="194"/>
      <c r="G31" s="350"/>
      <c r="H31" s="320"/>
      <c r="I31" s="194"/>
      <c r="J31" s="334"/>
      <c r="K31" s="334"/>
      <c r="L31" s="331"/>
      <c r="M31" s="194"/>
      <c r="N31" s="194"/>
      <c r="O31" s="194"/>
      <c r="P31" s="291"/>
      <c r="Q31" s="334"/>
      <c r="R31" s="334"/>
      <c r="S31" s="194"/>
      <c r="T31" s="194"/>
      <c r="U31" s="201"/>
      <c r="V31" s="194"/>
      <c r="W31" s="194"/>
      <c r="X31" s="334"/>
      <c r="Y31" s="334"/>
      <c r="Z31" s="194"/>
      <c r="AA31" s="194"/>
      <c r="AB31" s="290"/>
      <c r="AC31" s="194"/>
      <c r="AD31" s="194"/>
      <c r="AE31" s="372"/>
      <c r="AF31" s="334"/>
      <c r="AG31" s="188"/>
      <c r="AH31" s="188"/>
      <c r="AI31" s="368"/>
      <c r="AJ31" s="366" t="s">
        <v>88</v>
      </c>
      <c r="AK31" t="s">
        <v>87</v>
      </c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334"/>
      <c r="E32" s="194"/>
      <c r="F32" s="194"/>
      <c r="G32" s="350"/>
      <c r="H32" s="320"/>
      <c r="I32" s="194"/>
      <c r="J32" s="334"/>
      <c r="K32" s="334"/>
      <c r="L32" s="331"/>
      <c r="M32" s="194"/>
      <c r="N32" s="194"/>
      <c r="O32" s="194"/>
      <c r="P32" s="291"/>
      <c r="Q32" s="334"/>
      <c r="R32" s="334"/>
      <c r="S32" s="194"/>
      <c r="T32" s="194"/>
      <c r="U32" s="201"/>
      <c r="V32" s="194"/>
      <c r="W32" s="194"/>
      <c r="X32" s="334"/>
      <c r="Y32" s="334"/>
      <c r="Z32" s="194"/>
      <c r="AA32" s="194"/>
      <c r="AB32" s="290"/>
      <c r="AC32" s="194"/>
      <c r="AD32" s="194"/>
      <c r="AE32" s="372"/>
      <c r="AF32" s="334"/>
      <c r="AG32" s="188"/>
      <c r="AH32" s="188"/>
      <c r="AI32" s="368"/>
      <c r="AJ32" s="366" t="s">
        <v>88</v>
      </c>
      <c r="AK32" t="s">
        <v>753</v>
      </c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372"/>
      <c r="E33" s="194"/>
      <c r="F33" s="194"/>
      <c r="G33" s="350"/>
      <c r="H33" s="320"/>
      <c r="I33" s="194"/>
      <c r="J33" s="334"/>
      <c r="K33" s="334"/>
      <c r="L33" s="331"/>
      <c r="M33" s="194"/>
      <c r="N33" s="194"/>
      <c r="O33" s="194"/>
      <c r="P33" s="291"/>
      <c r="Q33" s="334"/>
      <c r="R33" s="334"/>
      <c r="S33" s="194"/>
      <c r="T33" s="194"/>
      <c r="U33" s="201"/>
      <c r="V33" s="194"/>
      <c r="W33" s="194"/>
      <c r="X33" s="334"/>
      <c r="Y33" s="334"/>
      <c r="Z33" s="194"/>
      <c r="AA33" s="194"/>
      <c r="AB33" s="290"/>
      <c r="AC33" s="194"/>
      <c r="AD33" s="194"/>
      <c r="AE33" s="372"/>
      <c r="AF33" s="334"/>
      <c r="AG33" s="188"/>
      <c r="AH33" s="188"/>
      <c r="AI33" s="368"/>
      <c r="AJ33" s="366" t="s">
        <v>88</v>
      </c>
      <c r="AK33" t="s">
        <v>750</v>
      </c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372"/>
      <c r="E34" s="194"/>
      <c r="F34" s="194"/>
      <c r="G34" s="350"/>
      <c r="H34" s="320"/>
      <c r="I34" s="194"/>
      <c r="J34" s="334"/>
      <c r="K34" s="334"/>
      <c r="L34" s="331"/>
      <c r="M34" s="194"/>
      <c r="N34" s="194"/>
      <c r="O34" s="194"/>
      <c r="P34" s="291"/>
      <c r="Q34" s="334"/>
      <c r="R34" s="334"/>
      <c r="S34" s="194"/>
      <c r="T34" s="194"/>
      <c r="U34" s="201"/>
      <c r="V34" s="194"/>
      <c r="W34" s="194"/>
      <c r="X34" s="334"/>
      <c r="Y34" s="334"/>
      <c r="Z34" s="194"/>
      <c r="AA34" s="194"/>
      <c r="AB34" s="290"/>
      <c r="AC34" s="194"/>
      <c r="AD34" s="194"/>
      <c r="AE34" s="372"/>
      <c r="AF34" s="334"/>
      <c r="AG34" s="188"/>
      <c r="AH34" s="188"/>
      <c r="AI34" s="368"/>
      <c r="AJ34" s="366" t="s">
        <v>88</v>
      </c>
      <c r="AK34" t="s">
        <v>87</v>
      </c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372"/>
      <c r="E35" s="194"/>
      <c r="F35" s="194"/>
      <c r="G35" s="350"/>
      <c r="H35" s="320"/>
      <c r="I35" s="194"/>
      <c r="J35" s="334"/>
      <c r="K35" s="334"/>
      <c r="L35" s="331"/>
      <c r="M35" s="194"/>
      <c r="N35" s="194"/>
      <c r="O35" s="194"/>
      <c r="P35" s="291"/>
      <c r="Q35" s="334"/>
      <c r="R35" s="334"/>
      <c r="S35" s="194"/>
      <c r="T35" s="194"/>
      <c r="U35" s="194"/>
      <c r="V35" s="194"/>
      <c r="W35" s="194"/>
      <c r="X35" s="334"/>
      <c r="Y35" s="334"/>
      <c r="Z35" s="194"/>
      <c r="AA35" s="194"/>
      <c r="AB35" s="290"/>
      <c r="AC35" s="194"/>
      <c r="AD35" s="194"/>
      <c r="AE35" s="372"/>
      <c r="AF35" s="334"/>
      <c r="AG35" s="188"/>
      <c r="AH35" s="188"/>
      <c r="AI35" s="368"/>
      <c r="AJ35" s="366" t="s">
        <v>88</v>
      </c>
      <c r="AK35" t="s">
        <v>757</v>
      </c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372"/>
      <c r="E36" s="194"/>
      <c r="F36" s="194"/>
      <c r="G36" s="350"/>
      <c r="H36" s="320"/>
      <c r="I36" s="194"/>
      <c r="J36" s="334"/>
      <c r="K36" s="334"/>
      <c r="L36" s="331"/>
      <c r="M36" s="194"/>
      <c r="N36" s="201"/>
      <c r="O36" s="194"/>
      <c r="P36" s="291"/>
      <c r="Q36" s="334"/>
      <c r="R36" s="334"/>
      <c r="S36" s="194"/>
      <c r="T36" s="194"/>
      <c r="U36" s="194"/>
      <c r="V36" s="194"/>
      <c r="W36" s="194"/>
      <c r="X36" s="334"/>
      <c r="Y36" s="334"/>
      <c r="Z36" s="194"/>
      <c r="AA36" s="194"/>
      <c r="AB36" s="290"/>
      <c r="AC36" s="194"/>
      <c r="AD36" s="194"/>
      <c r="AE36" s="372"/>
      <c r="AF36" s="334"/>
      <c r="AG36" s="188"/>
      <c r="AH36" s="188"/>
      <c r="AI36" s="368"/>
      <c r="AJ36" s="366" t="s">
        <v>88</v>
      </c>
      <c r="AK36" t="s">
        <v>87</v>
      </c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372"/>
      <c r="E37" s="194"/>
      <c r="F37" s="194"/>
      <c r="G37" s="194"/>
      <c r="H37" s="340"/>
      <c r="I37" s="320"/>
      <c r="J37" s="334"/>
      <c r="K37" s="334"/>
      <c r="L37" s="194"/>
      <c r="M37" s="331"/>
      <c r="N37" s="194"/>
      <c r="O37" s="194"/>
      <c r="P37" s="194"/>
      <c r="Q37" s="334"/>
      <c r="R37" s="334"/>
      <c r="S37" s="291"/>
      <c r="T37" s="194"/>
      <c r="U37" s="201"/>
      <c r="V37" s="194"/>
      <c r="W37" s="194"/>
      <c r="X37" s="334"/>
      <c r="Y37" s="334"/>
      <c r="Z37" s="194"/>
      <c r="AA37" s="194"/>
      <c r="AB37" s="290"/>
      <c r="AC37" s="194"/>
      <c r="AD37" s="194"/>
      <c r="AE37" s="372"/>
      <c r="AF37" s="334"/>
      <c r="AG37" s="188"/>
      <c r="AH37" s="188"/>
      <c r="AI37" s="368"/>
      <c r="AJ37" s="366" t="s">
        <v>794</v>
      </c>
      <c r="AK37" t="s">
        <v>758</v>
      </c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372"/>
      <c r="E38" s="194"/>
      <c r="F38" s="194"/>
      <c r="G38" s="194"/>
      <c r="H38" s="340"/>
      <c r="I38" s="320"/>
      <c r="J38" s="334"/>
      <c r="K38" s="334"/>
      <c r="L38" s="194"/>
      <c r="M38" s="331"/>
      <c r="N38" s="194"/>
      <c r="O38" s="194"/>
      <c r="P38" s="194"/>
      <c r="Q38" s="334"/>
      <c r="R38" s="334"/>
      <c r="S38" s="291"/>
      <c r="T38" s="194"/>
      <c r="U38" s="201"/>
      <c r="V38" s="194"/>
      <c r="W38" s="194"/>
      <c r="X38" s="334"/>
      <c r="Y38" s="334"/>
      <c r="Z38" s="194"/>
      <c r="AA38" s="194"/>
      <c r="AB38" s="290"/>
      <c r="AC38" s="194"/>
      <c r="AD38" s="194"/>
      <c r="AE38" s="372"/>
      <c r="AF38" s="334"/>
      <c r="AG38" s="188"/>
      <c r="AH38" s="188"/>
      <c r="AI38" s="368"/>
      <c r="AJ38" s="366" t="s">
        <v>794</v>
      </c>
      <c r="AK38" t="s">
        <v>758</v>
      </c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372"/>
      <c r="E39" s="194"/>
      <c r="F39" s="194"/>
      <c r="G39" s="201"/>
      <c r="H39" s="194"/>
      <c r="I39" s="194"/>
      <c r="J39" s="334"/>
      <c r="K39" s="334"/>
      <c r="L39" s="340"/>
      <c r="M39" s="320"/>
      <c r="N39" s="201"/>
      <c r="O39" s="331"/>
      <c r="P39" s="194"/>
      <c r="Q39" s="334"/>
      <c r="R39" s="334"/>
      <c r="S39" s="194"/>
      <c r="T39" s="194"/>
      <c r="U39" s="291"/>
      <c r="V39" s="194"/>
      <c r="W39" s="194"/>
      <c r="X39" s="334"/>
      <c r="Y39" s="334"/>
      <c r="Z39" s="194"/>
      <c r="AA39" s="194"/>
      <c r="AB39" s="290"/>
      <c r="AC39" s="194"/>
      <c r="AD39" s="194"/>
      <c r="AE39" s="372"/>
      <c r="AF39" s="334"/>
      <c r="AG39" s="188"/>
      <c r="AH39" s="188"/>
      <c r="AI39" s="368"/>
      <c r="AJ39" s="366" t="s">
        <v>795</v>
      </c>
      <c r="AK39" t="s">
        <v>87</v>
      </c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372"/>
      <c r="E40" s="194"/>
      <c r="F40" s="194"/>
      <c r="G40" s="201"/>
      <c r="H40" s="194"/>
      <c r="I40" s="194"/>
      <c r="J40" s="334"/>
      <c r="K40" s="334"/>
      <c r="L40" s="340"/>
      <c r="M40" s="320"/>
      <c r="N40" s="201"/>
      <c r="O40" s="331"/>
      <c r="P40" s="194"/>
      <c r="Q40" s="334"/>
      <c r="R40" s="334"/>
      <c r="S40" s="194"/>
      <c r="T40" s="194"/>
      <c r="U40" s="291"/>
      <c r="V40" s="194"/>
      <c r="W40" s="194"/>
      <c r="X40" s="334"/>
      <c r="Y40" s="334"/>
      <c r="Z40" s="194"/>
      <c r="AA40" s="194"/>
      <c r="AB40" s="290"/>
      <c r="AC40" s="194"/>
      <c r="AD40" s="194"/>
      <c r="AE40" s="372"/>
      <c r="AF40" s="334"/>
      <c r="AG40" s="188"/>
      <c r="AH40" s="188"/>
      <c r="AI40" s="368"/>
      <c r="AJ40" s="366" t="s">
        <v>795</v>
      </c>
      <c r="AK40" t="s">
        <v>759</v>
      </c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372"/>
      <c r="E41" s="194"/>
      <c r="F41" s="194"/>
      <c r="G41" s="201"/>
      <c r="H41" s="194"/>
      <c r="I41" s="194"/>
      <c r="J41" s="334"/>
      <c r="K41" s="334"/>
      <c r="L41" s="194"/>
      <c r="M41" s="340"/>
      <c r="N41" s="354"/>
      <c r="O41" s="194"/>
      <c r="P41" s="331"/>
      <c r="Q41" s="334"/>
      <c r="R41" s="334"/>
      <c r="S41" s="194"/>
      <c r="T41" s="194"/>
      <c r="U41" s="194"/>
      <c r="V41" s="291"/>
      <c r="W41" s="194"/>
      <c r="X41" s="334"/>
      <c r="Y41" s="334"/>
      <c r="Z41" s="194"/>
      <c r="AA41" s="194"/>
      <c r="AB41" s="290"/>
      <c r="AC41" s="194"/>
      <c r="AD41" s="194"/>
      <c r="AE41" s="372"/>
      <c r="AF41" s="334"/>
      <c r="AG41" s="188"/>
      <c r="AH41" s="188"/>
      <c r="AI41" s="368"/>
      <c r="AJ41" s="366" t="s">
        <v>796</v>
      </c>
      <c r="AK41" t="s">
        <v>759</v>
      </c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372"/>
      <c r="E42" s="194"/>
      <c r="F42" s="194"/>
      <c r="G42" s="201"/>
      <c r="H42" s="194"/>
      <c r="I42" s="194"/>
      <c r="J42" s="334"/>
      <c r="K42" s="334"/>
      <c r="L42" s="194"/>
      <c r="M42" s="340"/>
      <c r="N42" s="354"/>
      <c r="O42" s="194"/>
      <c r="P42" s="331"/>
      <c r="Q42" s="334"/>
      <c r="R42" s="334"/>
      <c r="S42" s="194"/>
      <c r="T42" s="194"/>
      <c r="U42" s="194"/>
      <c r="V42" s="291"/>
      <c r="W42" s="194"/>
      <c r="X42" s="334"/>
      <c r="Y42" s="334"/>
      <c r="Z42" s="194"/>
      <c r="AA42" s="194"/>
      <c r="AB42" s="290"/>
      <c r="AC42" s="194"/>
      <c r="AD42" s="194"/>
      <c r="AE42" s="372"/>
      <c r="AF42" s="334"/>
      <c r="AG42" s="188"/>
      <c r="AH42" s="188"/>
      <c r="AI42" s="368"/>
      <c r="AJ42" s="366" t="s">
        <v>796</v>
      </c>
      <c r="AK42" t="s">
        <v>760</v>
      </c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372"/>
      <c r="E43" s="194"/>
      <c r="F43" s="194"/>
      <c r="G43" s="194"/>
      <c r="H43" s="194"/>
      <c r="I43" s="194"/>
      <c r="J43" s="334"/>
      <c r="K43" s="334"/>
      <c r="L43" s="194"/>
      <c r="M43" s="340"/>
      <c r="N43" s="354"/>
      <c r="O43" s="194"/>
      <c r="P43" s="331"/>
      <c r="Q43" s="334"/>
      <c r="R43" s="334"/>
      <c r="S43" s="194"/>
      <c r="T43" s="194"/>
      <c r="U43" s="194"/>
      <c r="V43" s="291"/>
      <c r="W43" s="194"/>
      <c r="X43" s="334"/>
      <c r="Y43" s="334"/>
      <c r="Z43" s="194"/>
      <c r="AA43" s="194"/>
      <c r="AB43" s="290"/>
      <c r="AC43" s="194"/>
      <c r="AD43" s="194"/>
      <c r="AE43" s="372"/>
      <c r="AF43" s="334"/>
      <c r="AG43" s="188"/>
      <c r="AH43" s="188"/>
      <c r="AI43" s="368"/>
      <c r="AJ43" s="366" t="s">
        <v>796</v>
      </c>
      <c r="AK43" t="s">
        <v>761</v>
      </c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372"/>
      <c r="E44" s="194"/>
      <c r="F44" s="194"/>
      <c r="G44" s="201"/>
      <c r="H44" s="194"/>
      <c r="I44" s="194"/>
      <c r="J44" s="334"/>
      <c r="K44" s="334"/>
      <c r="L44" s="194"/>
      <c r="M44" s="340"/>
      <c r="N44" s="354"/>
      <c r="O44" s="194"/>
      <c r="P44" s="331"/>
      <c r="Q44" s="334"/>
      <c r="R44" s="334"/>
      <c r="S44" s="194"/>
      <c r="T44" s="194"/>
      <c r="U44" s="194"/>
      <c r="V44" s="291"/>
      <c r="W44" s="194"/>
      <c r="X44" s="334"/>
      <c r="Y44" s="334"/>
      <c r="Z44" s="194"/>
      <c r="AA44" s="194"/>
      <c r="AB44" s="290"/>
      <c r="AC44" s="194"/>
      <c r="AD44" s="194"/>
      <c r="AE44" s="372"/>
      <c r="AF44" s="334"/>
      <c r="AG44" s="188"/>
      <c r="AH44" s="188"/>
      <c r="AI44" s="368"/>
      <c r="AJ44" s="366" t="s">
        <v>796</v>
      </c>
      <c r="AK44" t="s">
        <v>87</v>
      </c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334"/>
      <c r="E45" s="194"/>
      <c r="F45" s="194"/>
      <c r="G45" s="201"/>
      <c r="H45" s="194"/>
      <c r="I45" s="194"/>
      <c r="J45" s="334"/>
      <c r="K45" s="334"/>
      <c r="L45" s="194"/>
      <c r="M45" s="194"/>
      <c r="N45" s="350"/>
      <c r="O45" s="320"/>
      <c r="P45" s="194"/>
      <c r="Q45" s="334"/>
      <c r="R45" s="334"/>
      <c r="S45" s="331"/>
      <c r="T45" s="194"/>
      <c r="U45" s="194"/>
      <c r="V45" s="194"/>
      <c r="W45" s="291"/>
      <c r="X45" s="334"/>
      <c r="Y45" s="334"/>
      <c r="Z45" s="194"/>
      <c r="AA45" s="194"/>
      <c r="AB45" s="290"/>
      <c r="AC45" s="194"/>
      <c r="AD45" s="194"/>
      <c r="AE45" s="372"/>
      <c r="AF45" s="334"/>
      <c r="AG45" s="188"/>
      <c r="AH45" s="188"/>
      <c r="AI45" s="368"/>
      <c r="AJ45" s="366" t="s">
        <v>757</v>
      </c>
      <c r="AK45" t="s">
        <v>753</v>
      </c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372"/>
      <c r="E46" s="194"/>
      <c r="F46" s="194"/>
      <c r="G46" s="201"/>
      <c r="H46" s="194"/>
      <c r="I46" s="194"/>
      <c r="J46" s="334"/>
      <c r="K46" s="334"/>
      <c r="L46" s="194"/>
      <c r="M46" s="194"/>
      <c r="N46" s="350"/>
      <c r="O46" s="320"/>
      <c r="P46" s="194"/>
      <c r="Q46" s="334"/>
      <c r="R46" s="334"/>
      <c r="S46" s="331"/>
      <c r="T46" s="194"/>
      <c r="U46" s="194"/>
      <c r="V46" s="194"/>
      <c r="W46" s="291"/>
      <c r="X46" s="334"/>
      <c r="Y46" s="334"/>
      <c r="Z46" s="194"/>
      <c r="AA46" s="194"/>
      <c r="AB46" s="290"/>
      <c r="AC46" s="194"/>
      <c r="AD46" s="194"/>
      <c r="AE46" s="372"/>
      <c r="AF46" s="334"/>
      <c r="AG46" s="188"/>
      <c r="AH46" s="188"/>
      <c r="AI46" s="368"/>
      <c r="AJ46" s="366" t="s">
        <v>757</v>
      </c>
      <c r="AK46" t="s">
        <v>87</v>
      </c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372"/>
      <c r="E47" s="194"/>
      <c r="F47" s="194"/>
      <c r="G47" s="201"/>
      <c r="H47" s="194"/>
      <c r="I47" s="194"/>
      <c r="J47" s="334"/>
      <c r="K47" s="334"/>
      <c r="L47" s="194"/>
      <c r="M47" s="194"/>
      <c r="N47" s="350"/>
      <c r="O47" s="320"/>
      <c r="P47" s="194"/>
      <c r="Q47" s="334"/>
      <c r="R47" s="334"/>
      <c r="S47" s="331"/>
      <c r="T47" s="194"/>
      <c r="U47" s="194"/>
      <c r="V47" s="194"/>
      <c r="W47" s="291"/>
      <c r="X47" s="334"/>
      <c r="Y47" s="334"/>
      <c r="Z47" s="194"/>
      <c r="AA47" s="194"/>
      <c r="AB47" s="290"/>
      <c r="AC47" s="194"/>
      <c r="AD47" s="194"/>
      <c r="AE47" s="372"/>
      <c r="AF47" s="334"/>
      <c r="AG47" s="188"/>
      <c r="AH47" s="188"/>
      <c r="AI47" s="368"/>
      <c r="AJ47" s="366" t="s">
        <v>757</v>
      </c>
      <c r="AK47" t="s">
        <v>87</v>
      </c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372"/>
      <c r="E48" s="194"/>
      <c r="F48" s="194"/>
      <c r="G48" s="194"/>
      <c r="H48" s="194"/>
      <c r="I48" s="194"/>
      <c r="J48" s="334"/>
      <c r="K48" s="334"/>
      <c r="L48" s="194"/>
      <c r="M48" s="194"/>
      <c r="N48" s="350"/>
      <c r="O48" s="320"/>
      <c r="P48" s="194"/>
      <c r="Q48" s="334"/>
      <c r="R48" s="334"/>
      <c r="S48" s="331"/>
      <c r="T48" s="194"/>
      <c r="U48" s="201"/>
      <c r="V48" s="194"/>
      <c r="W48" s="291"/>
      <c r="X48" s="334"/>
      <c r="Y48" s="334"/>
      <c r="Z48" s="194"/>
      <c r="AA48" s="194"/>
      <c r="AB48" s="290"/>
      <c r="AC48" s="194"/>
      <c r="AD48" s="194"/>
      <c r="AE48" s="372"/>
      <c r="AF48" s="334"/>
      <c r="AG48" s="188"/>
      <c r="AH48" s="188"/>
      <c r="AI48" s="368"/>
      <c r="AJ48" s="366" t="s">
        <v>30</v>
      </c>
      <c r="AK48" t="s">
        <v>762</v>
      </c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372"/>
      <c r="E49" s="194"/>
      <c r="F49" s="194"/>
      <c r="G49" s="201"/>
      <c r="H49" s="194"/>
      <c r="I49" s="194"/>
      <c r="J49" s="334"/>
      <c r="K49" s="334"/>
      <c r="L49" s="194"/>
      <c r="M49" s="194"/>
      <c r="N49" s="350"/>
      <c r="O49" s="320"/>
      <c r="P49" s="194"/>
      <c r="Q49" s="334"/>
      <c r="R49" s="334"/>
      <c r="S49" s="331"/>
      <c r="T49" s="194"/>
      <c r="U49" s="201"/>
      <c r="V49" s="194"/>
      <c r="W49" s="291"/>
      <c r="X49" s="334"/>
      <c r="Y49" s="334"/>
      <c r="Z49" s="194"/>
      <c r="AA49" s="194"/>
      <c r="AB49" s="290"/>
      <c r="AC49" s="194"/>
      <c r="AD49" s="194"/>
      <c r="AE49" s="372"/>
      <c r="AF49" s="334"/>
      <c r="AG49" s="188"/>
      <c r="AH49" s="188"/>
      <c r="AI49" s="368"/>
      <c r="AJ49" s="366" t="s">
        <v>30</v>
      </c>
      <c r="AK49" t="s">
        <v>87</v>
      </c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372"/>
      <c r="E50" s="194"/>
      <c r="F50" s="194"/>
      <c r="G50" s="194"/>
      <c r="H50" s="194"/>
      <c r="I50" s="194"/>
      <c r="J50" s="334"/>
      <c r="K50" s="334"/>
      <c r="L50" s="194"/>
      <c r="M50" s="194"/>
      <c r="N50" s="350"/>
      <c r="O50" s="320"/>
      <c r="P50" s="194"/>
      <c r="Q50" s="334"/>
      <c r="R50" s="334"/>
      <c r="S50" s="331"/>
      <c r="T50" s="194"/>
      <c r="U50" s="201"/>
      <c r="V50" s="194"/>
      <c r="W50" s="291"/>
      <c r="X50" s="334"/>
      <c r="Y50" s="334"/>
      <c r="Z50" s="194"/>
      <c r="AA50" s="194"/>
      <c r="AB50" s="290"/>
      <c r="AC50" s="194"/>
      <c r="AD50" s="194"/>
      <c r="AE50" s="372"/>
      <c r="AF50" s="334"/>
      <c r="AG50" s="188"/>
      <c r="AH50" s="188"/>
      <c r="AI50" s="368"/>
      <c r="AJ50" s="366" t="s">
        <v>30</v>
      </c>
      <c r="AK50" t="s">
        <v>87</v>
      </c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372"/>
      <c r="E51" s="194"/>
      <c r="F51" s="194"/>
      <c r="G51" s="194"/>
      <c r="H51" s="194"/>
      <c r="I51" s="194"/>
      <c r="J51" s="334"/>
      <c r="K51" s="334"/>
      <c r="L51" s="194"/>
      <c r="M51" s="194"/>
      <c r="N51" s="201"/>
      <c r="O51" s="340"/>
      <c r="P51" s="320"/>
      <c r="Q51" s="334"/>
      <c r="R51" s="334"/>
      <c r="S51" s="194"/>
      <c r="T51" s="331"/>
      <c r="U51" s="194"/>
      <c r="V51" s="194"/>
      <c r="W51" s="194"/>
      <c r="X51" s="334"/>
      <c r="Y51" s="334"/>
      <c r="Z51" s="291"/>
      <c r="AA51" s="194"/>
      <c r="AB51" s="290"/>
      <c r="AC51" s="194"/>
      <c r="AD51" s="194"/>
      <c r="AE51" s="372"/>
      <c r="AF51" s="334"/>
      <c r="AG51" s="188"/>
      <c r="AH51" s="188"/>
      <c r="AI51" s="368"/>
      <c r="AJ51" s="366" t="s">
        <v>157</v>
      </c>
      <c r="AK51" t="s">
        <v>763</v>
      </c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372"/>
      <c r="E52" s="194"/>
      <c r="F52" s="194"/>
      <c r="G52" s="194"/>
      <c r="H52" s="194"/>
      <c r="I52" s="194"/>
      <c r="J52" s="334"/>
      <c r="K52" s="334"/>
      <c r="L52" s="194"/>
      <c r="M52" s="194"/>
      <c r="N52" s="201"/>
      <c r="O52" s="340"/>
      <c r="P52" s="320"/>
      <c r="Q52" s="334"/>
      <c r="R52" s="334"/>
      <c r="S52" s="194"/>
      <c r="T52" s="331"/>
      <c r="U52" s="194"/>
      <c r="V52" s="194"/>
      <c r="W52" s="194"/>
      <c r="X52" s="334"/>
      <c r="Y52" s="334"/>
      <c r="Z52" s="291"/>
      <c r="AA52" s="194"/>
      <c r="AB52" s="290"/>
      <c r="AC52" s="194"/>
      <c r="AD52" s="194"/>
      <c r="AE52" s="372"/>
      <c r="AF52" s="334"/>
      <c r="AG52" s="188"/>
      <c r="AH52" s="188"/>
      <c r="AI52" s="368"/>
      <c r="AJ52" s="366" t="s">
        <v>157</v>
      </c>
      <c r="AK52" t="s">
        <v>764</v>
      </c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372"/>
      <c r="E53" s="194"/>
      <c r="F53" s="194"/>
      <c r="G53" s="194"/>
      <c r="H53" s="194"/>
      <c r="I53" s="194"/>
      <c r="J53" s="334"/>
      <c r="K53" s="334"/>
      <c r="L53" s="194"/>
      <c r="M53" s="194"/>
      <c r="N53" s="201"/>
      <c r="O53" s="340"/>
      <c r="P53" s="320"/>
      <c r="Q53" s="334"/>
      <c r="R53" s="334"/>
      <c r="S53" s="194"/>
      <c r="T53" s="331"/>
      <c r="U53" s="194"/>
      <c r="V53" s="194"/>
      <c r="W53" s="194"/>
      <c r="X53" s="334"/>
      <c r="Y53" s="334"/>
      <c r="Z53" s="291"/>
      <c r="AA53" s="194"/>
      <c r="AB53" s="290"/>
      <c r="AC53" s="194"/>
      <c r="AD53" s="194"/>
      <c r="AE53" s="372"/>
      <c r="AF53" s="334"/>
      <c r="AG53" s="188"/>
      <c r="AH53" s="188"/>
      <c r="AI53" s="368"/>
      <c r="AJ53" s="366" t="s">
        <v>157</v>
      </c>
      <c r="AK53" t="s">
        <v>764</v>
      </c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372"/>
      <c r="E54" s="194"/>
      <c r="F54" s="194"/>
      <c r="G54" s="194"/>
      <c r="H54" s="194"/>
      <c r="I54" s="194"/>
      <c r="J54" s="334"/>
      <c r="K54" s="334"/>
      <c r="L54" s="194"/>
      <c r="M54" s="194"/>
      <c r="N54" s="201"/>
      <c r="O54" s="340"/>
      <c r="P54" s="320"/>
      <c r="Q54" s="334"/>
      <c r="R54" s="334"/>
      <c r="S54" s="194"/>
      <c r="T54" s="331"/>
      <c r="U54" s="194"/>
      <c r="V54" s="194"/>
      <c r="W54" s="194"/>
      <c r="X54" s="334"/>
      <c r="Y54" s="334"/>
      <c r="Z54" s="291"/>
      <c r="AA54" s="194"/>
      <c r="AB54" s="290"/>
      <c r="AC54" s="194"/>
      <c r="AD54" s="194"/>
      <c r="AE54" s="372"/>
      <c r="AF54" s="334"/>
      <c r="AG54" s="188"/>
      <c r="AH54" s="188"/>
      <c r="AI54" s="368"/>
      <c r="AJ54" s="366" t="s">
        <v>157</v>
      </c>
      <c r="AK54" t="s">
        <v>764</v>
      </c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372"/>
      <c r="E55" s="194"/>
      <c r="F55" s="194"/>
      <c r="G55" s="201"/>
      <c r="H55" s="194"/>
      <c r="I55" s="194"/>
      <c r="J55" s="334"/>
      <c r="K55" s="334"/>
      <c r="L55" s="194"/>
      <c r="M55" s="194"/>
      <c r="N55" s="201"/>
      <c r="O55" s="194"/>
      <c r="P55" s="194"/>
      <c r="Q55" s="334"/>
      <c r="R55" s="340"/>
      <c r="S55" s="320"/>
      <c r="T55" s="194"/>
      <c r="U55" s="331"/>
      <c r="V55" s="194"/>
      <c r="W55" s="194"/>
      <c r="X55" s="334"/>
      <c r="Y55" s="334"/>
      <c r="Z55" s="194"/>
      <c r="AA55" s="291"/>
      <c r="AB55" s="290"/>
      <c r="AC55" s="194"/>
      <c r="AD55" s="194"/>
      <c r="AE55" s="372"/>
      <c r="AF55" s="334"/>
      <c r="AG55" s="188"/>
      <c r="AH55" s="188"/>
      <c r="AI55" s="368"/>
      <c r="AJ55" s="366" t="s">
        <v>797</v>
      </c>
      <c r="AK55" t="s">
        <v>87</v>
      </c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372"/>
      <c r="E56" s="194"/>
      <c r="F56" s="194"/>
      <c r="G56" s="201"/>
      <c r="H56" s="194"/>
      <c r="I56" s="194"/>
      <c r="J56" s="334"/>
      <c r="K56" s="334"/>
      <c r="L56" s="194"/>
      <c r="M56" s="194"/>
      <c r="N56" s="201"/>
      <c r="O56" s="194"/>
      <c r="P56" s="194"/>
      <c r="Q56" s="334"/>
      <c r="R56" s="340"/>
      <c r="S56" s="320"/>
      <c r="T56" s="194"/>
      <c r="U56" s="331"/>
      <c r="V56" s="194"/>
      <c r="W56" s="194"/>
      <c r="X56" s="334"/>
      <c r="Y56" s="334"/>
      <c r="Z56" s="194"/>
      <c r="AA56" s="291"/>
      <c r="AB56" s="290"/>
      <c r="AC56" s="194"/>
      <c r="AD56" s="194"/>
      <c r="AE56" s="372"/>
      <c r="AF56" s="334"/>
      <c r="AG56" s="188"/>
      <c r="AH56" s="188"/>
      <c r="AI56" s="368"/>
      <c r="AJ56" s="366" t="s">
        <v>797</v>
      </c>
      <c r="AK56" t="s">
        <v>87</v>
      </c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372"/>
      <c r="E57" s="194"/>
      <c r="F57" s="194"/>
      <c r="G57" s="201"/>
      <c r="H57" s="194"/>
      <c r="I57" s="194"/>
      <c r="J57" s="334"/>
      <c r="K57" s="334"/>
      <c r="L57" s="194"/>
      <c r="M57" s="194"/>
      <c r="N57" s="201"/>
      <c r="O57" s="194"/>
      <c r="P57" s="194"/>
      <c r="Q57" s="334"/>
      <c r="R57" s="340"/>
      <c r="S57" s="320"/>
      <c r="T57" s="194"/>
      <c r="U57" s="331"/>
      <c r="V57" s="194"/>
      <c r="W57" s="194"/>
      <c r="X57" s="334"/>
      <c r="Y57" s="334"/>
      <c r="Z57" s="194"/>
      <c r="AA57" s="291"/>
      <c r="AB57" s="290"/>
      <c r="AC57" s="194"/>
      <c r="AD57" s="194"/>
      <c r="AE57" s="372"/>
      <c r="AF57" s="334"/>
      <c r="AG57" s="188"/>
      <c r="AH57" s="188"/>
      <c r="AI57" s="368"/>
      <c r="AJ57" s="366" t="s">
        <v>797</v>
      </c>
      <c r="AK57" t="s">
        <v>87</v>
      </c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372"/>
      <c r="E58" s="194"/>
      <c r="F58" s="194"/>
      <c r="G58" s="201"/>
      <c r="H58" s="194"/>
      <c r="I58" s="194"/>
      <c r="J58" s="334"/>
      <c r="K58" s="334"/>
      <c r="L58" s="194"/>
      <c r="M58" s="194"/>
      <c r="N58" s="201"/>
      <c r="O58" s="194"/>
      <c r="P58" s="194"/>
      <c r="Q58" s="334"/>
      <c r="R58" s="334"/>
      <c r="S58" s="340"/>
      <c r="T58" s="320"/>
      <c r="U58" s="194"/>
      <c r="V58" s="331"/>
      <c r="W58" s="194"/>
      <c r="X58" s="334"/>
      <c r="Y58" s="334"/>
      <c r="Z58" s="194"/>
      <c r="AA58" s="194"/>
      <c r="AB58" s="347"/>
      <c r="AC58" s="194"/>
      <c r="AD58" s="194"/>
      <c r="AE58" s="372"/>
      <c r="AF58" s="334"/>
      <c r="AG58" s="188"/>
      <c r="AH58" s="188"/>
      <c r="AI58" s="368"/>
      <c r="AJ58" s="366" t="s">
        <v>751</v>
      </c>
      <c r="AK58" t="s">
        <v>747</v>
      </c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334"/>
      <c r="E59" s="194"/>
      <c r="F59" s="194"/>
      <c r="G59" s="201"/>
      <c r="H59" s="194"/>
      <c r="I59" s="194"/>
      <c r="J59" s="334"/>
      <c r="K59" s="334"/>
      <c r="L59" s="194"/>
      <c r="M59" s="194"/>
      <c r="N59" s="201"/>
      <c r="O59" s="194"/>
      <c r="P59" s="194"/>
      <c r="Q59" s="334"/>
      <c r="R59" s="334"/>
      <c r="S59" s="194"/>
      <c r="T59" s="340"/>
      <c r="U59" s="320"/>
      <c r="V59" s="194"/>
      <c r="W59" s="331"/>
      <c r="X59" s="334"/>
      <c r="Y59" s="334"/>
      <c r="Z59" s="194"/>
      <c r="AA59" s="194"/>
      <c r="AB59" s="290"/>
      <c r="AC59" s="291"/>
      <c r="AD59" s="194"/>
      <c r="AE59" s="372"/>
      <c r="AF59" s="334"/>
      <c r="AG59" s="188"/>
      <c r="AH59" s="188"/>
      <c r="AI59" s="368"/>
      <c r="AJ59" s="366" t="s">
        <v>798</v>
      </c>
      <c r="AK59" t="s">
        <v>753</v>
      </c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372"/>
      <c r="E60" s="194"/>
      <c r="F60" s="194"/>
      <c r="G60" s="201"/>
      <c r="H60" s="194"/>
      <c r="I60" s="194"/>
      <c r="J60" s="334"/>
      <c r="K60" s="334"/>
      <c r="L60" s="194"/>
      <c r="M60" s="194"/>
      <c r="N60" s="201"/>
      <c r="O60" s="194"/>
      <c r="P60" s="194"/>
      <c r="Q60" s="334"/>
      <c r="R60" s="334"/>
      <c r="S60" s="194"/>
      <c r="T60" s="194"/>
      <c r="U60" s="194"/>
      <c r="V60" s="194"/>
      <c r="W60" s="194"/>
      <c r="X60" s="334"/>
      <c r="Y60" s="340"/>
      <c r="Z60" s="320"/>
      <c r="AB60" s="345"/>
      <c r="AC60" s="194"/>
      <c r="AD60" s="194"/>
      <c r="AE60" s="372"/>
      <c r="AF60" s="334"/>
      <c r="AG60" s="188"/>
      <c r="AH60" s="286"/>
      <c r="AI60" s="368"/>
      <c r="AJ60" s="366" t="s">
        <v>87</v>
      </c>
      <c r="AK60" t="s">
        <v>87</v>
      </c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372"/>
      <c r="E61" s="194"/>
      <c r="F61" s="194"/>
      <c r="G61" s="194"/>
      <c r="H61" s="194"/>
      <c r="I61" s="194"/>
      <c r="J61" s="334"/>
      <c r="K61" s="334"/>
      <c r="L61" s="194"/>
      <c r="M61" s="194"/>
      <c r="N61" s="201"/>
      <c r="O61" s="194"/>
      <c r="P61" s="194"/>
      <c r="Q61" s="334"/>
      <c r="R61" s="334"/>
      <c r="S61" s="194"/>
      <c r="T61" s="194"/>
      <c r="U61" s="201"/>
      <c r="V61" s="194"/>
      <c r="W61" s="194"/>
      <c r="X61" s="334"/>
      <c r="Y61" s="340"/>
      <c r="Z61" s="320"/>
      <c r="AA61" s="194"/>
      <c r="AB61" s="345"/>
      <c r="AC61" s="194"/>
      <c r="AD61" s="194"/>
      <c r="AE61" s="372"/>
      <c r="AF61" s="334"/>
      <c r="AG61" s="188"/>
      <c r="AH61" s="286"/>
      <c r="AI61" s="368"/>
      <c r="AJ61" s="366" t="s">
        <v>800</v>
      </c>
      <c r="AK61" t="s">
        <v>763</v>
      </c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372"/>
      <c r="E62" s="194"/>
      <c r="F62" s="194"/>
      <c r="G62" s="201"/>
      <c r="H62" s="194"/>
      <c r="I62" s="194"/>
      <c r="J62" s="334"/>
      <c r="K62" s="334"/>
      <c r="L62" s="194"/>
      <c r="M62" s="194"/>
      <c r="N62" s="201"/>
      <c r="O62" s="194"/>
      <c r="P62" s="194"/>
      <c r="Q62" s="334"/>
      <c r="R62" s="334"/>
      <c r="S62" s="194"/>
      <c r="T62" s="194"/>
      <c r="U62" s="201"/>
      <c r="V62" s="194"/>
      <c r="W62" s="194"/>
      <c r="X62" s="334"/>
      <c r="Y62" s="340"/>
      <c r="Z62" s="320"/>
      <c r="AA62" s="194"/>
      <c r="AB62" s="345"/>
      <c r="AC62" s="194"/>
      <c r="AD62" s="194"/>
      <c r="AE62" s="372"/>
      <c r="AF62" s="334"/>
      <c r="AG62" s="188"/>
      <c r="AH62" s="286"/>
      <c r="AI62" s="368"/>
      <c r="AJ62" s="366" t="s">
        <v>87</v>
      </c>
      <c r="AK62" t="s">
        <v>747</v>
      </c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372"/>
      <c r="E63" s="194"/>
      <c r="F63" s="194"/>
      <c r="G63" s="201"/>
      <c r="H63" s="194"/>
      <c r="I63" s="194"/>
      <c r="J63" s="334"/>
      <c r="K63" s="334"/>
      <c r="L63" s="194"/>
      <c r="M63" s="194"/>
      <c r="N63" s="201"/>
      <c r="O63" s="194"/>
      <c r="P63" s="194"/>
      <c r="Q63" s="334"/>
      <c r="R63" s="334"/>
      <c r="S63" s="194"/>
      <c r="T63" s="194"/>
      <c r="U63" s="201"/>
      <c r="V63" s="194"/>
      <c r="W63" s="194"/>
      <c r="X63" s="334"/>
      <c r="Y63" s="340"/>
      <c r="Z63" s="320"/>
      <c r="AA63" s="194"/>
      <c r="AB63" s="345"/>
      <c r="AC63" s="194"/>
      <c r="AD63" s="194"/>
      <c r="AE63" s="372"/>
      <c r="AF63" s="334"/>
      <c r="AG63" s="188"/>
      <c r="AH63" s="286"/>
      <c r="AI63" s="368"/>
      <c r="AJ63" s="366" t="s">
        <v>87</v>
      </c>
      <c r="AK63" t="s">
        <v>765</v>
      </c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372"/>
      <c r="E64" s="194"/>
      <c r="F64" s="194"/>
      <c r="G64" s="201"/>
      <c r="H64" s="194"/>
      <c r="I64" s="194"/>
      <c r="J64" s="334"/>
      <c r="K64" s="334"/>
      <c r="L64" s="194"/>
      <c r="M64" s="194"/>
      <c r="N64" s="201"/>
      <c r="O64" s="194"/>
      <c r="P64" s="194"/>
      <c r="Q64" s="334"/>
      <c r="R64" s="334"/>
      <c r="S64" s="194"/>
      <c r="T64" s="194"/>
      <c r="U64" s="201"/>
      <c r="V64" s="194"/>
      <c r="W64" s="194"/>
      <c r="X64" s="334"/>
      <c r="Y64" s="340"/>
      <c r="Z64" s="320"/>
      <c r="AA64" s="194"/>
      <c r="AB64" s="345"/>
      <c r="AC64" s="194"/>
      <c r="AD64" s="194"/>
      <c r="AE64" s="372"/>
      <c r="AF64" s="334"/>
      <c r="AG64" s="188"/>
      <c r="AH64" s="286"/>
      <c r="AI64" s="368"/>
      <c r="AJ64" s="366" t="s">
        <v>87</v>
      </c>
      <c r="AK64" t="s">
        <v>765</v>
      </c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372"/>
      <c r="E65" s="194"/>
      <c r="F65" s="194"/>
      <c r="G65" s="201"/>
      <c r="H65" s="194"/>
      <c r="I65" s="194"/>
      <c r="J65" s="334"/>
      <c r="K65" s="334"/>
      <c r="L65" s="194"/>
      <c r="M65" s="194"/>
      <c r="N65" s="194"/>
      <c r="O65" s="194"/>
      <c r="P65" s="194"/>
      <c r="Q65" s="334"/>
      <c r="R65" s="334"/>
      <c r="S65" s="194"/>
      <c r="T65" s="194"/>
      <c r="U65" s="201"/>
      <c r="V65" s="194"/>
      <c r="W65" s="194"/>
      <c r="X65" s="334"/>
      <c r="Y65" s="340"/>
      <c r="Z65" s="320"/>
      <c r="AA65" s="194"/>
      <c r="AB65" s="345"/>
      <c r="AC65" s="194"/>
      <c r="AD65" s="194"/>
      <c r="AE65" s="372"/>
      <c r="AF65" s="334"/>
      <c r="AG65" s="188"/>
      <c r="AH65" s="286"/>
      <c r="AI65" s="368"/>
      <c r="AJ65" s="366" t="s">
        <v>87</v>
      </c>
      <c r="AK65" t="s">
        <v>747</v>
      </c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372"/>
      <c r="E66" s="194"/>
      <c r="F66" s="194"/>
      <c r="G66" s="201"/>
      <c r="H66" s="194"/>
      <c r="I66" s="194"/>
      <c r="J66" s="334"/>
      <c r="K66" s="334"/>
      <c r="L66" s="194"/>
      <c r="M66" s="194"/>
      <c r="N66" s="194"/>
      <c r="O66" s="194"/>
      <c r="P66" s="194"/>
      <c r="Q66" s="334"/>
      <c r="R66" s="334"/>
      <c r="S66" s="194"/>
      <c r="T66" s="194"/>
      <c r="U66" s="201"/>
      <c r="V66" s="194"/>
      <c r="W66" s="194"/>
      <c r="X66" s="334"/>
      <c r="Y66" s="340"/>
      <c r="Z66" s="320"/>
      <c r="AA66" s="194"/>
      <c r="AB66" s="345"/>
      <c r="AC66" s="194"/>
      <c r="AD66" s="194"/>
      <c r="AE66" s="372"/>
      <c r="AF66" s="334"/>
      <c r="AG66" s="188"/>
      <c r="AH66" s="286"/>
      <c r="AI66" s="368"/>
      <c r="AJ66" s="366" t="s">
        <v>87</v>
      </c>
      <c r="AK66" t="s">
        <v>87</v>
      </c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334"/>
      <c r="E67" s="194"/>
      <c r="F67" s="194"/>
      <c r="G67" s="201"/>
      <c r="H67" s="194"/>
      <c r="I67" s="194"/>
      <c r="J67" s="334"/>
      <c r="K67" s="334"/>
      <c r="L67" s="194"/>
      <c r="M67" s="194"/>
      <c r="N67" s="201"/>
      <c r="O67" s="194"/>
      <c r="P67" s="194"/>
      <c r="Q67" s="334"/>
      <c r="R67" s="334"/>
      <c r="S67" s="194"/>
      <c r="T67" s="194"/>
      <c r="U67" s="194"/>
      <c r="V67" s="194"/>
      <c r="W67" s="194"/>
      <c r="X67" s="334"/>
      <c r="Y67" s="340"/>
      <c r="Z67" s="320"/>
      <c r="AA67" s="194"/>
      <c r="AB67" s="345"/>
      <c r="AC67" s="194"/>
      <c r="AD67" s="194"/>
      <c r="AE67" s="372"/>
      <c r="AF67" s="334"/>
      <c r="AG67" s="188"/>
      <c r="AH67" s="286"/>
      <c r="AI67" s="368"/>
      <c r="AJ67" s="366" t="s">
        <v>87</v>
      </c>
      <c r="AK67" t="s">
        <v>753</v>
      </c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372"/>
      <c r="E68" s="194"/>
      <c r="F68" s="194"/>
      <c r="G68" s="201"/>
      <c r="H68" s="194"/>
      <c r="I68" s="194"/>
      <c r="J68" s="334"/>
      <c r="K68" s="334"/>
      <c r="L68" s="194"/>
      <c r="M68" s="194"/>
      <c r="N68" s="201"/>
      <c r="O68" s="194"/>
      <c r="P68" s="194"/>
      <c r="Q68" s="334"/>
      <c r="R68" s="334"/>
      <c r="S68" s="194"/>
      <c r="T68" s="194"/>
      <c r="U68" s="194"/>
      <c r="V68" s="194"/>
      <c r="W68" s="194"/>
      <c r="X68" s="334"/>
      <c r="Y68" s="340"/>
      <c r="Z68" s="320"/>
      <c r="AA68" s="194"/>
      <c r="AB68" s="345"/>
      <c r="AC68" s="194"/>
      <c r="AD68" s="194"/>
      <c r="AE68" s="372"/>
      <c r="AF68" s="334"/>
      <c r="AG68" s="188"/>
      <c r="AH68" s="286"/>
      <c r="AI68" s="368"/>
      <c r="AJ68" s="366" t="s">
        <v>87</v>
      </c>
      <c r="AK68" t="s">
        <v>87</v>
      </c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372"/>
      <c r="E69" s="194"/>
      <c r="F69" s="194"/>
      <c r="G69" s="201"/>
      <c r="H69" s="194"/>
      <c r="I69" s="194"/>
      <c r="J69" s="334"/>
      <c r="K69" s="334"/>
      <c r="L69" s="194"/>
      <c r="M69" s="194"/>
      <c r="N69" s="201"/>
      <c r="O69" s="194"/>
      <c r="P69" s="194"/>
      <c r="Q69" s="334"/>
      <c r="R69" s="334"/>
      <c r="S69" s="194"/>
      <c r="T69" s="194"/>
      <c r="U69" s="194"/>
      <c r="V69" s="194"/>
      <c r="W69" s="194"/>
      <c r="X69" s="334"/>
      <c r="Y69" s="340"/>
      <c r="Z69" s="320"/>
      <c r="AA69" s="194"/>
      <c r="AB69" s="345"/>
      <c r="AC69" s="194"/>
      <c r="AD69" s="194"/>
      <c r="AE69" s="372"/>
      <c r="AF69" s="334"/>
      <c r="AG69" s="188"/>
      <c r="AH69" s="286"/>
      <c r="AI69" s="368"/>
      <c r="AJ69" s="366" t="s">
        <v>87</v>
      </c>
      <c r="AK69" t="s">
        <v>87</v>
      </c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372"/>
      <c r="E70" s="194"/>
      <c r="F70" s="194"/>
      <c r="G70" s="201"/>
      <c r="H70" s="194"/>
      <c r="I70" s="194"/>
      <c r="J70" s="334"/>
      <c r="K70" s="334"/>
      <c r="L70" s="194"/>
      <c r="M70" s="194"/>
      <c r="N70" s="201"/>
      <c r="O70" s="194"/>
      <c r="P70" s="194"/>
      <c r="Q70" s="334"/>
      <c r="R70" s="334"/>
      <c r="S70" s="194"/>
      <c r="T70" s="194"/>
      <c r="U70" s="201"/>
      <c r="V70" s="194"/>
      <c r="W70" s="194"/>
      <c r="X70" s="334"/>
      <c r="Y70" s="340"/>
      <c r="Z70" s="320"/>
      <c r="AA70" s="194"/>
      <c r="AB70" s="345"/>
      <c r="AC70" s="194"/>
      <c r="AD70" s="194"/>
      <c r="AE70" s="372"/>
      <c r="AF70" s="334"/>
      <c r="AG70" s="188"/>
      <c r="AH70" s="286"/>
      <c r="AI70" s="368"/>
      <c r="AJ70" s="366" t="s">
        <v>87</v>
      </c>
      <c r="AK70" t="s">
        <v>87</v>
      </c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372"/>
      <c r="E71" s="194"/>
      <c r="F71" s="194"/>
      <c r="G71" s="201"/>
      <c r="H71" s="194"/>
      <c r="I71" s="194"/>
      <c r="J71" s="334"/>
      <c r="K71" s="334"/>
      <c r="L71" s="194"/>
      <c r="M71" s="194"/>
      <c r="N71" s="201"/>
      <c r="O71" s="194"/>
      <c r="P71" s="194"/>
      <c r="Q71" s="334"/>
      <c r="R71" s="334"/>
      <c r="S71" s="194"/>
      <c r="T71" s="194"/>
      <c r="U71" s="201"/>
      <c r="V71" s="194"/>
      <c r="W71" s="194"/>
      <c r="X71" s="334"/>
      <c r="Y71" s="340"/>
      <c r="Z71" s="320"/>
      <c r="AA71" s="194"/>
      <c r="AB71" s="345"/>
      <c r="AC71" s="194"/>
      <c r="AD71" s="194"/>
      <c r="AE71" s="372"/>
      <c r="AF71" s="334"/>
      <c r="AG71" s="188"/>
      <c r="AH71" s="286"/>
      <c r="AI71" s="368"/>
      <c r="AJ71" s="366" t="s">
        <v>87</v>
      </c>
      <c r="AK71" t="s">
        <v>87</v>
      </c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372"/>
      <c r="E72" s="194"/>
      <c r="F72" s="194"/>
      <c r="G72" s="194"/>
      <c r="H72" s="291"/>
      <c r="I72" s="194"/>
      <c r="J72" s="334"/>
      <c r="K72" s="334"/>
      <c r="L72" s="194"/>
      <c r="M72" s="194"/>
      <c r="N72" s="194"/>
      <c r="O72" s="194"/>
      <c r="P72" s="194"/>
      <c r="Q72" s="334"/>
      <c r="R72" s="334"/>
      <c r="S72" s="194"/>
      <c r="T72" s="194"/>
      <c r="U72" s="201"/>
      <c r="V72" s="194"/>
      <c r="W72" s="194"/>
      <c r="X72" s="334"/>
      <c r="Y72" s="334"/>
      <c r="Z72" s="194"/>
      <c r="AA72" s="194"/>
      <c r="AB72" s="349"/>
      <c r="AC72" s="320"/>
      <c r="AD72" s="194"/>
      <c r="AE72" s="372"/>
      <c r="AF72" s="334"/>
      <c r="AG72" s="331"/>
      <c r="AH72" s="194"/>
      <c r="AI72" s="369"/>
      <c r="AJ72" s="366" t="s">
        <v>788</v>
      </c>
      <c r="AK72" t="s">
        <v>766</v>
      </c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59" priority="8" operator="equal">
      <formula>"U"</formula>
    </cfRule>
  </conditionalFormatting>
  <conditionalFormatting sqref="N12:N17">
    <cfRule type="cellIs" dxfId="58" priority="1" operator="equal">
      <formula>"U"</formula>
    </cfRule>
  </conditionalFormatting>
  <conditionalFormatting sqref="N36">
    <cfRule type="cellIs" dxfId="57" priority="6" operator="equal">
      <formula>"U"</formula>
    </cfRule>
  </conditionalFormatting>
  <conditionalFormatting sqref="U48:U50">
    <cfRule type="cellIs" dxfId="56" priority="4" operator="equal">
      <formula>"U"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8D924-8B55-4298-8F66-00183D7D7C8F}">
  <dimension ref="A1:AK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3" sqref="AJ3:AJ72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4" width="3.54296875" customWidth="1"/>
    <col min="35" max="35" width="8.453125" customWidth="1"/>
    <col min="36" max="36" width="24.1796875" customWidth="1"/>
  </cols>
  <sheetData>
    <row r="1" spans="1:37" ht="15" thickBot="1" x14ac:dyDescent="0.4">
      <c r="A1" s="295" t="s">
        <v>266</v>
      </c>
      <c r="B1" s="450" t="s">
        <v>804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7" ht="15" thickBot="1" x14ac:dyDescent="0.4">
      <c r="B2" s="309" t="s">
        <v>815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7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367"/>
      <c r="AI3" s="364" t="s">
        <v>787</v>
      </c>
      <c r="AJ3" s="214" t="s">
        <v>746</v>
      </c>
      <c r="AK3" s="214"/>
    </row>
    <row r="4" spans="1:37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325"/>
      <c r="H4" s="334"/>
      <c r="I4" s="194"/>
      <c r="J4" s="291"/>
      <c r="K4" s="194"/>
      <c r="L4" s="194"/>
      <c r="M4" s="194"/>
      <c r="N4" s="334"/>
      <c r="O4" s="334"/>
      <c r="P4" s="194"/>
      <c r="Q4" s="194"/>
      <c r="R4" s="194"/>
      <c r="S4" s="194"/>
      <c r="T4" s="194"/>
      <c r="U4" s="325"/>
      <c r="V4" s="334"/>
      <c r="W4" s="194"/>
      <c r="X4" s="194"/>
      <c r="Y4" s="194"/>
      <c r="Z4" s="194"/>
      <c r="AA4" s="194"/>
      <c r="AB4" s="372"/>
      <c r="AC4" s="334"/>
      <c r="AD4" s="194"/>
      <c r="AE4" s="349"/>
      <c r="AF4" s="320"/>
      <c r="AG4" s="188"/>
      <c r="AH4" s="368"/>
      <c r="AI4" s="366" t="s">
        <v>789</v>
      </c>
      <c r="AJ4" t="s">
        <v>747</v>
      </c>
    </row>
    <row r="5" spans="1:37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334"/>
      <c r="H5" s="334"/>
      <c r="I5" s="194"/>
      <c r="J5" s="194"/>
      <c r="K5" s="291"/>
      <c r="L5" s="194"/>
      <c r="M5" s="194"/>
      <c r="N5" s="334"/>
      <c r="O5" s="334"/>
      <c r="P5" s="194"/>
      <c r="Q5" s="194"/>
      <c r="R5" s="194"/>
      <c r="S5" s="194"/>
      <c r="T5" s="194"/>
      <c r="U5" s="334"/>
      <c r="V5" s="334"/>
      <c r="W5" s="194"/>
      <c r="X5" s="194"/>
      <c r="Y5" s="194"/>
      <c r="Z5" s="194"/>
      <c r="AA5" s="194"/>
      <c r="AB5" s="372"/>
      <c r="AC5" s="334"/>
      <c r="AD5" s="194"/>
      <c r="AE5" s="290"/>
      <c r="AF5" s="340"/>
      <c r="AG5" s="338"/>
      <c r="AH5" s="368"/>
      <c r="AI5" s="366" t="s">
        <v>790</v>
      </c>
      <c r="AJ5" t="s">
        <v>748</v>
      </c>
    </row>
    <row r="6" spans="1:37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334"/>
      <c r="H6" s="334"/>
      <c r="I6" s="194"/>
      <c r="J6" s="194"/>
      <c r="K6" s="291"/>
      <c r="L6" s="194"/>
      <c r="M6" s="194"/>
      <c r="N6" s="334"/>
      <c r="O6" s="334"/>
      <c r="P6" s="194"/>
      <c r="Q6" s="194"/>
      <c r="R6" s="194"/>
      <c r="S6" s="194"/>
      <c r="T6" s="194"/>
      <c r="U6" s="334"/>
      <c r="V6" s="334"/>
      <c r="W6" s="194"/>
      <c r="X6" s="194"/>
      <c r="Y6" s="194"/>
      <c r="Z6" s="194"/>
      <c r="AA6" s="194"/>
      <c r="AB6" s="372"/>
      <c r="AC6" s="334"/>
      <c r="AD6" s="194"/>
      <c r="AE6" s="290"/>
      <c r="AF6" s="340"/>
      <c r="AG6" s="338"/>
      <c r="AH6" s="368"/>
      <c r="AI6" s="366" t="s">
        <v>790</v>
      </c>
      <c r="AJ6" t="s">
        <v>749</v>
      </c>
    </row>
    <row r="7" spans="1:37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4"/>
      <c r="H7" s="334"/>
      <c r="I7" s="331"/>
      <c r="J7" s="194"/>
      <c r="K7" s="194"/>
      <c r="L7" s="194"/>
      <c r="M7" s="291"/>
      <c r="N7" s="334"/>
      <c r="O7" s="334"/>
      <c r="P7" s="194"/>
      <c r="Q7" s="194"/>
      <c r="R7" s="194"/>
      <c r="S7" s="194"/>
      <c r="T7" s="194"/>
      <c r="U7" s="325"/>
      <c r="V7" s="334"/>
      <c r="W7" s="194"/>
      <c r="X7" s="194"/>
      <c r="Y7" s="194"/>
      <c r="Z7" s="194"/>
      <c r="AA7" s="194"/>
      <c r="AB7" s="372"/>
      <c r="AC7" s="334"/>
      <c r="AD7" s="194"/>
      <c r="AE7" s="290"/>
      <c r="AF7" s="340"/>
      <c r="AG7" s="338"/>
      <c r="AH7" s="368"/>
      <c r="AI7" s="366" t="s">
        <v>791</v>
      </c>
      <c r="AJ7" t="s">
        <v>750</v>
      </c>
    </row>
    <row r="8" spans="1:37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4"/>
      <c r="H8" s="334"/>
      <c r="I8" s="331"/>
      <c r="J8" s="194"/>
      <c r="K8" s="194"/>
      <c r="L8" s="194"/>
      <c r="M8" s="291"/>
      <c r="N8" s="334"/>
      <c r="O8" s="334"/>
      <c r="P8" s="194"/>
      <c r="Q8" s="194"/>
      <c r="R8" s="194"/>
      <c r="S8" s="194"/>
      <c r="T8" s="194"/>
      <c r="U8" s="325"/>
      <c r="V8" s="334"/>
      <c r="W8" s="194"/>
      <c r="X8" s="194"/>
      <c r="Y8" s="194"/>
      <c r="Z8" s="194"/>
      <c r="AA8" s="194"/>
      <c r="AB8" s="372"/>
      <c r="AC8" s="334"/>
      <c r="AD8" s="194"/>
      <c r="AE8" s="290"/>
      <c r="AF8" s="340"/>
      <c r="AG8" s="338"/>
      <c r="AH8" s="368"/>
      <c r="AI8" s="366" t="s">
        <v>791</v>
      </c>
      <c r="AJ8" t="s">
        <v>750</v>
      </c>
    </row>
    <row r="9" spans="1:37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4"/>
      <c r="H9" s="334"/>
      <c r="I9" s="331"/>
      <c r="J9" s="194"/>
      <c r="K9" s="194"/>
      <c r="L9" s="194"/>
      <c r="M9" s="291"/>
      <c r="N9" s="334"/>
      <c r="O9" s="334"/>
      <c r="P9" s="194"/>
      <c r="Q9" s="194"/>
      <c r="R9" s="194"/>
      <c r="S9" s="194"/>
      <c r="T9" s="194"/>
      <c r="U9" s="325"/>
      <c r="V9" s="334"/>
      <c r="W9" s="194"/>
      <c r="X9" s="194"/>
      <c r="Y9" s="194"/>
      <c r="Z9" s="194"/>
      <c r="AA9" s="194"/>
      <c r="AB9" s="372"/>
      <c r="AC9" s="334"/>
      <c r="AD9" s="194"/>
      <c r="AE9" s="290"/>
      <c r="AF9" s="340"/>
      <c r="AG9" s="338"/>
      <c r="AH9" s="368"/>
      <c r="AI9" s="366" t="s">
        <v>791</v>
      </c>
      <c r="AJ9" t="s">
        <v>750</v>
      </c>
    </row>
    <row r="10" spans="1:37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4"/>
      <c r="H10" s="334"/>
      <c r="I10" s="331"/>
      <c r="J10" s="194"/>
      <c r="K10" s="194"/>
      <c r="L10" s="194"/>
      <c r="M10" s="291"/>
      <c r="N10" s="334"/>
      <c r="O10" s="334"/>
      <c r="P10" s="194"/>
      <c r="Q10" s="194"/>
      <c r="R10" s="194"/>
      <c r="S10" s="194"/>
      <c r="T10" s="194"/>
      <c r="U10" s="325"/>
      <c r="V10" s="334"/>
      <c r="W10" s="194"/>
      <c r="X10" s="194"/>
      <c r="Y10" s="194"/>
      <c r="Z10" s="194"/>
      <c r="AA10" s="194"/>
      <c r="AB10" s="372"/>
      <c r="AC10" s="334"/>
      <c r="AD10" s="194"/>
      <c r="AE10" s="290"/>
      <c r="AF10" s="340"/>
      <c r="AG10" s="338"/>
      <c r="AH10" s="368"/>
      <c r="AI10" s="366" t="s">
        <v>791</v>
      </c>
      <c r="AJ10" t="s">
        <v>751</v>
      </c>
    </row>
    <row r="11" spans="1:37" ht="15" thickBot="1" x14ac:dyDescent="0.4">
      <c r="A11" s="228" t="s">
        <v>93</v>
      </c>
      <c r="B11" s="313" t="s">
        <v>690</v>
      </c>
      <c r="C11" s="195" t="s">
        <v>689</v>
      </c>
      <c r="D11" s="290"/>
      <c r="E11" s="340"/>
      <c r="F11" s="320"/>
      <c r="G11" s="325"/>
      <c r="H11" s="334"/>
      <c r="I11" s="194"/>
      <c r="J11" s="331"/>
      <c r="K11" s="194"/>
      <c r="L11" s="194"/>
      <c r="M11" s="194"/>
      <c r="N11" s="334"/>
      <c r="O11" s="334"/>
      <c r="P11" s="291"/>
      <c r="Q11" s="194"/>
      <c r="R11" s="194"/>
      <c r="S11" s="194"/>
      <c r="T11" s="194"/>
      <c r="U11" s="325"/>
      <c r="V11" s="334"/>
      <c r="W11" s="194"/>
      <c r="X11" s="194"/>
      <c r="Y11" s="194"/>
      <c r="Z11" s="194"/>
      <c r="AA11" s="194"/>
      <c r="AB11" s="372"/>
      <c r="AC11" s="334"/>
      <c r="AD11" s="194"/>
      <c r="AE11" s="290"/>
      <c r="AF11" s="194"/>
      <c r="AG11" s="188"/>
      <c r="AH11" s="368"/>
      <c r="AI11" s="366" t="s">
        <v>792</v>
      </c>
      <c r="AJ11" t="s">
        <v>752</v>
      </c>
    </row>
    <row r="12" spans="1:37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194"/>
      <c r="G12" s="325"/>
      <c r="H12" s="340"/>
      <c r="I12" s="320"/>
      <c r="J12" s="194"/>
      <c r="K12" s="331"/>
      <c r="L12" s="194"/>
      <c r="M12" s="194"/>
      <c r="N12" s="325"/>
      <c r="O12" s="334"/>
      <c r="P12" s="194"/>
      <c r="Q12" s="291"/>
      <c r="R12" s="194"/>
      <c r="S12" s="194"/>
      <c r="T12" s="194"/>
      <c r="U12" s="334"/>
      <c r="V12" s="334"/>
      <c r="W12" s="194"/>
      <c r="X12" s="194"/>
      <c r="Y12" s="194"/>
      <c r="Z12" s="194"/>
      <c r="AA12" s="194"/>
      <c r="AB12" s="372"/>
      <c r="AC12" s="334"/>
      <c r="AD12" s="194"/>
      <c r="AE12" s="290"/>
      <c r="AF12" s="194"/>
      <c r="AG12" s="188"/>
      <c r="AH12" s="368"/>
      <c r="AI12" s="366" t="s">
        <v>793</v>
      </c>
      <c r="AJ12" t="s">
        <v>748</v>
      </c>
    </row>
    <row r="13" spans="1:37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194"/>
      <c r="G13" s="325"/>
      <c r="H13" s="340"/>
      <c r="I13" s="320"/>
      <c r="J13" s="194"/>
      <c r="K13" s="331"/>
      <c r="L13" s="194"/>
      <c r="M13" s="194"/>
      <c r="N13" s="325"/>
      <c r="O13" s="334"/>
      <c r="P13" s="194"/>
      <c r="Q13" s="291"/>
      <c r="R13" s="194"/>
      <c r="S13" s="194"/>
      <c r="T13" s="194"/>
      <c r="U13" s="334"/>
      <c r="V13" s="334"/>
      <c r="W13" s="194"/>
      <c r="X13" s="194"/>
      <c r="Y13" s="194"/>
      <c r="Z13" s="194"/>
      <c r="AA13" s="194"/>
      <c r="AB13" s="372"/>
      <c r="AC13" s="334"/>
      <c r="AD13" s="194"/>
      <c r="AE13" s="290"/>
      <c r="AF13" s="194"/>
      <c r="AG13" s="188"/>
      <c r="AH13" s="368"/>
      <c r="AI13" s="366" t="s">
        <v>793</v>
      </c>
      <c r="AJ13" t="s">
        <v>753</v>
      </c>
    </row>
    <row r="14" spans="1:37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194"/>
      <c r="G14" s="334"/>
      <c r="H14" s="340"/>
      <c r="I14" s="320"/>
      <c r="J14" s="194"/>
      <c r="K14" s="331"/>
      <c r="L14" s="194"/>
      <c r="M14" s="194"/>
      <c r="N14" s="325"/>
      <c r="O14" s="334"/>
      <c r="P14" s="194"/>
      <c r="Q14" s="291"/>
      <c r="R14" s="194"/>
      <c r="S14" s="194"/>
      <c r="T14" s="194"/>
      <c r="U14" s="325"/>
      <c r="V14" s="334"/>
      <c r="W14" s="194"/>
      <c r="X14" s="194"/>
      <c r="Y14" s="194"/>
      <c r="Z14" s="194"/>
      <c r="AA14" s="194"/>
      <c r="AB14" s="372"/>
      <c r="AC14" s="334"/>
      <c r="AD14" s="194"/>
      <c r="AE14" s="290"/>
      <c r="AF14" s="194"/>
      <c r="AG14" s="188"/>
      <c r="AH14" s="368"/>
      <c r="AI14" s="366" t="s">
        <v>793</v>
      </c>
      <c r="AJ14" t="s">
        <v>754</v>
      </c>
    </row>
    <row r="15" spans="1:37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194"/>
      <c r="G15" s="325"/>
      <c r="H15" s="340"/>
      <c r="I15" s="320"/>
      <c r="J15" s="194"/>
      <c r="K15" s="331"/>
      <c r="L15" s="194"/>
      <c r="M15" s="194"/>
      <c r="N15" s="325"/>
      <c r="O15" s="334"/>
      <c r="P15" s="194"/>
      <c r="Q15" s="291"/>
      <c r="R15" s="194"/>
      <c r="S15" s="194"/>
      <c r="T15" s="194"/>
      <c r="U15" s="325"/>
      <c r="V15" s="334"/>
      <c r="W15" s="194"/>
      <c r="X15" s="194"/>
      <c r="Y15" s="194"/>
      <c r="Z15" s="194"/>
      <c r="AA15" s="194"/>
      <c r="AB15" s="372"/>
      <c r="AC15" s="334"/>
      <c r="AD15" s="194"/>
      <c r="AE15" s="290"/>
      <c r="AF15" s="194"/>
      <c r="AG15" s="188"/>
      <c r="AH15" s="368"/>
      <c r="AI15" s="366" t="s">
        <v>793</v>
      </c>
      <c r="AJ15" t="s">
        <v>755</v>
      </c>
    </row>
    <row r="16" spans="1:37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334"/>
      <c r="H16" s="334"/>
      <c r="I16" s="340"/>
      <c r="J16" s="320"/>
      <c r="K16" s="194"/>
      <c r="L16" s="346"/>
      <c r="M16" s="194"/>
      <c r="N16" s="325"/>
      <c r="O16" s="334"/>
      <c r="P16" s="194"/>
      <c r="Q16" s="194"/>
      <c r="R16" s="291"/>
      <c r="S16" s="194"/>
      <c r="T16" s="194"/>
      <c r="U16" s="325"/>
      <c r="V16" s="334"/>
      <c r="W16" s="194"/>
      <c r="X16" s="194"/>
      <c r="Y16" s="194"/>
      <c r="Z16" s="194"/>
      <c r="AA16" s="194"/>
      <c r="AB16" s="372"/>
      <c r="AC16" s="334"/>
      <c r="AD16" s="194"/>
      <c r="AE16" s="290"/>
      <c r="AF16" s="194"/>
      <c r="AG16" s="188"/>
      <c r="AH16" s="368"/>
      <c r="AI16" s="366" t="s">
        <v>88</v>
      </c>
      <c r="AJ16" t="s">
        <v>754</v>
      </c>
    </row>
    <row r="17" spans="1:36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334"/>
      <c r="H17" s="334"/>
      <c r="I17" s="340"/>
      <c r="J17" s="320"/>
      <c r="K17" s="194"/>
      <c r="L17" s="331"/>
      <c r="M17" s="194"/>
      <c r="N17" s="325"/>
      <c r="O17" s="334"/>
      <c r="P17" s="194"/>
      <c r="Q17" s="194"/>
      <c r="R17" s="291"/>
      <c r="S17" s="194"/>
      <c r="T17" s="194"/>
      <c r="U17" s="325"/>
      <c r="V17" s="334"/>
      <c r="W17" s="194"/>
      <c r="X17" s="194"/>
      <c r="Y17" s="194"/>
      <c r="Z17" s="194"/>
      <c r="AA17" s="194"/>
      <c r="AB17" s="372"/>
      <c r="AC17" s="334"/>
      <c r="AD17" s="194"/>
      <c r="AE17" s="290"/>
      <c r="AF17" s="194"/>
      <c r="AG17" s="188"/>
      <c r="AH17" s="368"/>
      <c r="AI17" s="366" t="s">
        <v>88</v>
      </c>
      <c r="AJ17" t="s">
        <v>754</v>
      </c>
    </row>
    <row r="18" spans="1:36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334"/>
      <c r="H18" s="334"/>
      <c r="I18" s="340"/>
      <c r="J18" s="320"/>
      <c r="K18" s="194"/>
      <c r="L18" s="331"/>
      <c r="M18" s="194"/>
      <c r="N18" s="334"/>
      <c r="O18" s="334"/>
      <c r="P18" s="194"/>
      <c r="Q18" s="194"/>
      <c r="R18" s="291"/>
      <c r="S18" s="194"/>
      <c r="T18" s="194"/>
      <c r="U18" s="325"/>
      <c r="V18" s="334"/>
      <c r="W18" s="194"/>
      <c r="X18" s="194"/>
      <c r="Y18" s="194"/>
      <c r="Z18" s="194"/>
      <c r="AA18" s="194"/>
      <c r="AB18" s="372"/>
      <c r="AC18" s="334"/>
      <c r="AD18" s="194"/>
      <c r="AE18" s="290"/>
      <c r="AF18" s="194"/>
      <c r="AG18" s="188"/>
      <c r="AH18" s="368"/>
      <c r="AI18" s="366" t="s">
        <v>88</v>
      </c>
      <c r="AJ18" t="s">
        <v>756</v>
      </c>
    </row>
    <row r="19" spans="1:36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334"/>
      <c r="H19" s="334"/>
      <c r="I19" s="340"/>
      <c r="J19" s="320"/>
      <c r="K19" s="194"/>
      <c r="L19" s="331"/>
      <c r="M19" s="194"/>
      <c r="N19" s="334"/>
      <c r="O19" s="334"/>
      <c r="P19" s="194"/>
      <c r="Q19" s="194"/>
      <c r="R19" s="291"/>
      <c r="S19" s="194"/>
      <c r="T19" s="194"/>
      <c r="U19" s="325"/>
      <c r="V19" s="334"/>
      <c r="W19" s="194"/>
      <c r="X19" s="194"/>
      <c r="Y19" s="194"/>
      <c r="Z19" s="194"/>
      <c r="AA19" s="194"/>
      <c r="AB19" s="372"/>
      <c r="AC19" s="334"/>
      <c r="AD19" s="194"/>
      <c r="AE19" s="290"/>
      <c r="AF19" s="194"/>
      <c r="AG19" s="188"/>
      <c r="AH19" s="368"/>
      <c r="AI19" s="366" t="s">
        <v>88</v>
      </c>
      <c r="AJ19" t="s">
        <v>87</v>
      </c>
    </row>
    <row r="20" spans="1:36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334"/>
      <c r="H20" s="334"/>
      <c r="I20" s="340"/>
      <c r="J20" s="320"/>
      <c r="K20" s="194"/>
      <c r="L20" s="331"/>
      <c r="M20" s="194"/>
      <c r="N20" s="334"/>
      <c r="O20" s="334"/>
      <c r="P20" s="194"/>
      <c r="Q20" s="194"/>
      <c r="R20" s="291"/>
      <c r="S20" s="194"/>
      <c r="T20" s="194"/>
      <c r="U20" s="325"/>
      <c r="V20" s="334"/>
      <c r="W20" s="194"/>
      <c r="X20" s="194"/>
      <c r="Y20" s="194"/>
      <c r="Z20" s="194"/>
      <c r="AA20" s="194"/>
      <c r="AB20" s="372"/>
      <c r="AC20" s="334"/>
      <c r="AD20" s="194"/>
      <c r="AE20" s="290"/>
      <c r="AF20" s="194"/>
      <c r="AG20" s="188"/>
      <c r="AH20" s="368"/>
      <c r="AI20" s="366" t="s">
        <v>88</v>
      </c>
      <c r="AJ20" t="s">
        <v>87</v>
      </c>
    </row>
    <row r="21" spans="1:36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334"/>
      <c r="H21" s="334"/>
      <c r="I21" s="340"/>
      <c r="J21" s="320"/>
      <c r="K21" s="194"/>
      <c r="L21" s="331"/>
      <c r="M21" s="194"/>
      <c r="N21" s="334"/>
      <c r="O21" s="334"/>
      <c r="P21" s="194"/>
      <c r="Q21" s="194"/>
      <c r="R21" s="291"/>
      <c r="S21" s="194"/>
      <c r="T21" s="194"/>
      <c r="U21" s="325"/>
      <c r="V21" s="334"/>
      <c r="W21" s="194"/>
      <c r="X21" s="194"/>
      <c r="Y21" s="194"/>
      <c r="Z21" s="194"/>
      <c r="AA21" s="194"/>
      <c r="AB21" s="372"/>
      <c r="AC21" s="334"/>
      <c r="AD21" s="194"/>
      <c r="AE21" s="290"/>
      <c r="AF21" s="194"/>
      <c r="AG21" s="188"/>
      <c r="AH21" s="368"/>
      <c r="AI21" s="366" t="s">
        <v>88</v>
      </c>
      <c r="AJ21" t="s">
        <v>87</v>
      </c>
    </row>
    <row r="22" spans="1:36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334"/>
      <c r="H22" s="334"/>
      <c r="I22" s="340"/>
      <c r="J22" s="320"/>
      <c r="K22" s="194"/>
      <c r="L22" s="331"/>
      <c r="M22" s="194"/>
      <c r="N22" s="334"/>
      <c r="O22" s="334"/>
      <c r="P22" s="194"/>
      <c r="Q22" s="194"/>
      <c r="R22" s="291"/>
      <c r="S22" s="194"/>
      <c r="T22" s="194"/>
      <c r="U22" s="325"/>
      <c r="V22" s="334"/>
      <c r="W22" s="194"/>
      <c r="X22" s="194"/>
      <c r="Y22" s="194"/>
      <c r="Z22" s="194"/>
      <c r="AA22" s="194"/>
      <c r="AB22" s="372"/>
      <c r="AC22" s="334"/>
      <c r="AD22" s="194"/>
      <c r="AE22" s="290"/>
      <c r="AF22" s="194"/>
      <c r="AG22" s="188"/>
      <c r="AH22" s="368"/>
      <c r="AI22" s="366" t="s">
        <v>88</v>
      </c>
      <c r="AJ22" t="s">
        <v>87</v>
      </c>
    </row>
    <row r="23" spans="1:36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334"/>
      <c r="H23" s="334"/>
      <c r="I23" s="340"/>
      <c r="J23" s="320"/>
      <c r="K23" s="194"/>
      <c r="L23" s="331"/>
      <c r="M23" s="194"/>
      <c r="N23" s="334"/>
      <c r="O23" s="334"/>
      <c r="P23" s="194"/>
      <c r="Q23" s="194"/>
      <c r="R23" s="291"/>
      <c r="S23" s="194"/>
      <c r="T23" s="194"/>
      <c r="U23" s="325"/>
      <c r="V23" s="334"/>
      <c r="W23" s="194"/>
      <c r="X23" s="194"/>
      <c r="Y23" s="194"/>
      <c r="Z23" s="194"/>
      <c r="AA23" s="194"/>
      <c r="AB23" s="372"/>
      <c r="AC23" s="334"/>
      <c r="AD23" s="194"/>
      <c r="AE23" s="290"/>
      <c r="AF23" s="194"/>
      <c r="AG23" s="188"/>
      <c r="AH23" s="368"/>
      <c r="AI23" s="366" t="s">
        <v>88</v>
      </c>
      <c r="AJ23" t="s">
        <v>87</v>
      </c>
    </row>
    <row r="24" spans="1:36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334"/>
      <c r="H24" s="334"/>
      <c r="I24" s="340"/>
      <c r="J24" s="320"/>
      <c r="K24" s="194"/>
      <c r="L24" s="331"/>
      <c r="M24" s="194"/>
      <c r="N24" s="334"/>
      <c r="O24" s="334"/>
      <c r="P24" s="194"/>
      <c r="Q24" s="194"/>
      <c r="R24" s="291"/>
      <c r="S24" s="194"/>
      <c r="T24" s="194"/>
      <c r="U24" s="325"/>
      <c r="V24" s="334"/>
      <c r="W24" s="194"/>
      <c r="X24" s="194"/>
      <c r="Y24" s="194"/>
      <c r="Z24" s="194"/>
      <c r="AA24" s="194"/>
      <c r="AB24" s="372"/>
      <c r="AC24" s="334"/>
      <c r="AD24" s="194"/>
      <c r="AE24" s="290"/>
      <c r="AF24" s="194"/>
      <c r="AG24" s="188"/>
      <c r="AH24" s="368"/>
      <c r="AI24" s="366" t="s">
        <v>88</v>
      </c>
      <c r="AJ24" t="s">
        <v>87</v>
      </c>
    </row>
    <row r="25" spans="1:36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334"/>
      <c r="H25" s="334"/>
      <c r="I25" s="340"/>
      <c r="J25" s="320"/>
      <c r="K25" s="194"/>
      <c r="L25" s="331"/>
      <c r="M25" s="194"/>
      <c r="N25" s="334"/>
      <c r="O25" s="334"/>
      <c r="P25" s="194"/>
      <c r="Q25" s="194"/>
      <c r="R25" s="291"/>
      <c r="S25" s="194"/>
      <c r="T25" s="194"/>
      <c r="U25" s="325"/>
      <c r="V25" s="334"/>
      <c r="W25" s="194"/>
      <c r="X25" s="194"/>
      <c r="Y25" s="194"/>
      <c r="Z25" s="194"/>
      <c r="AA25" s="194"/>
      <c r="AB25" s="372"/>
      <c r="AC25" s="334"/>
      <c r="AD25" s="194"/>
      <c r="AE25" s="290"/>
      <c r="AF25" s="194"/>
      <c r="AG25" s="188"/>
      <c r="AH25" s="368"/>
      <c r="AI25" s="366" t="s">
        <v>88</v>
      </c>
      <c r="AJ25" t="s">
        <v>87</v>
      </c>
    </row>
    <row r="26" spans="1:36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334"/>
      <c r="H26" s="334"/>
      <c r="I26" s="340"/>
      <c r="J26" s="320"/>
      <c r="K26" s="194"/>
      <c r="L26" s="331"/>
      <c r="M26" s="194"/>
      <c r="N26" s="334"/>
      <c r="O26" s="334"/>
      <c r="P26" s="194"/>
      <c r="Q26" s="194"/>
      <c r="R26" s="291"/>
      <c r="S26" s="194"/>
      <c r="T26" s="194"/>
      <c r="U26" s="325"/>
      <c r="V26" s="334"/>
      <c r="W26" s="194"/>
      <c r="X26" s="194"/>
      <c r="Y26" s="194"/>
      <c r="Z26" s="194"/>
      <c r="AA26" s="194"/>
      <c r="AB26" s="372"/>
      <c r="AC26" s="334"/>
      <c r="AD26" s="194"/>
      <c r="AE26" s="290"/>
      <c r="AF26" s="194"/>
      <c r="AG26" s="188"/>
      <c r="AH26" s="368"/>
      <c r="AI26" s="366" t="s">
        <v>88</v>
      </c>
      <c r="AJ26" t="s">
        <v>87</v>
      </c>
    </row>
    <row r="27" spans="1:36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334"/>
      <c r="H27" s="334"/>
      <c r="I27" s="340"/>
      <c r="J27" s="320"/>
      <c r="K27" s="194"/>
      <c r="L27" s="331"/>
      <c r="M27" s="194"/>
      <c r="N27" s="334"/>
      <c r="O27" s="334"/>
      <c r="P27" s="194"/>
      <c r="Q27" s="194"/>
      <c r="R27" s="291"/>
      <c r="S27" s="194"/>
      <c r="T27" s="194"/>
      <c r="U27" s="325"/>
      <c r="V27" s="334"/>
      <c r="W27" s="194"/>
      <c r="X27" s="194"/>
      <c r="Y27" s="194"/>
      <c r="Z27" s="194"/>
      <c r="AA27" s="194"/>
      <c r="AB27" s="372"/>
      <c r="AC27" s="334"/>
      <c r="AD27" s="194"/>
      <c r="AE27" s="290"/>
      <c r="AF27" s="194"/>
      <c r="AG27" s="188"/>
      <c r="AH27" s="368"/>
      <c r="AI27" s="366" t="s">
        <v>88</v>
      </c>
      <c r="AJ27" t="s">
        <v>87</v>
      </c>
    </row>
    <row r="28" spans="1:36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334"/>
      <c r="H28" s="334"/>
      <c r="I28" s="340"/>
      <c r="J28" s="320"/>
      <c r="K28" s="194"/>
      <c r="L28" s="331"/>
      <c r="M28" s="194"/>
      <c r="N28" s="334"/>
      <c r="O28" s="334"/>
      <c r="P28" s="194"/>
      <c r="Q28" s="194"/>
      <c r="R28" s="291"/>
      <c r="S28" s="194"/>
      <c r="T28" s="194"/>
      <c r="U28" s="325"/>
      <c r="V28" s="334"/>
      <c r="W28" s="194"/>
      <c r="X28" s="194"/>
      <c r="Y28" s="194"/>
      <c r="Z28" s="194"/>
      <c r="AA28" s="194"/>
      <c r="AB28" s="372"/>
      <c r="AC28" s="334"/>
      <c r="AD28" s="194"/>
      <c r="AE28" s="290"/>
      <c r="AF28" s="194"/>
      <c r="AG28" s="188"/>
      <c r="AH28" s="368"/>
      <c r="AI28" s="366" t="s">
        <v>88</v>
      </c>
      <c r="AJ28" t="s">
        <v>87</v>
      </c>
    </row>
    <row r="29" spans="1:36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334"/>
      <c r="H29" s="334"/>
      <c r="I29" s="340"/>
      <c r="J29" s="320"/>
      <c r="K29" s="194"/>
      <c r="L29" s="331"/>
      <c r="M29" s="194"/>
      <c r="N29" s="334"/>
      <c r="O29" s="334"/>
      <c r="P29" s="194"/>
      <c r="Q29" s="194"/>
      <c r="R29" s="291"/>
      <c r="S29" s="194"/>
      <c r="T29" s="194"/>
      <c r="U29" s="325"/>
      <c r="V29" s="334"/>
      <c r="W29" s="194"/>
      <c r="X29" s="194"/>
      <c r="Y29" s="194"/>
      <c r="Z29" s="194"/>
      <c r="AA29" s="194"/>
      <c r="AB29" s="372"/>
      <c r="AC29" s="334"/>
      <c r="AD29" s="194"/>
      <c r="AE29" s="290"/>
      <c r="AF29" s="194"/>
      <c r="AG29" s="188"/>
      <c r="AH29" s="368"/>
      <c r="AI29" s="366" t="s">
        <v>88</v>
      </c>
      <c r="AJ29" t="s">
        <v>87</v>
      </c>
    </row>
    <row r="30" spans="1:36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325"/>
      <c r="H30" s="334"/>
      <c r="I30" s="340"/>
      <c r="J30" s="320"/>
      <c r="K30" s="194"/>
      <c r="L30" s="331"/>
      <c r="M30" s="194"/>
      <c r="N30" s="334"/>
      <c r="O30" s="334"/>
      <c r="P30" s="194"/>
      <c r="Q30" s="194"/>
      <c r="R30" s="291"/>
      <c r="S30" s="194"/>
      <c r="T30" s="194"/>
      <c r="U30" s="325"/>
      <c r="V30" s="334"/>
      <c r="W30" s="194"/>
      <c r="X30" s="194"/>
      <c r="Y30" s="194"/>
      <c r="Z30" s="194"/>
      <c r="AA30" s="194"/>
      <c r="AB30" s="372"/>
      <c r="AC30" s="334"/>
      <c r="AD30" s="194"/>
      <c r="AE30" s="290"/>
      <c r="AF30" s="194"/>
      <c r="AG30" s="188"/>
      <c r="AH30" s="368"/>
      <c r="AI30" s="366" t="s">
        <v>88</v>
      </c>
      <c r="AJ30" t="s">
        <v>752</v>
      </c>
    </row>
    <row r="31" spans="1:36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325"/>
      <c r="H31" s="334"/>
      <c r="I31" s="340"/>
      <c r="J31" s="320"/>
      <c r="K31" s="194"/>
      <c r="L31" s="331"/>
      <c r="M31" s="194"/>
      <c r="N31" s="334"/>
      <c r="O31" s="334"/>
      <c r="P31" s="194"/>
      <c r="Q31" s="194"/>
      <c r="R31" s="291"/>
      <c r="S31" s="194"/>
      <c r="T31" s="194"/>
      <c r="U31" s="325"/>
      <c r="V31" s="334"/>
      <c r="W31" s="194"/>
      <c r="X31" s="194"/>
      <c r="Y31" s="194"/>
      <c r="Z31" s="194"/>
      <c r="AA31" s="194"/>
      <c r="AB31" s="372"/>
      <c r="AC31" s="334"/>
      <c r="AD31" s="194"/>
      <c r="AE31" s="290"/>
      <c r="AF31" s="194"/>
      <c r="AG31" s="188"/>
      <c r="AH31" s="368"/>
      <c r="AI31" s="366" t="s">
        <v>88</v>
      </c>
      <c r="AJ31" t="s">
        <v>87</v>
      </c>
    </row>
    <row r="32" spans="1:36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325"/>
      <c r="H32" s="334"/>
      <c r="I32" s="340"/>
      <c r="J32" s="320"/>
      <c r="K32" s="194"/>
      <c r="L32" s="331"/>
      <c r="M32" s="194"/>
      <c r="N32" s="334"/>
      <c r="O32" s="334"/>
      <c r="P32" s="194"/>
      <c r="Q32" s="194"/>
      <c r="R32" s="291"/>
      <c r="S32" s="194"/>
      <c r="T32" s="194"/>
      <c r="U32" s="325"/>
      <c r="V32" s="334"/>
      <c r="W32" s="194"/>
      <c r="X32" s="194"/>
      <c r="Y32" s="194"/>
      <c r="Z32" s="194"/>
      <c r="AA32" s="194"/>
      <c r="AB32" s="372"/>
      <c r="AC32" s="334"/>
      <c r="AD32" s="194"/>
      <c r="AE32" s="290"/>
      <c r="AF32" s="194"/>
      <c r="AG32" s="188"/>
      <c r="AH32" s="368"/>
      <c r="AI32" s="366" t="s">
        <v>88</v>
      </c>
      <c r="AJ32" t="s">
        <v>753</v>
      </c>
    </row>
    <row r="33" spans="1:36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325"/>
      <c r="H33" s="334"/>
      <c r="I33" s="340"/>
      <c r="J33" s="320"/>
      <c r="K33" s="194"/>
      <c r="L33" s="331"/>
      <c r="M33" s="194"/>
      <c r="N33" s="334"/>
      <c r="O33" s="334"/>
      <c r="P33" s="194"/>
      <c r="Q33" s="194"/>
      <c r="R33" s="291"/>
      <c r="S33" s="194"/>
      <c r="T33" s="194"/>
      <c r="U33" s="325"/>
      <c r="V33" s="334"/>
      <c r="W33" s="194"/>
      <c r="X33" s="194"/>
      <c r="Y33" s="194"/>
      <c r="Z33" s="194"/>
      <c r="AA33" s="194"/>
      <c r="AB33" s="372"/>
      <c r="AC33" s="334"/>
      <c r="AD33" s="194"/>
      <c r="AE33" s="290"/>
      <c r="AF33" s="194"/>
      <c r="AG33" s="188"/>
      <c r="AH33" s="368"/>
      <c r="AI33" s="366" t="s">
        <v>88</v>
      </c>
      <c r="AJ33" t="s">
        <v>750</v>
      </c>
    </row>
    <row r="34" spans="1:36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325"/>
      <c r="H34" s="334"/>
      <c r="I34" s="340"/>
      <c r="J34" s="320"/>
      <c r="K34" s="194"/>
      <c r="L34" s="331"/>
      <c r="M34" s="194"/>
      <c r="N34" s="334"/>
      <c r="O34" s="334"/>
      <c r="P34" s="194"/>
      <c r="Q34" s="194"/>
      <c r="R34" s="291"/>
      <c r="S34" s="194"/>
      <c r="T34" s="194"/>
      <c r="U34" s="325"/>
      <c r="V34" s="334"/>
      <c r="W34" s="194"/>
      <c r="X34" s="194"/>
      <c r="Y34" s="194"/>
      <c r="Z34" s="194"/>
      <c r="AA34" s="194"/>
      <c r="AB34" s="372"/>
      <c r="AC34" s="334"/>
      <c r="AD34" s="194"/>
      <c r="AE34" s="290"/>
      <c r="AF34" s="194"/>
      <c r="AG34" s="188"/>
      <c r="AH34" s="368"/>
      <c r="AI34" s="366" t="s">
        <v>88</v>
      </c>
      <c r="AJ34" t="s">
        <v>87</v>
      </c>
    </row>
    <row r="35" spans="1:36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325"/>
      <c r="H35" s="334"/>
      <c r="I35" s="340"/>
      <c r="J35" s="320"/>
      <c r="K35" s="194"/>
      <c r="L35" s="331"/>
      <c r="M35" s="194"/>
      <c r="N35" s="334"/>
      <c r="O35" s="334"/>
      <c r="P35" s="194"/>
      <c r="Q35" s="194"/>
      <c r="R35" s="291"/>
      <c r="S35" s="194"/>
      <c r="T35" s="194"/>
      <c r="U35" s="334"/>
      <c r="V35" s="334"/>
      <c r="W35" s="194"/>
      <c r="X35" s="194"/>
      <c r="Y35" s="194"/>
      <c r="Z35" s="194"/>
      <c r="AA35" s="194"/>
      <c r="AB35" s="372"/>
      <c r="AC35" s="334"/>
      <c r="AD35" s="194"/>
      <c r="AE35" s="290"/>
      <c r="AF35" s="194"/>
      <c r="AG35" s="188"/>
      <c r="AH35" s="368"/>
      <c r="AI35" s="366" t="s">
        <v>88</v>
      </c>
      <c r="AJ35" t="s">
        <v>757</v>
      </c>
    </row>
    <row r="36" spans="1:36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325"/>
      <c r="H36" s="334"/>
      <c r="I36" s="340"/>
      <c r="J36" s="320"/>
      <c r="K36" s="194"/>
      <c r="L36" s="331"/>
      <c r="M36" s="194"/>
      <c r="N36" s="325"/>
      <c r="O36" s="334"/>
      <c r="P36" s="194"/>
      <c r="Q36" s="194"/>
      <c r="R36" s="291"/>
      <c r="S36" s="194"/>
      <c r="T36" s="194"/>
      <c r="U36" s="334"/>
      <c r="V36" s="334"/>
      <c r="W36" s="194"/>
      <c r="X36" s="194"/>
      <c r="Y36" s="194"/>
      <c r="Z36" s="194"/>
      <c r="AA36" s="194"/>
      <c r="AB36" s="372"/>
      <c r="AC36" s="334"/>
      <c r="AD36" s="194"/>
      <c r="AE36" s="290"/>
      <c r="AF36" s="194"/>
      <c r="AG36" s="188"/>
      <c r="AH36" s="368"/>
      <c r="AI36" s="366" t="s">
        <v>88</v>
      </c>
      <c r="AJ36" t="s">
        <v>87</v>
      </c>
    </row>
    <row r="37" spans="1:36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334"/>
      <c r="H37" s="334"/>
      <c r="I37" s="194"/>
      <c r="J37" s="340"/>
      <c r="K37" s="320"/>
      <c r="L37" s="194"/>
      <c r="M37" s="331"/>
      <c r="N37" s="334"/>
      <c r="O37" s="334"/>
      <c r="P37" s="194"/>
      <c r="Q37" s="194"/>
      <c r="R37" s="194"/>
      <c r="S37" s="291"/>
      <c r="T37" s="194"/>
      <c r="U37" s="325"/>
      <c r="V37" s="334"/>
      <c r="W37" s="194"/>
      <c r="X37" s="194"/>
      <c r="Y37" s="194"/>
      <c r="Z37" s="194"/>
      <c r="AA37" s="194"/>
      <c r="AB37" s="372"/>
      <c r="AC37" s="334"/>
      <c r="AD37" s="194"/>
      <c r="AE37" s="290"/>
      <c r="AF37" s="194"/>
      <c r="AG37" s="188"/>
      <c r="AH37" s="368"/>
      <c r="AI37" s="366" t="s">
        <v>794</v>
      </c>
      <c r="AJ37" t="s">
        <v>758</v>
      </c>
    </row>
    <row r="38" spans="1:36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334"/>
      <c r="H38" s="334"/>
      <c r="I38" s="194"/>
      <c r="J38" s="340"/>
      <c r="K38" s="320"/>
      <c r="L38" s="194"/>
      <c r="M38" s="331"/>
      <c r="N38" s="334"/>
      <c r="O38" s="334"/>
      <c r="P38" s="194"/>
      <c r="Q38" s="194"/>
      <c r="R38" s="194"/>
      <c r="S38" s="291"/>
      <c r="T38" s="194"/>
      <c r="U38" s="325"/>
      <c r="V38" s="334"/>
      <c r="W38" s="194"/>
      <c r="X38" s="194"/>
      <c r="Y38" s="194"/>
      <c r="Z38" s="194"/>
      <c r="AA38" s="194"/>
      <c r="AB38" s="372"/>
      <c r="AC38" s="334"/>
      <c r="AD38" s="194"/>
      <c r="AE38" s="290"/>
      <c r="AF38" s="194"/>
      <c r="AG38" s="188"/>
      <c r="AH38" s="368"/>
      <c r="AI38" s="366" t="s">
        <v>794</v>
      </c>
      <c r="AJ38" t="s">
        <v>758</v>
      </c>
    </row>
    <row r="39" spans="1:36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325"/>
      <c r="H39" s="334"/>
      <c r="I39" s="194"/>
      <c r="J39" s="194"/>
      <c r="K39" s="340"/>
      <c r="L39" s="320"/>
      <c r="M39" s="194"/>
      <c r="N39" s="325"/>
      <c r="O39" s="334"/>
      <c r="P39" s="331"/>
      <c r="Q39" s="194"/>
      <c r="R39" s="194"/>
      <c r="S39" s="194"/>
      <c r="T39" s="291"/>
      <c r="U39" s="334"/>
      <c r="V39" s="334"/>
      <c r="W39" s="194"/>
      <c r="X39" s="194"/>
      <c r="Y39" s="194"/>
      <c r="Z39" s="194"/>
      <c r="AA39" s="194"/>
      <c r="AB39" s="372"/>
      <c r="AC39" s="334"/>
      <c r="AD39" s="194"/>
      <c r="AE39" s="290"/>
      <c r="AF39" s="194"/>
      <c r="AG39" s="188"/>
      <c r="AH39" s="368"/>
      <c r="AI39" s="366" t="s">
        <v>795</v>
      </c>
      <c r="AJ39" t="s">
        <v>87</v>
      </c>
    </row>
    <row r="40" spans="1:36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325"/>
      <c r="H40" s="334"/>
      <c r="I40" s="194"/>
      <c r="J40" s="194"/>
      <c r="K40" s="340"/>
      <c r="L40" s="320"/>
      <c r="M40" s="194"/>
      <c r="N40" s="325"/>
      <c r="O40" s="334"/>
      <c r="P40" s="331"/>
      <c r="Q40" s="194"/>
      <c r="R40" s="194"/>
      <c r="S40" s="194"/>
      <c r="T40" s="291"/>
      <c r="U40" s="334"/>
      <c r="V40" s="334"/>
      <c r="W40" s="194"/>
      <c r="X40" s="194"/>
      <c r="Y40" s="194"/>
      <c r="Z40" s="194"/>
      <c r="AA40" s="194"/>
      <c r="AB40" s="372"/>
      <c r="AC40" s="334"/>
      <c r="AD40" s="194"/>
      <c r="AE40" s="290"/>
      <c r="AF40" s="194"/>
      <c r="AG40" s="188"/>
      <c r="AH40" s="368"/>
      <c r="AI40" s="366" t="s">
        <v>795</v>
      </c>
      <c r="AJ40" t="s">
        <v>759</v>
      </c>
    </row>
    <row r="41" spans="1:36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325"/>
      <c r="H41" s="334"/>
      <c r="I41" s="194"/>
      <c r="J41" s="194"/>
      <c r="K41" s="340"/>
      <c r="L41" s="320"/>
      <c r="M41" s="194"/>
      <c r="N41" s="325"/>
      <c r="O41" s="334"/>
      <c r="P41" s="331"/>
      <c r="Q41" s="194"/>
      <c r="R41" s="194"/>
      <c r="S41" s="194"/>
      <c r="T41" s="291"/>
      <c r="U41" s="334"/>
      <c r="V41" s="334"/>
      <c r="W41" s="194"/>
      <c r="X41" s="194"/>
      <c r="Y41" s="194"/>
      <c r="Z41" s="194"/>
      <c r="AA41" s="194"/>
      <c r="AB41" s="372"/>
      <c r="AC41" s="334"/>
      <c r="AD41" s="194"/>
      <c r="AE41" s="290"/>
      <c r="AF41" s="194"/>
      <c r="AG41" s="188"/>
      <c r="AH41" s="368"/>
      <c r="AI41" s="366" t="s">
        <v>796</v>
      </c>
      <c r="AJ41" t="s">
        <v>759</v>
      </c>
    </row>
    <row r="42" spans="1:36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325"/>
      <c r="H42" s="334"/>
      <c r="I42" s="194"/>
      <c r="J42" s="194"/>
      <c r="K42" s="340"/>
      <c r="L42" s="320"/>
      <c r="M42" s="194"/>
      <c r="N42" s="325"/>
      <c r="O42" s="334"/>
      <c r="P42" s="331"/>
      <c r="Q42" s="194"/>
      <c r="R42" s="194"/>
      <c r="S42" s="194"/>
      <c r="T42" s="291"/>
      <c r="U42" s="334"/>
      <c r="V42" s="334"/>
      <c r="W42" s="194"/>
      <c r="X42" s="194"/>
      <c r="Y42" s="194"/>
      <c r="Z42" s="194"/>
      <c r="AA42" s="194"/>
      <c r="AB42" s="372"/>
      <c r="AC42" s="334"/>
      <c r="AD42" s="194"/>
      <c r="AE42" s="290"/>
      <c r="AF42" s="194"/>
      <c r="AG42" s="188"/>
      <c r="AH42" s="368"/>
      <c r="AI42" s="366" t="s">
        <v>796</v>
      </c>
      <c r="AJ42" t="s">
        <v>760</v>
      </c>
    </row>
    <row r="43" spans="1:36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334"/>
      <c r="H43" s="334"/>
      <c r="I43" s="194"/>
      <c r="J43" s="194"/>
      <c r="K43" s="340"/>
      <c r="L43" s="320"/>
      <c r="M43" s="194"/>
      <c r="N43" s="325"/>
      <c r="O43" s="334"/>
      <c r="P43" s="331"/>
      <c r="Q43" s="194"/>
      <c r="R43" s="194"/>
      <c r="S43" s="194"/>
      <c r="T43" s="291"/>
      <c r="U43" s="334"/>
      <c r="V43" s="334"/>
      <c r="W43" s="194"/>
      <c r="X43" s="194"/>
      <c r="Y43" s="194"/>
      <c r="Z43" s="194"/>
      <c r="AA43" s="194"/>
      <c r="AB43" s="372"/>
      <c r="AC43" s="334"/>
      <c r="AD43" s="194"/>
      <c r="AE43" s="290"/>
      <c r="AF43" s="194"/>
      <c r="AG43" s="188"/>
      <c r="AH43" s="368"/>
      <c r="AI43" s="366" t="s">
        <v>796</v>
      </c>
      <c r="AJ43" t="s">
        <v>761</v>
      </c>
    </row>
    <row r="44" spans="1:36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325"/>
      <c r="H44" s="334"/>
      <c r="I44" s="194"/>
      <c r="J44" s="194"/>
      <c r="K44" s="340"/>
      <c r="L44" s="320"/>
      <c r="M44" s="194"/>
      <c r="N44" s="325"/>
      <c r="O44" s="334"/>
      <c r="P44" s="331"/>
      <c r="Q44" s="194"/>
      <c r="R44" s="194"/>
      <c r="S44" s="194"/>
      <c r="T44" s="291"/>
      <c r="U44" s="334"/>
      <c r="V44" s="334"/>
      <c r="W44" s="194"/>
      <c r="X44" s="194"/>
      <c r="Y44" s="194"/>
      <c r="Z44" s="194"/>
      <c r="AA44" s="194"/>
      <c r="AB44" s="372"/>
      <c r="AC44" s="334"/>
      <c r="AD44" s="194"/>
      <c r="AE44" s="290"/>
      <c r="AF44" s="194"/>
      <c r="AG44" s="188"/>
      <c r="AH44" s="368"/>
      <c r="AI44" s="366" t="s">
        <v>796</v>
      </c>
      <c r="AJ44" t="s">
        <v>87</v>
      </c>
    </row>
    <row r="45" spans="1:36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325"/>
      <c r="H45" s="334"/>
      <c r="I45" s="194"/>
      <c r="J45" s="194"/>
      <c r="K45" s="194"/>
      <c r="L45" s="340"/>
      <c r="M45" s="320"/>
      <c r="N45" s="325"/>
      <c r="O45" s="334"/>
      <c r="P45" s="194"/>
      <c r="Q45" s="331"/>
      <c r="R45" s="194"/>
      <c r="S45" s="194"/>
      <c r="T45" s="194"/>
      <c r="U45" s="334"/>
      <c r="V45" s="334"/>
      <c r="W45" s="291"/>
      <c r="X45" s="194"/>
      <c r="Y45" s="194"/>
      <c r="Z45" s="194"/>
      <c r="AA45" s="194"/>
      <c r="AB45" s="372"/>
      <c r="AC45" s="334"/>
      <c r="AD45" s="194"/>
      <c r="AE45" s="290"/>
      <c r="AF45" s="194"/>
      <c r="AG45" s="188"/>
      <c r="AH45" s="368"/>
      <c r="AI45" s="366" t="s">
        <v>757</v>
      </c>
      <c r="AJ45" t="s">
        <v>753</v>
      </c>
    </row>
    <row r="46" spans="1:36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325"/>
      <c r="H46" s="334"/>
      <c r="I46" s="194"/>
      <c r="J46" s="194"/>
      <c r="K46" s="194"/>
      <c r="L46" s="340"/>
      <c r="M46" s="320"/>
      <c r="N46" s="325"/>
      <c r="O46" s="334"/>
      <c r="P46" s="194"/>
      <c r="Q46" s="331"/>
      <c r="R46" s="194"/>
      <c r="S46" s="194"/>
      <c r="T46" s="194"/>
      <c r="U46" s="334"/>
      <c r="V46" s="334"/>
      <c r="W46" s="291"/>
      <c r="X46" s="194"/>
      <c r="Y46" s="194"/>
      <c r="Z46" s="194"/>
      <c r="AA46" s="194"/>
      <c r="AB46" s="372"/>
      <c r="AC46" s="334"/>
      <c r="AD46" s="194"/>
      <c r="AE46" s="290"/>
      <c r="AF46" s="194"/>
      <c r="AG46" s="188"/>
      <c r="AH46" s="368"/>
      <c r="AI46" s="366" t="s">
        <v>757</v>
      </c>
      <c r="AJ46" t="s">
        <v>87</v>
      </c>
    </row>
    <row r="47" spans="1:36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325"/>
      <c r="H47" s="334"/>
      <c r="I47" s="194"/>
      <c r="J47" s="194"/>
      <c r="K47" s="194"/>
      <c r="L47" s="340"/>
      <c r="M47" s="320"/>
      <c r="N47" s="325"/>
      <c r="O47" s="334"/>
      <c r="P47" s="194"/>
      <c r="Q47" s="331"/>
      <c r="R47" s="194"/>
      <c r="S47" s="194"/>
      <c r="T47" s="194"/>
      <c r="U47" s="334"/>
      <c r="V47" s="334"/>
      <c r="W47" s="291"/>
      <c r="X47" s="194"/>
      <c r="Y47" s="194"/>
      <c r="Z47" s="194"/>
      <c r="AA47" s="194"/>
      <c r="AB47" s="372"/>
      <c r="AC47" s="334"/>
      <c r="AD47" s="194"/>
      <c r="AE47" s="290"/>
      <c r="AF47" s="194"/>
      <c r="AG47" s="188"/>
      <c r="AH47" s="368"/>
      <c r="AI47" s="366" t="s">
        <v>757</v>
      </c>
      <c r="AJ47" t="s">
        <v>87</v>
      </c>
    </row>
    <row r="48" spans="1:36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334"/>
      <c r="H48" s="334"/>
      <c r="I48" s="194"/>
      <c r="J48" s="194"/>
      <c r="K48" s="194"/>
      <c r="L48" s="194"/>
      <c r="M48" s="194"/>
      <c r="N48" s="325"/>
      <c r="O48" s="334"/>
      <c r="P48" s="340"/>
      <c r="Q48" s="320"/>
      <c r="R48" s="194"/>
      <c r="S48" s="331"/>
      <c r="T48" s="194"/>
      <c r="U48" s="325"/>
      <c r="V48" s="334"/>
      <c r="W48" s="194"/>
      <c r="X48" s="194"/>
      <c r="Y48" s="291"/>
      <c r="Z48" s="194"/>
      <c r="AA48" s="194"/>
      <c r="AB48" s="372"/>
      <c r="AC48" s="334"/>
      <c r="AD48" s="194"/>
      <c r="AE48" s="290"/>
      <c r="AF48" s="194"/>
      <c r="AG48" s="188"/>
      <c r="AH48" s="368"/>
      <c r="AI48" s="366" t="s">
        <v>30</v>
      </c>
      <c r="AJ48" t="s">
        <v>762</v>
      </c>
    </row>
    <row r="49" spans="1:36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325"/>
      <c r="H49" s="334"/>
      <c r="I49" s="194"/>
      <c r="J49" s="194"/>
      <c r="K49" s="194"/>
      <c r="L49" s="194"/>
      <c r="M49" s="194"/>
      <c r="N49" s="325"/>
      <c r="O49" s="334"/>
      <c r="P49" s="340"/>
      <c r="Q49" s="320"/>
      <c r="R49" s="194"/>
      <c r="S49" s="331"/>
      <c r="T49" s="194"/>
      <c r="U49" s="325"/>
      <c r="V49" s="334"/>
      <c r="W49" s="194"/>
      <c r="X49" s="194"/>
      <c r="Y49" s="291"/>
      <c r="Z49" s="194"/>
      <c r="AA49" s="194"/>
      <c r="AB49" s="372"/>
      <c r="AC49" s="334"/>
      <c r="AD49" s="194"/>
      <c r="AE49" s="290"/>
      <c r="AF49" s="194"/>
      <c r="AG49" s="188"/>
      <c r="AH49" s="368"/>
      <c r="AI49" s="366" t="s">
        <v>30</v>
      </c>
      <c r="AJ49" t="s">
        <v>87</v>
      </c>
    </row>
    <row r="50" spans="1:36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334"/>
      <c r="H50" s="334"/>
      <c r="I50" s="194"/>
      <c r="J50" s="194"/>
      <c r="K50" s="194"/>
      <c r="L50" s="194"/>
      <c r="M50" s="194"/>
      <c r="N50" s="325"/>
      <c r="O50" s="334"/>
      <c r="P50" s="340"/>
      <c r="Q50" s="320"/>
      <c r="R50" s="194"/>
      <c r="S50" s="331"/>
      <c r="T50" s="194"/>
      <c r="U50" s="325"/>
      <c r="V50" s="334"/>
      <c r="W50" s="194"/>
      <c r="X50" s="194"/>
      <c r="Y50" s="291"/>
      <c r="Z50" s="194"/>
      <c r="AA50" s="194"/>
      <c r="AB50" s="372"/>
      <c r="AC50" s="334"/>
      <c r="AD50" s="194"/>
      <c r="AE50" s="290"/>
      <c r="AF50" s="194"/>
      <c r="AG50" s="188"/>
      <c r="AH50" s="368"/>
      <c r="AI50" s="366" t="s">
        <v>30</v>
      </c>
      <c r="AJ50" t="s">
        <v>87</v>
      </c>
    </row>
    <row r="51" spans="1:36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334"/>
      <c r="H51" s="334"/>
      <c r="I51" s="194"/>
      <c r="J51" s="194"/>
      <c r="K51" s="194"/>
      <c r="L51" s="194"/>
      <c r="M51" s="194"/>
      <c r="N51" s="325"/>
      <c r="O51" s="334"/>
      <c r="P51" s="194"/>
      <c r="Q51" s="340"/>
      <c r="R51" s="320"/>
      <c r="S51" s="194"/>
      <c r="T51" s="331"/>
      <c r="U51" s="334"/>
      <c r="V51" s="334"/>
      <c r="W51" s="194"/>
      <c r="X51" s="194"/>
      <c r="Y51" s="194"/>
      <c r="Z51" s="291"/>
      <c r="AA51" s="194"/>
      <c r="AB51" s="372"/>
      <c r="AC51" s="334"/>
      <c r="AD51" s="194"/>
      <c r="AE51" s="290"/>
      <c r="AF51" s="194"/>
      <c r="AG51" s="188"/>
      <c r="AH51" s="368"/>
      <c r="AI51" s="366" t="s">
        <v>157</v>
      </c>
      <c r="AJ51" t="s">
        <v>763</v>
      </c>
    </row>
    <row r="52" spans="1:36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334"/>
      <c r="H52" s="334"/>
      <c r="I52" s="194"/>
      <c r="J52" s="194"/>
      <c r="K52" s="194"/>
      <c r="L52" s="194"/>
      <c r="M52" s="194"/>
      <c r="N52" s="325"/>
      <c r="O52" s="334"/>
      <c r="P52" s="194"/>
      <c r="Q52" s="340"/>
      <c r="R52" s="320"/>
      <c r="S52" s="194"/>
      <c r="T52" s="331"/>
      <c r="U52" s="334"/>
      <c r="V52" s="334"/>
      <c r="W52" s="194"/>
      <c r="X52" s="194"/>
      <c r="Y52" s="194"/>
      <c r="Z52" s="291"/>
      <c r="AA52" s="194"/>
      <c r="AB52" s="372"/>
      <c r="AC52" s="334"/>
      <c r="AD52" s="194"/>
      <c r="AE52" s="290"/>
      <c r="AF52" s="194"/>
      <c r="AG52" s="188"/>
      <c r="AH52" s="368"/>
      <c r="AI52" s="366" t="s">
        <v>157</v>
      </c>
      <c r="AJ52" t="s">
        <v>764</v>
      </c>
    </row>
    <row r="53" spans="1:36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334"/>
      <c r="H53" s="334"/>
      <c r="I53" s="194"/>
      <c r="J53" s="194"/>
      <c r="K53" s="194"/>
      <c r="L53" s="194"/>
      <c r="M53" s="194"/>
      <c r="N53" s="325"/>
      <c r="O53" s="334"/>
      <c r="P53" s="194"/>
      <c r="Q53" s="340"/>
      <c r="R53" s="320"/>
      <c r="S53" s="194"/>
      <c r="T53" s="331"/>
      <c r="U53" s="334"/>
      <c r="V53" s="334"/>
      <c r="W53" s="194"/>
      <c r="X53" s="194"/>
      <c r="Y53" s="194"/>
      <c r="Z53" s="291"/>
      <c r="AA53" s="194"/>
      <c r="AB53" s="372"/>
      <c r="AC53" s="334"/>
      <c r="AD53" s="194"/>
      <c r="AE53" s="290"/>
      <c r="AF53" s="194"/>
      <c r="AG53" s="188"/>
      <c r="AH53" s="368"/>
      <c r="AI53" s="366" t="s">
        <v>157</v>
      </c>
      <c r="AJ53" t="s">
        <v>764</v>
      </c>
    </row>
    <row r="54" spans="1:36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334"/>
      <c r="H54" s="334"/>
      <c r="I54" s="194"/>
      <c r="J54" s="194"/>
      <c r="K54" s="194"/>
      <c r="L54" s="194"/>
      <c r="M54" s="194"/>
      <c r="N54" s="325"/>
      <c r="O54" s="334"/>
      <c r="P54" s="194"/>
      <c r="Q54" s="340"/>
      <c r="R54" s="320"/>
      <c r="S54" s="194"/>
      <c r="T54" s="331"/>
      <c r="U54" s="334"/>
      <c r="V54" s="334"/>
      <c r="W54" s="194"/>
      <c r="X54" s="194"/>
      <c r="Y54" s="194"/>
      <c r="Z54" s="291"/>
      <c r="AA54" s="194"/>
      <c r="AB54" s="372"/>
      <c r="AC54" s="334"/>
      <c r="AD54" s="194"/>
      <c r="AE54" s="290"/>
      <c r="AF54" s="194"/>
      <c r="AG54" s="188"/>
      <c r="AH54" s="368"/>
      <c r="AI54" s="366" t="s">
        <v>157</v>
      </c>
      <c r="AJ54" t="s">
        <v>764</v>
      </c>
    </row>
    <row r="55" spans="1:36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325"/>
      <c r="H55" s="334"/>
      <c r="I55" s="194"/>
      <c r="J55" s="194"/>
      <c r="K55" s="194"/>
      <c r="L55" s="194"/>
      <c r="M55" s="194"/>
      <c r="N55" s="325"/>
      <c r="O55" s="334"/>
      <c r="P55" s="194"/>
      <c r="Q55" s="194"/>
      <c r="R55" s="340"/>
      <c r="S55" s="320"/>
      <c r="T55" s="194"/>
      <c r="U55" s="334"/>
      <c r="V55" s="334"/>
      <c r="W55" s="331"/>
      <c r="X55" s="194"/>
      <c r="Y55" s="194"/>
      <c r="Z55" s="194"/>
      <c r="AA55" s="291"/>
      <c r="AB55" s="372"/>
      <c r="AC55" s="334"/>
      <c r="AD55" s="194"/>
      <c r="AE55" s="290"/>
      <c r="AF55" s="194"/>
      <c r="AG55" s="188"/>
      <c r="AH55" s="368"/>
      <c r="AI55" s="366" t="s">
        <v>797</v>
      </c>
      <c r="AJ55" t="s">
        <v>87</v>
      </c>
    </row>
    <row r="56" spans="1:36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325"/>
      <c r="H56" s="334"/>
      <c r="I56" s="194"/>
      <c r="J56" s="194"/>
      <c r="K56" s="194"/>
      <c r="L56" s="194"/>
      <c r="M56" s="194"/>
      <c r="N56" s="325"/>
      <c r="O56" s="334"/>
      <c r="P56" s="194"/>
      <c r="Q56" s="194"/>
      <c r="R56" s="340"/>
      <c r="S56" s="320"/>
      <c r="T56" s="194"/>
      <c r="U56" s="334"/>
      <c r="V56" s="334"/>
      <c r="W56" s="331"/>
      <c r="X56" s="194"/>
      <c r="Y56" s="194"/>
      <c r="Z56" s="194"/>
      <c r="AA56" s="291"/>
      <c r="AB56" s="372"/>
      <c r="AC56" s="334"/>
      <c r="AD56" s="194"/>
      <c r="AE56" s="290"/>
      <c r="AF56" s="194"/>
      <c r="AG56" s="188"/>
      <c r="AH56" s="368"/>
      <c r="AI56" s="366" t="s">
        <v>797</v>
      </c>
      <c r="AJ56" t="s">
        <v>87</v>
      </c>
    </row>
    <row r="57" spans="1:36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325"/>
      <c r="H57" s="334"/>
      <c r="I57" s="194"/>
      <c r="J57" s="194"/>
      <c r="K57" s="194"/>
      <c r="L57" s="194"/>
      <c r="M57" s="194"/>
      <c r="N57" s="325"/>
      <c r="O57" s="334"/>
      <c r="P57" s="194"/>
      <c r="Q57" s="194"/>
      <c r="R57" s="340"/>
      <c r="S57" s="320"/>
      <c r="T57" s="194"/>
      <c r="U57" s="334"/>
      <c r="V57" s="334"/>
      <c r="W57" s="331"/>
      <c r="X57" s="194"/>
      <c r="Y57" s="194"/>
      <c r="Z57" s="194"/>
      <c r="AA57" s="291"/>
      <c r="AB57" s="372"/>
      <c r="AC57" s="334"/>
      <c r="AD57" s="194"/>
      <c r="AE57" s="290"/>
      <c r="AF57" s="194"/>
      <c r="AG57" s="188"/>
      <c r="AH57" s="368"/>
      <c r="AI57" s="366" t="s">
        <v>797</v>
      </c>
      <c r="AJ57" t="s">
        <v>87</v>
      </c>
    </row>
    <row r="58" spans="1:36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325"/>
      <c r="H58" s="334"/>
      <c r="I58" s="194"/>
      <c r="J58" s="194"/>
      <c r="K58" s="194"/>
      <c r="L58" s="194"/>
      <c r="M58" s="194"/>
      <c r="N58" s="325"/>
      <c r="O58" s="334"/>
      <c r="P58" s="194"/>
      <c r="Q58" s="194"/>
      <c r="R58" s="340"/>
      <c r="S58" s="320"/>
      <c r="T58" s="194"/>
      <c r="U58" s="334"/>
      <c r="V58" s="334"/>
      <c r="W58" s="331"/>
      <c r="X58" s="194"/>
      <c r="Y58" s="194"/>
      <c r="Z58" s="194"/>
      <c r="AA58" s="291"/>
      <c r="AB58" s="372"/>
      <c r="AC58" s="334"/>
      <c r="AD58" s="194"/>
      <c r="AE58" s="290"/>
      <c r="AF58" s="194"/>
      <c r="AG58" s="188"/>
      <c r="AH58" s="368"/>
      <c r="AI58" s="366" t="s">
        <v>751</v>
      </c>
      <c r="AJ58" t="s">
        <v>747</v>
      </c>
    </row>
    <row r="59" spans="1:36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325"/>
      <c r="H59" s="334"/>
      <c r="I59" s="194"/>
      <c r="J59" s="194"/>
      <c r="K59" s="194"/>
      <c r="L59" s="194"/>
      <c r="M59" s="194"/>
      <c r="N59" s="325"/>
      <c r="O59" s="334"/>
      <c r="P59" s="194"/>
      <c r="Q59" s="194"/>
      <c r="R59" s="340"/>
      <c r="S59" s="320"/>
      <c r="T59" s="194"/>
      <c r="U59" s="334"/>
      <c r="V59" s="334"/>
      <c r="W59" s="331"/>
      <c r="X59" s="194"/>
      <c r="Y59" s="194"/>
      <c r="Z59" s="194"/>
      <c r="AA59" s="291"/>
      <c r="AB59" s="372"/>
      <c r="AC59" s="334"/>
      <c r="AD59" s="194"/>
      <c r="AE59" s="290"/>
      <c r="AF59" s="194"/>
      <c r="AG59" s="188"/>
      <c r="AH59" s="368"/>
      <c r="AI59" s="366" t="s">
        <v>798</v>
      </c>
      <c r="AJ59" t="s">
        <v>753</v>
      </c>
    </row>
    <row r="60" spans="1:36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325"/>
      <c r="H60" s="334"/>
      <c r="I60" s="194"/>
      <c r="J60" s="194"/>
      <c r="K60" s="194"/>
      <c r="L60" s="194"/>
      <c r="M60" s="194"/>
      <c r="N60" s="325"/>
      <c r="O60" s="334"/>
      <c r="P60" s="194"/>
      <c r="Q60" s="194"/>
      <c r="R60" s="194"/>
      <c r="S60" s="194"/>
      <c r="T60" s="194"/>
      <c r="U60" s="334"/>
      <c r="V60" s="334"/>
      <c r="W60" s="194"/>
      <c r="X60" s="340"/>
      <c r="Y60" s="320"/>
      <c r="Z60" s="194"/>
      <c r="AA60" s="375"/>
      <c r="AB60" s="372"/>
      <c r="AC60" s="334"/>
      <c r="AD60" s="194"/>
      <c r="AE60" s="290"/>
      <c r="AF60" s="194"/>
      <c r="AG60" s="286"/>
      <c r="AH60" s="368"/>
      <c r="AI60" s="366" t="s">
        <v>87</v>
      </c>
      <c r="AJ60" t="s">
        <v>87</v>
      </c>
    </row>
    <row r="61" spans="1:36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334"/>
      <c r="H61" s="334"/>
      <c r="I61" s="194"/>
      <c r="J61" s="194"/>
      <c r="K61" s="194"/>
      <c r="L61" s="194"/>
      <c r="M61" s="194"/>
      <c r="N61" s="325"/>
      <c r="O61" s="334"/>
      <c r="P61" s="194"/>
      <c r="Q61" s="194"/>
      <c r="R61" s="194"/>
      <c r="S61" s="194"/>
      <c r="T61" s="194"/>
      <c r="U61" s="325"/>
      <c r="V61" s="334"/>
      <c r="W61" s="194"/>
      <c r="X61" s="340"/>
      <c r="Y61" s="320"/>
      <c r="Z61" s="194"/>
      <c r="AA61" s="331"/>
      <c r="AB61" s="372"/>
      <c r="AC61" s="334"/>
      <c r="AD61" s="194"/>
      <c r="AE61" s="290"/>
      <c r="AF61" s="194"/>
      <c r="AG61" s="286"/>
      <c r="AH61" s="368"/>
      <c r="AI61" s="366" t="s">
        <v>800</v>
      </c>
      <c r="AJ61" t="s">
        <v>763</v>
      </c>
    </row>
    <row r="62" spans="1:36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325"/>
      <c r="H62" s="334"/>
      <c r="I62" s="194"/>
      <c r="J62" s="194"/>
      <c r="K62" s="194"/>
      <c r="L62" s="194"/>
      <c r="M62" s="194"/>
      <c r="N62" s="325"/>
      <c r="O62" s="334"/>
      <c r="P62" s="194"/>
      <c r="Q62" s="194"/>
      <c r="R62" s="194"/>
      <c r="S62" s="194"/>
      <c r="T62" s="194"/>
      <c r="U62" s="325"/>
      <c r="V62" s="334"/>
      <c r="W62" s="194"/>
      <c r="X62" s="340"/>
      <c r="Y62" s="320"/>
      <c r="Z62" s="194"/>
      <c r="AA62" s="331"/>
      <c r="AB62" s="372"/>
      <c r="AC62" s="334"/>
      <c r="AD62" s="194"/>
      <c r="AE62" s="290"/>
      <c r="AF62" s="194"/>
      <c r="AG62" s="286"/>
      <c r="AH62" s="368"/>
      <c r="AI62" s="366" t="s">
        <v>87</v>
      </c>
      <c r="AJ62" t="s">
        <v>747</v>
      </c>
    </row>
    <row r="63" spans="1:36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325"/>
      <c r="H63" s="334"/>
      <c r="I63" s="194"/>
      <c r="J63" s="194"/>
      <c r="K63" s="194"/>
      <c r="L63" s="194"/>
      <c r="M63" s="194"/>
      <c r="N63" s="325"/>
      <c r="O63" s="334"/>
      <c r="P63" s="194"/>
      <c r="Q63" s="194"/>
      <c r="R63" s="194"/>
      <c r="S63" s="194"/>
      <c r="T63" s="194"/>
      <c r="U63" s="325"/>
      <c r="V63" s="334"/>
      <c r="W63" s="194"/>
      <c r="X63" s="340"/>
      <c r="Y63" s="320"/>
      <c r="Z63" s="194"/>
      <c r="AA63" s="331"/>
      <c r="AB63" s="372"/>
      <c r="AC63" s="334"/>
      <c r="AD63" s="194"/>
      <c r="AE63" s="290"/>
      <c r="AF63" s="194"/>
      <c r="AG63" s="286"/>
      <c r="AH63" s="368"/>
      <c r="AI63" s="366" t="s">
        <v>87</v>
      </c>
      <c r="AJ63" t="s">
        <v>765</v>
      </c>
    </row>
    <row r="64" spans="1:36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325"/>
      <c r="H64" s="334"/>
      <c r="I64" s="194"/>
      <c r="J64" s="194"/>
      <c r="K64" s="194"/>
      <c r="L64" s="194"/>
      <c r="M64" s="194"/>
      <c r="N64" s="325"/>
      <c r="O64" s="334"/>
      <c r="P64" s="194"/>
      <c r="Q64" s="194"/>
      <c r="R64" s="194"/>
      <c r="S64" s="194"/>
      <c r="T64" s="194"/>
      <c r="U64" s="325"/>
      <c r="V64" s="334"/>
      <c r="W64" s="194"/>
      <c r="X64" s="340"/>
      <c r="Y64" s="320"/>
      <c r="Z64" s="194"/>
      <c r="AA64" s="331"/>
      <c r="AB64" s="372"/>
      <c r="AC64" s="334"/>
      <c r="AD64" s="194"/>
      <c r="AE64" s="290"/>
      <c r="AF64" s="194"/>
      <c r="AG64" s="286"/>
      <c r="AH64" s="368"/>
      <c r="AI64" s="366" t="s">
        <v>87</v>
      </c>
      <c r="AJ64" t="s">
        <v>765</v>
      </c>
    </row>
    <row r="65" spans="1:36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325"/>
      <c r="H65" s="334"/>
      <c r="I65" s="194"/>
      <c r="J65" s="194"/>
      <c r="K65" s="194"/>
      <c r="L65" s="194"/>
      <c r="M65" s="194"/>
      <c r="N65" s="334"/>
      <c r="O65" s="334"/>
      <c r="P65" s="194"/>
      <c r="Q65" s="194"/>
      <c r="R65" s="194"/>
      <c r="S65" s="194"/>
      <c r="T65" s="194"/>
      <c r="U65" s="325"/>
      <c r="V65" s="334"/>
      <c r="W65" s="194"/>
      <c r="X65" s="340"/>
      <c r="Y65" s="320"/>
      <c r="Z65" s="194"/>
      <c r="AA65" s="331"/>
      <c r="AB65" s="372"/>
      <c r="AC65" s="334"/>
      <c r="AD65" s="194"/>
      <c r="AE65" s="290"/>
      <c r="AF65" s="194"/>
      <c r="AG65" s="286"/>
      <c r="AH65" s="368"/>
      <c r="AI65" s="366" t="s">
        <v>87</v>
      </c>
      <c r="AJ65" t="s">
        <v>747</v>
      </c>
    </row>
    <row r="66" spans="1:36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325"/>
      <c r="H66" s="334"/>
      <c r="I66" s="194"/>
      <c r="J66" s="194"/>
      <c r="K66" s="194"/>
      <c r="L66" s="194"/>
      <c r="M66" s="194"/>
      <c r="N66" s="334"/>
      <c r="O66" s="334"/>
      <c r="P66" s="194"/>
      <c r="Q66" s="194"/>
      <c r="R66" s="194"/>
      <c r="S66" s="194"/>
      <c r="T66" s="194"/>
      <c r="U66" s="325"/>
      <c r="V66" s="334"/>
      <c r="W66" s="194"/>
      <c r="X66" s="340"/>
      <c r="Y66" s="320"/>
      <c r="Z66" s="194"/>
      <c r="AA66" s="331"/>
      <c r="AB66" s="372"/>
      <c r="AC66" s="334"/>
      <c r="AD66" s="194"/>
      <c r="AE66" s="290"/>
      <c r="AF66" s="194"/>
      <c r="AG66" s="286"/>
      <c r="AH66" s="368"/>
      <c r="AI66" s="366" t="s">
        <v>87</v>
      </c>
      <c r="AJ66" t="s">
        <v>87</v>
      </c>
    </row>
    <row r="67" spans="1:36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325"/>
      <c r="H67" s="334"/>
      <c r="I67" s="194"/>
      <c r="J67" s="194"/>
      <c r="K67" s="194"/>
      <c r="L67" s="194"/>
      <c r="M67" s="194"/>
      <c r="N67" s="325"/>
      <c r="O67" s="334"/>
      <c r="P67" s="194"/>
      <c r="Q67" s="194"/>
      <c r="R67" s="194"/>
      <c r="S67" s="194"/>
      <c r="T67" s="194"/>
      <c r="U67" s="334"/>
      <c r="V67" s="334"/>
      <c r="W67" s="194"/>
      <c r="X67" s="340"/>
      <c r="Y67" s="320"/>
      <c r="Z67" s="194"/>
      <c r="AA67" s="331"/>
      <c r="AB67" s="372"/>
      <c r="AC67" s="334"/>
      <c r="AD67" s="194"/>
      <c r="AE67" s="290"/>
      <c r="AF67" s="194"/>
      <c r="AG67" s="286"/>
      <c r="AH67" s="368"/>
      <c r="AI67" s="366" t="s">
        <v>87</v>
      </c>
      <c r="AJ67" t="s">
        <v>753</v>
      </c>
    </row>
    <row r="68" spans="1:36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325"/>
      <c r="H68" s="334"/>
      <c r="I68" s="194"/>
      <c r="J68" s="194"/>
      <c r="K68" s="194"/>
      <c r="L68" s="194"/>
      <c r="M68" s="194"/>
      <c r="N68" s="325"/>
      <c r="O68" s="334"/>
      <c r="P68" s="194"/>
      <c r="Q68" s="194"/>
      <c r="R68" s="194"/>
      <c r="S68" s="194"/>
      <c r="T68" s="194"/>
      <c r="U68" s="334"/>
      <c r="V68" s="334"/>
      <c r="W68" s="194"/>
      <c r="X68" s="340"/>
      <c r="Y68" s="320"/>
      <c r="Z68" s="194"/>
      <c r="AA68" s="331"/>
      <c r="AB68" s="372"/>
      <c r="AC68" s="334"/>
      <c r="AD68" s="194"/>
      <c r="AE68" s="290"/>
      <c r="AF68" s="194"/>
      <c r="AG68" s="286"/>
      <c r="AH68" s="368"/>
      <c r="AI68" s="366" t="s">
        <v>87</v>
      </c>
      <c r="AJ68" t="s">
        <v>87</v>
      </c>
    </row>
    <row r="69" spans="1:36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325"/>
      <c r="H69" s="334"/>
      <c r="I69" s="194"/>
      <c r="J69" s="194"/>
      <c r="K69" s="194"/>
      <c r="L69" s="194"/>
      <c r="M69" s="194"/>
      <c r="N69" s="325"/>
      <c r="O69" s="334"/>
      <c r="P69" s="194"/>
      <c r="Q69" s="194"/>
      <c r="R69" s="194"/>
      <c r="S69" s="194"/>
      <c r="T69" s="194"/>
      <c r="U69" s="334"/>
      <c r="V69" s="334"/>
      <c r="W69" s="194"/>
      <c r="X69" s="340"/>
      <c r="Y69" s="320"/>
      <c r="Z69" s="194"/>
      <c r="AA69" s="331"/>
      <c r="AB69" s="372"/>
      <c r="AC69" s="334"/>
      <c r="AD69" s="194"/>
      <c r="AE69" s="290"/>
      <c r="AF69" s="194"/>
      <c r="AG69" s="286"/>
      <c r="AH69" s="368"/>
      <c r="AI69" s="366" t="s">
        <v>87</v>
      </c>
      <c r="AJ69" t="s">
        <v>87</v>
      </c>
    </row>
    <row r="70" spans="1:36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325"/>
      <c r="H70" s="334"/>
      <c r="I70" s="194"/>
      <c r="J70" s="194"/>
      <c r="K70" s="194"/>
      <c r="L70" s="194"/>
      <c r="M70" s="194"/>
      <c r="N70" s="325"/>
      <c r="O70" s="334"/>
      <c r="P70" s="194"/>
      <c r="Q70" s="194"/>
      <c r="R70" s="194"/>
      <c r="S70" s="194"/>
      <c r="T70" s="194"/>
      <c r="U70" s="325"/>
      <c r="V70" s="334"/>
      <c r="W70" s="194"/>
      <c r="X70" s="340"/>
      <c r="Y70" s="320"/>
      <c r="Z70" s="194"/>
      <c r="AA70" s="331"/>
      <c r="AB70" s="372"/>
      <c r="AC70" s="334"/>
      <c r="AD70" s="194"/>
      <c r="AE70" s="290"/>
      <c r="AF70" s="194"/>
      <c r="AG70" s="286"/>
      <c r="AH70" s="368"/>
      <c r="AI70" s="366" t="s">
        <v>87</v>
      </c>
      <c r="AJ70" t="s">
        <v>87</v>
      </c>
    </row>
    <row r="71" spans="1:36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325"/>
      <c r="H71" s="334"/>
      <c r="I71" s="194"/>
      <c r="J71" s="194"/>
      <c r="K71" s="194"/>
      <c r="L71" s="194"/>
      <c r="M71" s="194"/>
      <c r="N71" s="325"/>
      <c r="O71" s="334"/>
      <c r="P71" s="194"/>
      <c r="Q71" s="194"/>
      <c r="R71" s="194"/>
      <c r="S71" s="194"/>
      <c r="T71" s="194"/>
      <c r="U71" s="325"/>
      <c r="V71" s="334"/>
      <c r="W71" s="194"/>
      <c r="X71" s="340"/>
      <c r="Y71" s="320"/>
      <c r="Z71" s="194"/>
      <c r="AA71" s="331"/>
      <c r="AB71" s="372"/>
      <c r="AC71" s="334"/>
      <c r="AD71" s="194"/>
      <c r="AE71" s="290"/>
      <c r="AF71" s="194"/>
      <c r="AG71" s="286"/>
      <c r="AH71" s="368"/>
      <c r="AI71" s="366" t="s">
        <v>87</v>
      </c>
      <c r="AJ71" t="s">
        <v>87</v>
      </c>
    </row>
    <row r="72" spans="1:36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291"/>
      <c r="G72" s="334"/>
      <c r="H72" s="334"/>
      <c r="I72" s="194"/>
      <c r="J72" s="194"/>
      <c r="K72" s="194"/>
      <c r="L72" s="194"/>
      <c r="M72" s="194"/>
      <c r="N72" s="334"/>
      <c r="O72" s="334"/>
      <c r="P72" s="194"/>
      <c r="Q72" s="194"/>
      <c r="R72" s="194"/>
      <c r="S72" s="194"/>
      <c r="T72" s="194"/>
      <c r="U72" s="325"/>
      <c r="V72" s="334"/>
      <c r="W72" s="194"/>
      <c r="X72" s="194"/>
      <c r="Y72" s="194"/>
      <c r="Z72" s="194"/>
      <c r="AA72" s="194"/>
      <c r="AB72" s="372"/>
      <c r="AC72" s="340"/>
      <c r="AD72" s="320"/>
      <c r="AE72" s="290"/>
      <c r="AF72" s="331"/>
      <c r="AG72" s="194"/>
      <c r="AH72" s="369"/>
      <c r="AI72" s="366" t="s">
        <v>788</v>
      </c>
      <c r="AJ72" t="s">
        <v>766</v>
      </c>
    </row>
    <row r="73" spans="1:36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55" priority="8" operator="equal">
      <formula>"U"</formula>
    </cfRule>
  </conditionalFormatting>
  <conditionalFormatting sqref="N12:N17">
    <cfRule type="cellIs" dxfId="54" priority="1" operator="equal">
      <formula>"U"</formula>
    </cfRule>
  </conditionalFormatting>
  <conditionalFormatting sqref="N36">
    <cfRule type="cellIs" dxfId="53" priority="6" operator="equal">
      <formula>"U"</formula>
    </cfRule>
  </conditionalFormatting>
  <conditionalFormatting sqref="U48:U50">
    <cfRule type="cellIs" dxfId="52" priority="4" operator="equal">
      <formula>"U"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8EB06-C15A-464D-9027-4AA373F3A6E2}">
  <dimension ref="A1:AL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8" sqref="B8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  <col min="36" max="36" width="8.453125" customWidth="1"/>
  </cols>
  <sheetData>
    <row r="1" spans="1:38" ht="15" thickBot="1" x14ac:dyDescent="0.4">
      <c r="A1" s="295" t="s">
        <v>266</v>
      </c>
      <c r="B1" s="450" t="s">
        <v>804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8" ht="15" thickBot="1" x14ac:dyDescent="0.4">
      <c r="B2" s="309" t="s">
        <v>816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  <c r="AK2" t="s">
        <v>817</v>
      </c>
    </row>
    <row r="3" spans="1:38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364" t="s">
        <v>787</v>
      </c>
      <c r="AK3" s="214" t="s">
        <v>746</v>
      </c>
      <c r="AL3" s="214"/>
    </row>
    <row r="4" spans="1:38" ht="15" thickBot="1" x14ac:dyDescent="0.4">
      <c r="A4" s="294" t="s">
        <v>42</v>
      </c>
      <c r="B4" s="311" t="s">
        <v>702</v>
      </c>
      <c r="C4" s="195" t="s">
        <v>701</v>
      </c>
      <c r="D4" s="331"/>
      <c r="E4" s="334"/>
      <c r="F4" s="334"/>
      <c r="G4" s="201"/>
      <c r="H4" s="194"/>
      <c r="I4" s="194"/>
      <c r="J4" s="291"/>
      <c r="K4" s="194"/>
      <c r="L4" s="334"/>
      <c r="M4" s="334"/>
      <c r="N4" s="194"/>
      <c r="O4" s="194"/>
      <c r="P4" s="194"/>
      <c r="Q4" s="194"/>
      <c r="R4" s="194"/>
      <c r="S4" s="334"/>
      <c r="T4" s="334"/>
      <c r="U4" s="201"/>
      <c r="V4" s="194"/>
      <c r="W4" s="194"/>
      <c r="X4" s="194"/>
      <c r="Y4" s="194"/>
      <c r="Z4" s="334"/>
      <c r="AA4" s="334"/>
      <c r="AB4" s="362"/>
      <c r="AC4" s="340"/>
      <c r="AD4" s="320"/>
      <c r="AE4" s="290"/>
      <c r="AF4" s="331"/>
      <c r="AG4" s="326"/>
      <c r="AH4" s="326"/>
      <c r="AI4" s="368"/>
      <c r="AJ4" s="366" t="s">
        <v>789</v>
      </c>
      <c r="AK4" t="s">
        <v>747</v>
      </c>
    </row>
    <row r="5" spans="1:38" ht="15" thickBot="1" x14ac:dyDescent="0.4">
      <c r="A5" s="294" t="s">
        <v>42</v>
      </c>
      <c r="B5" s="311" t="s">
        <v>700</v>
      </c>
      <c r="C5" s="192" t="s">
        <v>699</v>
      </c>
      <c r="D5" s="290"/>
      <c r="E5" s="334"/>
      <c r="F5" s="334"/>
      <c r="G5" s="331"/>
      <c r="H5" s="194"/>
      <c r="I5" s="194"/>
      <c r="J5" s="194"/>
      <c r="K5" s="291"/>
      <c r="L5" s="334"/>
      <c r="M5" s="334"/>
      <c r="N5" s="194"/>
      <c r="O5" s="194"/>
      <c r="P5" s="194"/>
      <c r="Q5" s="194"/>
      <c r="R5" s="194"/>
      <c r="S5" s="334"/>
      <c r="T5" s="334"/>
      <c r="U5" s="194"/>
      <c r="V5" s="194"/>
      <c r="W5" s="194"/>
      <c r="X5" s="194"/>
      <c r="Y5" s="194"/>
      <c r="Z5" s="334"/>
      <c r="AA5" s="334"/>
      <c r="AB5" s="362"/>
      <c r="AC5" s="343"/>
      <c r="AD5" s="340"/>
      <c r="AE5" s="320"/>
      <c r="AF5" s="194"/>
      <c r="AG5" s="326"/>
      <c r="AH5" s="326"/>
      <c r="AI5" s="368"/>
      <c r="AJ5" s="366" t="s">
        <v>790</v>
      </c>
      <c r="AK5" t="s">
        <v>748</v>
      </c>
    </row>
    <row r="6" spans="1:38" ht="15" thickBot="1" x14ac:dyDescent="0.4">
      <c r="A6" s="228" t="s">
        <v>714</v>
      </c>
      <c r="B6" s="311" t="s">
        <v>350</v>
      </c>
      <c r="C6" s="207" t="s">
        <v>698</v>
      </c>
      <c r="D6" s="290"/>
      <c r="E6" s="334"/>
      <c r="F6" s="334"/>
      <c r="G6" s="331"/>
      <c r="H6" s="194"/>
      <c r="I6" s="194"/>
      <c r="J6" s="194"/>
      <c r="K6" s="291"/>
      <c r="L6" s="334"/>
      <c r="M6" s="334"/>
      <c r="N6" s="194"/>
      <c r="O6" s="194"/>
      <c r="P6" s="194"/>
      <c r="Q6" s="194"/>
      <c r="R6" s="194"/>
      <c r="S6" s="334"/>
      <c r="T6" s="334"/>
      <c r="U6" s="194"/>
      <c r="V6" s="194"/>
      <c r="W6" s="194"/>
      <c r="X6" s="194"/>
      <c r="Y6" s="194"/>
      <c r="Z6" s="334"/>
      <c r="AA6" s="334"/>
      <c r="AB6" s="362"/>
      <c r="AC6" s="343"/>
      <c r="AD6" s="340"/>
      <c r="AE6" s="320"/>
      <c r="AF6" s="194"/>
      <c r="AG6" s="326"/>
      <c r="AH6" s="326"/>
      <c r="AI6" s="368"/>
      <c r="AJ6" s="366" t="s">
        <v>790</v>
      </c>
      <c r="AK6" t="s">
        <v>749</v>
      </c>
    </row>
    <row r="7" spans="1:38" ht="15" thickBot="1" x14ac:dyDescent="0.4">
      <c r="A7" s="245" t="s">
        <v>733</v>
      </c>
      <c r="B7" s="312" t="s">
        <v>697</v>
      </c>
      <c r="C7" s="195" t="s">
        <v>696</v>
      </c>
      <c r="D7" s="290"/>
      <c r="E7" s="334"/>
      <c r="F7" s="334"/>
      <c r="G7" s="331"/>
      <c r="H7" s="194"/>
      <c r="I7" s="194"/>
      <c r="J7" s="194"/>
      <c r="K7" s="291"/>
      <c r="L7" s="334"/>
      <c r="M7" s="334"/>
      <c r="N7" s="194"/>
      <c r="O7" s="194"/>
      <c r="P7" s="194"/>
      <c r="Q7" s="194"/>
      <c r="R7" s="194"/>
      <c r="S7" s="334"/>
      <c r="T7" s="334"/>
      <c r="U7" s="201"/>
      <c r="V7" s="194"/>
      <c r="W7" s="194"/>
      <c r="X7" s="194"/>
      <c r="Y7" s="194"/>
      <c r="Z7" s="334"/>
      <c r="AA7" s="334"/>
      <c r="AB7" s="362"/>
      <c r="AC7" s="343"/>
      <c r="AD7" s="194"/>
      <c r="AE7" s="290"/>
      <c r="AF7" s="194"/>
      <c r="AG7" s="326"/>
      <c r="AH7" s="326"/>
      <c r="AI7" s="368"/>
      <c r="AJ7" s="366" t="s">
        <v>791</v>
      </c>
      <c r="AK7" t="s">
        <v>750</v>
      </c>
    </row>
    <row r="8" spans="1:38" ht="15" thickBot="1" x14ac:dyDescent="0.4">
      <c r="A8" s="294" t="s">
        <v>0</v>
      </c>
      <c r="B8" s="311" t="s">
        <v>695</v>
      </c>
      <c r="C8" s="192" t="s">
        <v>694</v>
      </c>
      <c r="D8" s="290"/>
      <c r="E8" s="334"/>
      <c r="F8" s="334"/>
      <c r="G8" s="331"/>
      <c r="H8" s="194"/>
      <c r="I8" s="194"/>
      <c r="J8" s="194"/>
      <c r="K8" s="291"/>
      <c r="L8" s="334"/>
      <c r="M8" s="334"/>
      <c r="N8" s="194"/>
      <c r="O8" s="194"/>
      <c r="P8" s="194"/>
      <c r="Q8" s="194"/>
      <c r="R8" s="194"/>
      <c r="S8" s="334"/>
      <c r="T8" s="334"/>
      <c r="U8" s="201"/>
      <c r="V8" s="194"/>
      <c r="W8" s="194"/>
      <c r="X8" s="194"/>
      <c r="Y8" s="194"/>
      <c r="Z8" s="334"/>
      <c r="AA8" s="334"/>
      <c r="AB8" s="362"/>
      <c r="AC8" s="343"/>
      <c r="AD8" s="194"/>
      <c r="AE8" s="290"/>
      <c r="AF8" s="194"/>
      <c r="AG8" s="326"/>
      <c r="AH8" s="326"/>
      <c r="AI8" s="368"/>
      <c r="AJ8" s="366" t="s">
        <v>791</v>
      </c>
      <c r="AK8" t="s">
        <v>750</v>
      </c>
    </row>
    <row r="9" spans="1:38" ht="15" thickBot="1" x14ac:dyDescent="0.4">
      <c r="A9" s="294" t="s">
        <v>0</v>
      </c>
      <c r="B9" s="313" t="s">
        <v>2</v>
      </c>
      <c r="C9" s="195" t="s">
        <v>693</v>
      </c>
      <c r="D9" s="290"/>
      <c r="E9" s="334"/>
      <c r="F9" s="334"/>
      <c r="G9" s="331"/>
      <c r="H9" s="194"/>
      <c r="I9" s="194"/>
      <c r="J9" s="194"/>
      <c r="K9" s="291"/>
      <c r="L9" s="334"/>
      <c r="M9" s="334"/>
      <c r="N9" s="194"/>
      <c r="O9" s="194"/>
      <c r="P9" s="194"/>
      <c r="Q9" s="194"/>
      <c r="R9" s="194"/>
      <c r="S9" s="334"/>
      <c r="T9" s="334"/>
      <c r="U9" s="201"/>
      <c r="V9" s="194"/>
      <c r="W9" s="194"/>
      <c r="X9" s="194"/>
      <c r="Y9" s="194"/>
      <c r="Z9" s="334"/>
      <c r="AA9" s="334"/>
      <c r="AB9" s="362"/>
      <c r="AC9" s="343"/>
      <c r="AD9" s="194"/>
      <c r="AE9" s="290"/>
      <c r="AF9" s="194"/>
      <c r="AG9" s="326"/>
      <c r="AH9" s="326"/>
      <c r="AI9" s="368"/>
      <c r="AJ9" s="366" t="s">
        <v>791</v>
      </c>
      <c r="AK9" t="s">
        <v>750</v>
      </c>
    </row>
    <row r="10" spans="1:38" ht="15" thickBot="1" x14ac:dyDescent="0.4">
      <c r="A10" s="294" t="s">
        <v>0</v>
      </c>
      <c r="B10" s="311" t="s">
        <v>692</v>
      </c>
      <c r="C10" s="192" t="s">
        <v>691</v>
      </c>
      <c r="D10" s="290"/>
      <c r="E10" s="334"/>
      <c r="F10" s="334"/>
      <c r="G10" s="331"/>
      <c r="H10" s="194"/>
      <c r="I10" s="194"/>
      <c r="J10" s="194"/>
      <c r="K10" s="291"/>
      <c r="L10" s="334"/>
      <c r="M10" s="334"/>
      <c r="N10" s="194"/>
      <c r="O10" s="194"/>
      <c r="P10" s="194"/>
      <c r="Q10" s="194"/>
      <c r="R10" s="194"/>
      <c r="S10" s="334"/>
      <c r="T10" s="334"/>
      <c r="U10" s="201"/>
      <c r="V10" s="194"/>
      <c r="W10" s="194"/>
      <c r="X10" s="194"/>
      <c r="Y10" s="194"/>
      <c r="Z10" s="334"/>
      <c r="AA10" s="334"/>
      <c r="AB10" s="362"/>
      <c r="AC10" s="343"/>
      <c r="AD10" s="194"/>
      <c r="AE10" s="290"/>
      <c r="AF10" s="194"/>
      <c r="AG10" s="326"/>
      <c r="AH10" s="326"/>
      <c r="AI10" s="368"/>
      <c r="AJ10" s="366" t="s">
        <v>791</v>
      </c>
      <c r="AK10" t="s">
        <v>751</v>
      </c>
    </row>
    <row r="11" spans="1:38" ht="15" thickBot="1" x14ac:dyDescent="0.4">
      <c r="A11" s="228" t="s">
        <v>93</v>
      </c>
      <c r="B11" s="313" t="s">
        <v>690</v>
      </c>
      <c r="C11" s="195" t="s">
        <v>689</v>
      </c>
      <c r="D11" s="290"/>
      <c r="E11" s="334"/>
      <c r="F11" s="334"/>
      <c r="G11" s="350"/>
      <c r="H11" s="320"/>
      <c r="I11" s="194"/>
      <c r="J11" s="331"/>
      <c r="K11" s="194"/>
      <c r="L11" s="334"/>
      <c r="M11" s="334"/>
      <c r="N11" s="194"/>
      <c r="O11" s="194"/>
      <c r="P11" s="291"/>
      <c r="Q11" s="194"/>
      <c r="R11" s="194"/>
      <c r="S11" s="334"/>
      <c r="T11" s="334"/>
      <c r="U11" s="201"/>
      <c r="V11" s="194"/>
      <c r="W11" s="194"/>
      <c r="X11" s="194"/>
      <c r="Y11" s="194"/>
      <c r="Z11" s="334"/>
      <c r="AA11" s="334"/>
      <c r="AB11" s="362"/>
      <c r="AC11" s="343"/>
      <c r="AD11" s="194"/>
      <c r="AE11" s="290"/>
      <c r="AF11" s="194"/>
      <c r="AG11" s="326"/>
      <c r="AH11" s="326"/>
      <c r="AI11" s="368"/>
      <c r="AJ11" s="366" t="s">
        <v>792</v>
      </c>
      <c r="AK11" t="s">
        <v>752</v>
      </c>
    </row>
    <row r="12" spans="1:38" ht="15" thickBot="1" x14ac:dyDescent="0.4">
      <c r="A12" s="228" t="s">
        <v>42</v>
      </c>
      <c r="B12" s="311" t="s">
        <v>688</v>
      </c>
      <c r="C12" s="192" t="s">
        <v>687</v>
      </c>
      <c r="D12" s="290"/>
      <c r="E12" s="334"/>
      <c r="F12" s="334"/>
      <c r="G12" s="201"/>
      <c r="H12" s="340"/>
      <c r="I12" s="320"/>
      <c r="J12" s="194"/>
      <c r="K12" s="331"/>
      <c r="L12" s="334"/>
      <c r="M12" s="334"/>
      <c r="N12" s="201"/>
      <c r="O12" s="194"/>
      <c r="P12" s="194"/>
      <c r="Q12" s="291"/>
      <c r="R12" s="194"/>
      <c r="S12" s="334"/>
      <c r="T12" s="334"/>
      <c r="U12" s="194"/>
      <c r="V12" s="194"/>
      <c r="W12" s="194"/>
      <c r="X12" s="194"/>
      <c r="Y12" s="194"/>
      <c r="Z12" s="334"/>
      <c r="AA12" s="334"/>
      <c r="AB12" s="362"/>
      <c r="AC12" s="343"/>
      <c r="AD12" s="194"/>
      <c r="AE12" s="290"/>
      <c r="AF12" s="194"/>
      <c r="AG12" s="326"/>
      <c r="AH12" s="326"/>
      <c r="AI12" s="368"/>
      <c r="AJ12" s="366" t="s">
        <v>793</v>
      </c>
      <c r="AK12" t="s">
        <v>748</v>
      </c>
    </row>
    <row r="13" spans="1:38" ht="15" thickBot="1" x14ac:dyDescent="0.4">
      <c r="A13" s="228" t="s">
        <v>62</v>
      </c>
      <c r="B13" s="313" t="s">
        <v>686</v>
      </c>
      <c r="C13" s="195" t="s">
        <v>685</v>
      </c>
      <c r="D13" s="194"/>
      <c r="E13" s="334"/>
      <c r="F13" s="334"/>
      <c r="G13" s="201"/>
      <c r="H13" s="340"/>
      <c r="I13" s="320"/>
      <c r="J13" s="194"/>
      <c r="K13" s="331"/>
      <c r="L13" s="334"/>
      <c r="M13" s="334"/>
      <c r="N13" s="201"/>
      <c r="O13" s="194"/>
      <c r="P13" s="194"/>
      <c r="Q13" s="291"/>
      <c r="R13" s="194"/>
      <c r="S13" s="334"/>
      <c r="T13" s="334"/>
      <c r="U13" s="194"/>
      <c r="V13" s="194"/>
      <c r="W13" s="194"/>
      <c r="X13" s="194"/>
      <c r="Y13" s="194"/>
      <c r="Z13" s="334"/>
      <c r="AA13" s="334"/>
      <c r="AB13" s="362"/>
      <c r="AC13" s="343"/>
      <c r="AD13" s="194"/>
      <c r="AE13" s="290"/>
      <c r="AF13" s="194"/>
      <c r="AG13" s="326"/>
      <c r="AH13" s="326"/>
      <c r="AI13" s="368"/>
      <c r="AJ13" s="366" t="s">
        <v>793</v>
      </c>
      <c r="AK13" t="s">
        <v>753</v>
      </c>
    </row>
    <row r="14" spans="1:38" ht="15" thickBot="1" x14ac:dyDescent="0.4">
      <c r="A14" s="228" t="s">
        <v>62</v>
      </c>
      <c r="B14" s="311" t="s">
        <v>684</v>
      </c>
      <c r="C14" s="192" t="s">
        <v>683</v>
      </c>
      <c r="D14" s="290"/>
      <c r="E14" s="334"/>
      <c r="F14" s="334"/>
      <c r="G14" s="194"/>
      <c r="H14" s="340"/>
      <c r="I14" s="320"/>
      <c r="J14" s="194"/>
      <c r="K14" s="331"/>
      <c r="L14" s="334"/>
      <c r="M14" s="334"/>
      <c r="N14" s="201"/>
      <c r="O14" s="194"/>
      <c r="P14" s="194"/>
      <c r="Q14" s="291"/>
      <c r="R14" s="194"/>
      <c r="S14" s="334"/>
      <c r="T14" s="334"/>
      <c r="U14" s="201"/>
      <c r="V14" s="194"/>
      <c r="W14" s="194"/>
      <c r="X14" s="194"/>
      <c r="Y14" s="194"/>
      <c r="Z14" s="334"/>
      <c r="AA14" s="334"/>
      <c r="AB14" s="362"/>
      <c r="AC14" s="343"/>
      <c r="AD14" s="194"/>
      <c r="AE14" s="290"/>
      <c r="AF14" s="194"/>
      <c r="AG14" s="326"/>
      <c r="AH14" s="326"/>
      <c r="AI14" s="368"/>
      <c r="AJ14" s="366" t="s">
        <v>793</v>
      </c>
      <c r="AK14" t="s">
        <v>754</v>
      </c>
    </row>
    <row r="15" spans="1:38" ht="15" thickBot="1" x14ac:dyDescent="0.4">
      <c r="A15" s="228" t="s">
        <v>112</v>
      </c>
      <c r="B15" s="300" t="s">
        <v>114</v>
      </c>
      <c r="C15" s="192" t="s">
        <v>682</v>
      </c>
      <c r="D15" s="290"/>
      <c r="E15" s="334"/>
      <c r="F15" s="334"/>
      <c r="G15" s="201"/>
      <c r="H15" s="340"/>
      <c r="I15" s="320"/>
      <c r="J15" s="194"/>
      <c r="K15" s="331"/>
      <c r="L15" s="334"/>
      <c r="M15" s="334"/>
      <c r="N15" s="201"/>
      <c r="O15" s="194"/>
      <c r="P15" s="194"/>
      <c r="Q15" s="291"/>
      <c r="R15" s="194"/>
      <c r="S15" s="334"/>
      <c r="T15" s="334"/>
      <c r="U15" s="201"/>
      <c r="V15" s="194"/>
      <c r="W15" s="194"/>
      <c r="X15" s="194"/>
      <c r="Y15" s="194"/>
      <c r="Z15" s="334"/>
      <c r="AA15" s="334"/>
      <c r="AB15" s="362"/>
      <c r="AC15" s="343"/>
      <c r="AD15" s="194"/>
      <c r="AE15" s="290"/>
      <c r="AF15" s="194"/>
      <c r="AG15" s="326"/>
      <c r="AH15" s="326"/>
      <c r="AI15" s="368"/>
      <c r="AJ15" s="366" t="s">
        <v>793</v>
      </c>
      <c r="AK15" t="s">
        <v>755</v>
      </c>
    </row>
    <row r="16" spans="1:38" ht="15" thickBot="1" x14ac:dyDescent="0.4">
      <c r="A16" s="228" t="s">
        <v>714</v>
      </c>
      <c r="B16" s="300" t="s">
        <v>340</v>
      </c>
      <c r="C16" s="192" t="s">
        <v>339</v>
      </c>
      <c r="D16" s="290"/>
      <c r="E16" s="334"/>
      <c r="F16" s="334"/>
      <c r="G16" s="194"/>
      <c r="H16" s="194"/>
      <c r="I16" s="340"/>
      <c r="J16" s="320"/>
      <c r="K16" s="194"/>
      <c r="L16" s="373"/>
      <c r="M16" s="334"/>
      <c r="N16" s="322"/>
      <c r="O16" s="194"/>
      <c r="P16" s="194"/>
      <c r="Q16" s="194"/>
      <c r="R16" s="291"/>
      <c r="S16" s="334"/>
      <c r="T16" s="334"/>
      <c r="U16" s="201"/>
      <c r="V16" s="194"/>
      <c r="W16" s="194"/>
      <c r="X16" s="194"/>
      <c r="Y16" s="194"/>
      <c r="Z16" s="334"/>
      <c r="AA16" s="334"/>
      <c r="AB16" s="362"/>
      <c r="AC16" s="343"/>
      <c r="AD16" s="194"/>
      <c r="AE16" s="290"/>
      <c r="AF16" s="194"/>
      <c r="AG16" s="326"/>
      <c r="AH16" s="326"/>
      <c r="AI16" s="368"/>
      <c r="AJ16" s="366" t="s">
        <v>88</v>
      </c>
      <c r="AK16" t="s">
        <v>754</v>
      </c>
    </row>
    <row r="17" spans="1:37" ht="15" thickBot="1" x14ac:dyDescent="0.4">
      <c r="A17" s="245" t="s">
        <v>734</v>
      </c>
      <c r="B17" s="313" t="s">
        <v>767</v>
      </c>
      <c r="C17" s="192" t="s">
        <v>202</v>
      </c>
      <c r="D17" s="290"/>
      <c r="E17" s="334"/>
      <c r="F17" s="334"/>
      <c r="G17" s="194"/>
      <c r="H17" s="194"/>
      <c r="I17" s="340"/>
      <c r="J17" s="320"/>
      <c r="K17" s="194"/>
      <c r="L17" s="334"/>
      <c r="M17" s="334"/>
      <c r="N17" s="322"/>
      <c r="O17" s="194"/>
      <c r="P17" s="194"/>
      <c r="Q17" s="194"/>
      <c r="R17" s="291"/>
      <c r="S17" s="334"/>
      <c r="T17" s="334"/>
      <c r="U17" s="201"/>
      <c r="V17" s="194"/>
      <c r="W17" s="194"/>
      <c r="X17" s="194"/>
      <c r="Y17" s="194"/>
      <c r="Z17" s="334"/>
      <c r="AA17" s="334"/>
      <c r="AB17" s="362"/>
      <c r="AC17" s="343"/>
      <c r="AD17" s="194"/>
      <c r="AE17" s="290"/>
      <c r="AF17" s="194"/>
      <c r="AG17" s="326"/>
      <c r="AH17" s="326"/>
      <c r="AI17" s="368"/>
      <c r="AJ17" s="366" t="s">
        <v>88</v>
      </c>
      <c r="AK17" t="s">
        <v>754</v>
      </c>
    </row>
    <row r="18" spans="1:37" ht="15" thickBot="1" x14ac:dyDescent="0.4">
      <c r="A18" s="245" t="s">
        <v>735</v>
      </c>
      <c r="B18" s="311" t="s">
        <v>133</v>
      </c>
      <c r="C18" s="192" t="s">
        <v>680</v>
      </c>
      <c r="D18" s="290"/>
      <c r="E18" s="334"/>
      <c r="F18" s="334"/>
      <c r="G18" s="194"/>
      <c r="H18" s="194"/>
      <c r="I18" s="340"/>
      <c r="J18" s="320"/>
      <c r="K18" s="194"/>
      <c r="L18" s="334"/>
      <c r="M18" s="334"/>
      <c r="N18" s="331"/>
      <c r="O18" s="194"/>
      <c r="P18" s="194"/>
      <c r="Q18" s="194"/>
      <c r="R18" s="291"/>
      <c r="S18" s="334"/>
      <c r="T18" s="334"/>
      <c r="U18" s="201"/>
      <c r="V18" s="194"/>
      <c r="W18" s="194"/>
      <c r="X18" s="194"/>
      <c r="Y18" s="194"/>
      <c r="Z18" s="334"/>
      <c r="AA18" s="334"/>
      <c r="AB18" s="362"/>
      <c r="AC18" s="343"/>
      <c r="AD18" s="194"/>
      <c r="AE18" s="290"/>
      <c r="AF18" s="194"/>
      <c r="AG18" s="326"/>
      <c r="AH18" s="326"/>
      <c r="AI18" s="368"/>
      <c r="AJ18" s="366" t="s">
        <v>88</v>
      </c>
      <c r="AK18" t="s">
        <v>756</v>
      </c>
    </row>
    <row r="19" spans="1:37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334"/>
      <c r="F19" s="334"/>
      <c r="G19" s="194"/>
      <c r="H19" s="194"/>
      <c r="I19" s="340"/>
      <c r="J19" s="320"/>
      <c r="K19" s="194"/>
      <c r="L19" s="334"/>
      <c r="M19" s="334"/>
      <c r="N19" s="331"/>
      <c r="O19" s="194"/>
      <c r="P19" s="194"/>
      <c r="Q19" s="194"/>
      <c r="R19" s="291"/>
      <c r="S19" s="334"/>
      <c r="T19" s="334"/>
      <c r="U19" s="201"/>
      <c r="V19" s="194"/>
      <c r="W19" s="194"/>
      <c r="X19" s="194"/>
      <c r="Y19" s="194"/>
      <c r="Z19" s="334"/>
      <c r="AA19" s="334"/>
      <c r="AB19" s="362"/>
      <c r="AC19" s="343"/>
      <c r="AD19" s="194"/>
      <c r="AE19" s="290"/>
      <c r="AF19" s="194"/>
      <c r="AG19" s="326"/>
      <c r="AH19" s="326"/>
      <c r="AI19" s="368"/>
      <c r="AJ19" s="366" t="s">
        <v>88</v>
      </c>
      <c r="AK19" t="s">
        <v>87</v>
      </c>
    </row>
    <row r="20" spans="1:37" ht="15" thickBot="1" x14ac:dyDescent="0.4">
      <c r="A20" s="228" t="s">
        <v>0</v>
      </c>
      <c r="B20" s="311" t="s">
        <v>677</v>
      </c>
      <c r="C20" s="192" t="s">
        <v>676</v>
      </c>
      <c r="D20" s="290"/>
      <c r="E20" s="334"/>
      <c r="F20" s="334"/>
      <c r="G20" s="194"/>
      <c r="H20" s="194"/>
      <c r="I20" s="340"/>
      <c r="J20" s="320"/>
      <c r="K20" s="194"/>
      <c r="L20" s="334"/>
      <c r="M20" s="334"/>
      <c r="N20" s="331"/>
      <c r="O20" s="194"/>
      <c r="P20" s="194"/>
      <c r="Q20" s="194"/>
      <c r="R20" s="291"/>
      <c r="S20" s="334"/>
      <c r="T20" s="334"/>
      <c r="U20" s="201"/>
      <c r="V20" s="194"/>
      <c r="W20" s="194"/>
      <c r="X20" s="194"/>
      <c r="Y20" s="194"/>
      <c r="Z20" s="334"/>
      <c r="AA20" s="334"/>
      <c r="AB20" s="362"/>
      <c r="AC20" s="343"/>
      <c r="AD20" s="194"/>
      <c r="AE20" s="290"/>
      <c r="AF20" s="194"/>
      <c r="AG20" s="326"/>
      <c r="AH20" s="326"/>
      <c r="AI20" s="368"/>
      <c r="AJ20" s="366" t="s">
        <v>88</v>
      </c>
      <c r="AK20" t="s">
        <v>87</v>
      </c>
    </row>
    <row r="21" spans="1:37" ht="15" thickBot="1" x14ac:dyDescent="0.4">
      <c r="A21" s="245" t="s">
        <v>736</v>
      </c>
      <c r="B21" s="313" t="s">
        <v>501</v>
      </c>
      <c r="C21" s="195" t="s">
        <v>497</v>
      </c>
      <c r="D21" s="290"/>
      <c r="E21" s="334"/>
      <c r="F21" s="334"/>
      <c r="G21" s="194"/>
      <c r="H21" s="194"/>
      <c r="I21" s="340"/>
      <c r="J21" s="320"/>
      <c r="K21" s="194"/>
      <c r="L21" s="334"/>
      <c r="M21" s="334"/>
      <c r="N21" s="331"/>
      <c r="O21" s="194"/>
      <c r="P21" s="194"/>
      <c r="Q21" s="194"/>
      <c r="R21" s="291"/>
      <c r="S21" s="334"/>
      <c r="T21" s="334"/>
      <c r="U21" s="201"/>
      <c r="V21" s="194"/>
      <c r="W21" s="194"/>
      <c r="X21" s="194"/>
      <c r="Y21" s="194"/>
      <c r="Z21" s="334"/>
      <c r="AA21" s="334"/>
      <c r="AB21" s="362"/>
      <c r="AC21" s="343"/>
      <c r="AD21" s="194"/>
      <c r="AE21" s="290"/>
      <c r="AF21" s="194"/>
      <c r="AG21" s="326"/>
      <c r="AH21" s="326"/>
      <c r="AI21" s="368"/>
      <c r="AJ21" s="366" t="s">
        <v>88</v>
      </c>
      <c r="AK21" t="s">
        <v>87</v>
      </c>
    </row>
    <row r="22" spans="1:37" ht="15" thickBot="1" x14ac:dyDescent="0.4">
      <c r="A22" s="228" t="s">
        <v>0</v>
      </c>
      <c r="B22" s="311" t="s">
        <v>675</v>
      </c>
      <c r="C22" s="192" t="s">
        <v>674</v>
      </c>
      <c r="D22" s="290"/>
      <c r="E22" s="334"/>
      <c r="F22" s="334"/>
      <c r="G22" s="194"/>
      <c r="H22" s="194"/>
      <c r="I22" s="340"/>
      <c r="J22" s="320"/>
      <c r="K22" s="194"/>
      <c r="L22" s="334"/>
      <c r="M22" s="334"/>
      <c r="N22" s="331"/>
      <c r="O22" s="194"/>
      <c r="P22" s="194"/>
      <c r="Q22" s="194"/>
      <c r="R22" s="291"/>
      <c r="S22" s="334"/>
      <c r="T22" s="334"/>
      <c r="U22" s="201"/>
      <c r="V22" s="194"/>
      <c r="W22" s="194"/>
      <c r="X22" s="194"/>
      <c r="Y22" s="194"/>
      <c r="Z22" s="334"/>
      <c r="AA22" s="334"/>
      <c r="AB22" s="362"/>
      <c r="AC22" s="343"/>
      <c r="AD22" s="194"/>
      <c r="AE22" s="290"/>
      <c r="AF22" s="194"/>
      <c r="AG22" s="326"/>
      <c r="AH22" s="326"/>
      <c r="AI22" s="368"/>
      <c r="AJ22" s="366" t="s">
        <v>88</v>
      </c>
      <c r="AK22" t="s">
        <v>87</v>
      </c>
    </row>
    <row r="23" spans="1:37" ht="15" thickBot="1" x14ac:dyDescent="0.4">
      <c r="A23" s="228" t="s">
        <v>62</v>
      </c>
      <c r="B23" s="313" t="s">
        <v>673</v>
      </c>
      <c r="C23" s="195" t="s">
        <v>672</v>
      </c>
      <c r="D23" s="290"/>
      <c r="E23" s="334"/>
      <c r="F23" s="334"/>
      <c r="G23" s="194"/>
      <c r="H23" s="194"/>
      <c r="I23" s="340"/>
      <c r="J23" s="320"/>
      <c r="K23" s="194"/>
      <c r="L23" s="334"/>
      <c r="M23" s="334"/>
      <c r="N23" s="331"/>
      <c r="O23" s="194"/>
      <c r="P23" s="194"/>
      <c r="Q23" s="194"/>
      <c r="R23" s="291"/>
      <c r="S23" s="334"/>
      <c r="T23" s="334"/>
      <c r="U23" s="201"/>
      <c r="V23" s="194"/>
      <c r="W23" s="194"/>
      <c r="X23" s="194"/>
      <c r="Y23" s="194"/>
      <c r="Z23" s="334"/>
      <c r="AA23" s="334"/>
      <c r="AB23" s="362"/>
      <c r="AC23" s="343"/>
      <c r="AD23" s="194"/>
      <c r="AE23" s="290"/>
      <c r="AF23" s="194"/>
      <c r="AG23" s="326"/>
      <c r="AH23" s="326"/>
      <c r="AI23" s="368"/>
      <c r="AJ23" s="366" t="s">
        <v>88</v>
      </c>
      <c r="AK23" t="s">
        <v>87</v>
      </c>
    </row>
    <row r="24" spans="1:37" ht="15" thickBot="1" x14ac:dyDescent="0.4">
      <c r="A24" s="228" t="s">
        <v>62</v>
      </c>
      <c r="B24" s="311" t="s">
        <v>64</v>
      </c>
      <c r="C24" s="192" t="s">
        <v>671</v>
      </c>
      <c r="D24" s="290"/>
      <c r="E24" s="334"/>
      <c r="F24" s="334"/>
      <c r="G24" s="194"/>
      <c r="H24" s="194"/>
      <c r="I24" s="340"/>
      <c r="J24" s="320"/>
      <c r="K24" s="194"/>
      <c r="L24" s="334"/>
      <c r="M24" s="334"/>
      <c r="N24" s="331"/>
      <c r="O24" s="194"/>
      <c r="P24" s="194"/>
      <c r="Q24" s="194"/>
      <c r="R24" s="291"/>
      <c r="S24" s="334"/>
      <c r="T24" s="334"/>
      <c r="U24" s="201"/>
      <c r="V24" s="194"/>
      <c r="W24" s="194"/>
      <c r="X24" s="194"/>
      <c r="Y24" s="194"/>
      <c r="Z24" s="334"/>
      <c r="AA24" s="334"/>
      <c r="AB24" s="362"/>
      <c r="AC24" s="343"/>
      <c r="AD24" s="194"/>
      <c r="AE24" s="290"/>
      <c r="AF24" s="194"/>
      <c r="AG24" s="326"/>
      <c r="AH24" s="326"/>
      <c r="AI24" s="368"/>
      <c r="AJ24" s="366" t="s">
        <v>88</v>
      </c>
      <c r="AK24" t="s">
        <v>87</v>
      </c>
    </row>
    <row r="25" spans="1:37" ht="15" thickBot="1" x14ac:dyDescent="0.4">
      <c r="A25" s="228" t="s">
        <v>112</v>
      </c>
      <c r="B25" s="313" t="s">
        <v>210</v>
      </c>
      <c r="C25" s="195" t="s">
        <v>670</v>
      </c>
      <c r="D25" s="290"/>
      <c r="E25" s="334"/>
      <c r="F25" s="334"/>
      <c r="G25" s="194"/>
      <c r="H25" s="194"/>
      <c r="I25" s="340"/>
      <c r="J25" s="320"/>
      <c r="K25" s="194"/>
      <c r="L25" s="334"/>
      <c r="M25" s="334"/>
      <c r="N25" s="331"/>
      <c r="O25" s="194"/>
      <c r="P25" s="194"/>
      <c r="Q25" s="194"/>
      <c r="R25" s="291"/>
      <c r="S25" s="334"/>
      <c r="T25" s="334"/>
      <c r="U25" s="201"/>
      <c r="V25" s="194"/>
      <c r="W25" s="194"/>
      <c r="X25" s="194"/>
      <c r="Y25" s="194"/>
      <c r="Z25" s="334"/>
      <c r="AA25" s="334"/>
      <c r="AB25" s="362"/>
      <c r="AC25" s="343"/>
      <c r="AD25" s="194"/>
      <c r="AE25" s="290"/>
      <c r="AF25" s="194"/>
      <c r="AG25" s="326"/>
      <c r="AH25" s="326"/>
      <c r="AI25" s="368"/>
      <c r="AJ25" s="366" t="s">
        <v>88</v>
      </c>
      <c r="AK25" t="s">
        <v>87</v>
      </c>
    </row>
    <row r="26" spans="1:37" ht="15" thickBot="1" x14ac:dyDescent="0.4">
      <c r="A26" s="228" t="s">
        <v>62</v>
      </c>
      <c r="B26" s="311" t="s">
        <v>669</v>
      </c>
      <c r="C26" s="192" t="s">
        <v>668</v>
      </c>
      <c r="D26" s="290"/>
      <c r="E26" s="334"/>
      <c r="F26" s="334"/>
      <c r="G26" s="194"/>
      <c r="H26" s="194"/>
      <c r="I26" s="340"/>
      <c r="J26" s="320"/>
      <c r="K26" s="194"/>
      <c r="L26" s="334"/>
      <c r="M26" s="334"/>
      <c r="N26" s="331"/>
      <c r="O26" s="194"/>
      <c r="P26" s="194"/>
      <c r="Q26" s="194"/>
      <c r="R26" s="291"/>
      <c r="S26" s="334"/>
      <c r="T26" s="334"/>
      <c r="U26" s="201"/>
      <c r="V26" s="194"/>
      <c r="W26" s="194"/>
      <c r="X26" s="194"/>
      <c r="Y26" s="194"/>
      <c r="Z26" s="334"/>
      <c r="AA26" s="334"/>
      <c r="AB26" s="362"/>
      <c r="AC26" s="343"/>
      <c r="AD26" s="194"/>
      <c r="AE26" s="290"/>
      <c r="AF26" s="194"/>
      <c r="AG26" s="326"/>
      <c r="AH26" s="326"/>
      <c r="AI26" s="368"/>
      <c r="AJ26" s="366" t="s">
        <v>88</v>
      </c>
      <c r="AK26" t="s">
        <v>87</v>
      </c>
    </row>
    <row r="27" spans="1:37" ht="15" thickBot="1" x14ac:dyDescent="0.4">
      <c r="A27" s="228" t="s">
        <v>0</v>
      </c>
      <c r="B27" s="313" t="s">
        <v>667</v>
      </c>
      <c r="C27" s="195" t="s">
        <v>666</v>
      </c>
      <c r="D27" s="290"/>
      <c r="E27" s="334"/>
      <c r="F27" s="334"/>
      <c r="G27" s="194"/>
      <c r="H27" s="194"/>
      <c r="I27" s="340"/>
      <c r="J27" s="320"/>
      <c r="K27" s="194"/>
      <c r="L27" s="334"/>
      <c r="M27" s="334"/>
      <c r="N27" s="331"/>
      <c r="O27" s="194"/>
      <c r="P27" s="194"/>
      <c r="Q27" s="194"/>
      <c r="R27" s="291"/>
      <c r="S27" s="334"/>
      <c r="T27" s="334"/>
      <c r="U27" s="201"/>
      <c r="V27" s="194"/>
      <c r="W27" s="194"/>
      <c r="X27" s="194"/>
      <c r="Y27" s="194"/>
      <c r="Z27" s="334"/>
      <c r="AA27" s="334"/>
      <c r="AB27" s="362"/>
      <c r="AC27" s="343"/>
      <c r="AD27" s="194"/>
      <c r="AE27" s="290"/>
      <c r="AF27" s="194"/>
      <c r="AG27" s="326"/>
      <c r="AH27" s="326"/>
      <c r="AI27" s="368"/>
      <c r="AJ27" s="366" t="s">
        <v>88</v>
      </c>
      <c r="AK27" t="s">
        <v>87</v>
      </c>
    </row>
    <row r="28" spans="1:37" ht="15" thickBot="1" x14ac:dyDescent="0.4">
      <c r="A28" s="228" t="s">
        <v>0</v>
      </c>
      <c r="B28" s="311" t="s">
        <v>80</v>
      </c>
      <c r="C28" s="192" t="s">
        <v>78</v>
      </c>
      <c r="D28" s="290"/>
      <c r="E28" s="334"/>
      <c r="F28" s="334"/>
      <c r="G28" s="194"/>
      <c r="H28" s="194"/>
      <c r="I28" s="340"/>
      <c r="J28" s="320"/>
      <c r="K28" s="194"/>
      <c r="L28" s="334"/>
      <c r="M28" s="334"/>
      <c r="N28" s="331"/>
      <c r="O28" s="194"/>
      <c r="P28" s="194"/>
      <c r="Q28" s="194"/>
      <c r="R28" s="291"/>
      <c r="S28" s="334"/>
      <c r="T28" s="334"/>
      <c r="U28" s="201"/>
      <c r="V28" s="194"/>
      <c r="W28" s="194"/>
      <c r="X28" s="194"/>
      <c r="Y28" s="194"/>
      <c r="Z28" s="334"/>
      <c r="AA28" s="334"/>
      <c r="AB28" s="362"/>
      <c r="AC28" s="343"/>
      <c r="AD28" s="194"/>
      <c r="AE28" s="290"/>
      <c r="AF28" s="194"/>
      <c r="AG28" s="326"/>
      <c r="AH28" s="326"/>
      <c r="AI28" s="368"/>
      <c r="AJ28" s="366" t="s">
        <v>88</v>
      </c>
      <c r="AK28" t="s">
        <v>87</v>
      </c>
    </row>
    <row r="29" spans="1:37" ht="15" thickBot="1" x14ac:dyDescent="0.4">
      <c r="A29" s="228" t="s">
        <v>0</v>
      </c>
      <c r="B29" s="315" t="s">
        <v>665</v>
      </c>
      <c r="C29" s="190" t="s">
        <v>664</v>
      </c>
      <c r="D29" s="290"/>
      <c r="E29" s="334"/>
      <c r="F29" s="334"/>
      <c r="G29" s="194"/>
      <c r="H29" s="194"/>
      <c r="I29" s="340"/>
      <c r="J29" s="320"/>
      <c r="K29" s="194"/>
      <c r="L29" s="334"/>
      <c r="M29" s="334"/>
      <c r="N29" s="331"/>
      <c r="O29" s="194"/>
      <c r="P29" s="194"/>
      <c r="Q29" s="194"/>
      <c r="R29" s="291"/>
      <c r="S29" s="334"/>
      <c r="T29" s="334"/>
      <c r="U29" s="201"/>
      <c r="V29" s="194"/>
      <c r="W29" s="194"/>
      <c r="X29" s="194"/>
      <c r="Y29" s="194"/>
      <c r="Z29" s="334"/>
      <c r="AA29" s="334"/>
      <c r="AB29" s="362"/>
      <c r="AC29" s="343"/>
      <c r="AD29" s="194"/>
      <c r="AE29" s="290"/>
      <c r="AF29" s="194"/>
      <c r="AG29" s="326"/>
      <c r="AH29" s="326"/>
      <c r="AI29" s="368"/>
      <c r="AJ29" s="366" t="s">
        <v>88</v>
      </c>
      <c r="AK29" t="s">
        <v>87</v>
      </c>
    </row>
    <row r="30" spans="1:37" ht="15" thickBot="1" x14ac:dyDescent="0.4">
      <c r="A30" s="228" t="s">
        <v>716</v>
      </c>
      <c r="B30" s="315" t="s">
        <v>379</v>
      </c>
      <c r="C30" s="190" t="s">
        <v>663</v>
      </c>
      <c r="D30" s="290"/>
      <c r="E30" s="334"/>
      <c r="F30" s="334"/>
      <c r="G30" s="201"/>
      <c r="H30" s="194"/>
      <c r="I30" s="340"/>
      <c r="J30" s="320"/>
      <c r="K30" s="194"/>
      <c r="L30" s="334"/>
      <c r="M30" s="334"/>
      <c r="N30" s="331"/>
      <c r="O30" s="194"/>
      <c r="P30" s="194"/>
      <c r="Q30" s="194"/>
      <c r="R30" s="291"/>
      <c r="S30" s="334"/>
      <c r="T30" s="334"/>
      <c r="U30" s="201"/>
      <c r="V30" s="194"/>
      <c r="W30" s="194"/>
      <c r="X30" s="194"/>
      <c r="Y30" s="194"/>
      <c r="Z30" s="334"/>
      <c r="AA30" s="334"/>
      <c r="AB30" s="362"/>
      <c r="AC30" s="343"/>
      <c r="AD30" s="194"/>
      <c r="AE30" s="290"/>
      <c r="AF30" s="194"/>
      <c r="AG30" s="326"/>
      <c r="AH30" s="326"/>
      <c r="AI30" s="368"/>
      <c r="AJ30" s="366" t="s">
        <v>88</v>
      </c>
      <c r="AK30" t="s">
        <v>752</v>
      </c>
    </row>
    <row r="31" spans="1:37" ht="15" thickBot="1" x14ac:dyDescent="0.4">
      <c r="A31" s="228" t="s">
        <v>714</v>
      </c>
      <c r="B31" s="313" t="s">
        <v>662</v>
      </c>
      <c r="C31" s="195" t="s">
        <v>661</v>
      </c>
      <c r="D31" s="290"/>
      <c r="E31" s="334"/>
      <c r="F31" s="334"/>
      <c r="G31" s="201"/>
      <c r="H31" s="194"/>
      <c r="I31" s="340"/>
      <c r="J31" s="320"/>
      <c r="K31" s="194"/>
      <c r="L31" s="334"/>
      <c r="M31" s="334"/>
      <c r="N31" s="331"/>
      <c r="O31" s="194"/>
      <c r="P31" s="194"/>
      <c r="Q31" s="194"/>
      <c r="R31" s="291"/>
      <c r="S31" s="334"/>
      <c r="T31" s="334"/>
      <c r="U31" s="201"/>
      <c r="V31" s="194"/>
      <c r="W31" s="194"/>
      <c r="X31" s="194"/>
      <c r="Y31" s="194"/>
      <c r="Z31" s="334"/>
      <c r="AA31" s="334"/>
      <c r="AB31" s="362"/>
      <c r="AC31" s="343"/>
      <c r="AD31" s="194"/>
      <c r="AE31" s="290"/>
      <c r="AF31" s="194"/>
      <c r="AG31" s="326"/>
      <c r="AH31" s="326"/>
      <c r="AI31" s="368"/>
      <c r="AJ31" s="366" t="s">
        <v>88</v>
      </c>
      <c r="AK31" t="s">
        <v>87</v>
      </c>
    </row>
    <row r="32" spans="1:37" ht="15" thickBot="1" x14ac:dyDescent="0.4">
      <c r="A32" s="228" t="s">
        <v>0</v>
      </c>
      <c r="B32" s="311" t="s">
        <v>322</v>
      </c>
      <c r="C32" s="192" t="s">
        <v>660</v>
      </c>
      <c r="D32" s="194"/>
      <c r="E32" s="334"/>
      <c r="F32" s="334"/>
      <c r="G32" s="201"/>
      <c r="H32" s="194"/>
      <c r="I32" s="340"/>
      <c r="J32" s="320"/>
      <c r="K32" s="194"/>
      <c r="L32" s="334"/>
      <c r="M32" s="334"/>
      <c r="N32" s="331"/>
      <c r="O32" s="194"/>
      <c r="P32" s="194"/>
      <c r="Q32" s="194"/>
      <c r="R32" s="291"/>
      <c r="S32" s="334"/>
      <c r="T32" s="334"/>
      <c r="U32" s="201"/>
      <c r="V32" s="194"/>
      <c r="W32" s="194"/>
      <c r="X32" s="194"/>
      <c r="Y32" s="194"/>
      <c r="Z32" s="334"/>
      <c r="AA32" s="334"/>
      <c r="AB32" s="362"/>
      <c r="AC32" s="343"/>
      <c r="AD32" s="194"/>
      <c r="AE32" s="290"/>
      <c r="AF32" s="194"/>
      <c r="AG32" s="326"/>
      <c r="AH32" s="326"/>
      <c r="AI32" s="368"/>
      <c r="AJ32" s="366" t="s">
        <v>88</v>
      </c>
      <c r="AK32" t="s">
        <v>753</v>
      </c>
    </row>
    <row r="33" spans="1:37" ht="15" thickBot="1" x14ac:dyDescent="0.4">
      <c r="A33" s="245" t="s">
        <v>737</v>
      </c>
      <c r="B33" s="313" t="s">
        <v>659</v>
      </c>
      <c r="C33" s="195" t="s">
        <v>658</v>
      </c>
      <c r="D33" s="290"/>
      <c r="E33" s="334"/>
      <c r="F33" s="334"/>
      <c r="G33" s="201"/>
      <c r="H33" s="194"/>
      <c r="I33" s="340"/>
      <c r="J33" s="320"/>
      <c r="K33" s="194"/>
      <c r="L33" s="334"/>
      <c r="M33" s="334"/>
      <c r="N33" s="331"/>
      <c r="O33" s="194"/>
      <c r="P33" s="194"/>
      <c r="Q33" s="194"/>
      <c r="R33" s="291"/>
      <c r="S33" s="334"/>
      <c r="T33" s="334"/>
      <c r="U33" s="201"/>
      <c r="V33" s="194"/>
      <c r="W33" s="194"/>
      <c r="X33" s="194"/>
      <c r="Y33" s="194"/>
      <c r="Z33" s="334"/>
      <c r="AA33" s="334"/>
      <c r="AB33" s="362"/>
      <c r="AC33" s="343"/>
      <c r="AD33" s="194"/>
      <c r="AE33" s="290"/>
      <c r="AF33" s="194"/>
      <c r="AG33" s="326"/>
      <c r="AH33" s="326"/>
      <c r="AI33" s="368"/>
      <c r="AJ33" s="366" t="s">
        <v>88</v>
      </c>
      <c r="AK33" t="s">
        <v>750</v>
      </c>
    </row>
    <row r="34" spans="1:37" ht="15" thickBot="1" x14ac:dyDescent="0.4">
      <c r="A34" s="228" t="s">
        <v>0</v>
      </c>
      <c r="B34" s="311" t="s">
        <v>657</v>
      </c>
      <c r="C34" s="192" t="s">
        <v>602</v>
      </c>
      <c r="D34" s="290"/>
      <c r="E34" s="334"/>
      <c r="F34" s="334"/>
      <c r="G34" s="201"/>
      <c r="H34" s="194"/>
      <c r="I34" s="340"/>
      <c r="J34" s="320"/>
      <c r="K34" s="194"/>
      <c r="L34" s="334"/>
      <c r="M34" s="334"/>
      <c r="N34" s="331"/>
      <c r="O34" s="194"/>
      <c r="P34" s="194"/>
      <c r="Q34" s="194"/>
      <c r="R34" s="291"/>
      <c r="S34" s="334"/>
      <c r="T34" s="334"/>
      <c r="U34" s="201"/>
      <c r="V34" s="194"/>
      <c r="W34" s="194"/>
      <c r="X34" s="194"/>
      <c r="Y34" s="194"/>
      <c r="Z34" s="334"/>
      <c r="AA34" s="334"/>
      <c r="AB34" s="362"/>
      <c r="AC34" s="343"/>
      <c r="AD34" s="194"/>
      <c r="AE34" s="290"/>
      <c r="AF34" s="194"/>
      <c r="AG34" s="326"/>
      <c r="AH34" s="326"/>
      <c r="AI34" s="368"/>
      <c r="AJ34" s="366" t="s">
        <v>88</v>
      </c>
      <c r="AK34" t="s">
        <v>87</v>
      </c>
    </row>
    <row r="35" spans="1:37" ht="15" thickBot="1" x14ac:dyDescent="0.4">
      <c r="A35" s="228" t="s">
        <v>62</v>
      </c>
      <c r="B35" s="311" t="s">
        <v>656</v>
      </c>
      <c r="C35" s="192" t="s">
        <v>655</v>
      </c>
      <c r="D35" s="290"/>
      <c r="E35" s="334"/>
      <c r="F35" s="334"/>
      <c r="G35" s="201"/>
      <c r="H35" s="194"/>
      <c r="I35" s="340"/>
      <c r="J35" s="320"/>
      <c r="K35" s="194"/>
      <c r="L35" s="334"/>
      <c r="M35" s="334"/>
      <c r="N35" s="331"/>
      <c r="O35" s="194"/>
      <c r="P35" s="194"/>
      <c r="Q35" s="194"/>
      <c r="R35" s="291"/>
      <c r="S35" s="334"/>
      <c r="T35" s="334"/>
      <c r="U35" s="194"/>
      <c r="V35" s="194"/>
      <c r="W35" s="194"/>
      <c r="X35" s="194"/>
      <c r="Y35" s="194"/>
      <c r="Z35" s="334"/>
      <c r="AA35" s="334"/>
      <c r="AB35" s="362"/>
      <c r="AC35" s="343"/>
      <c r="AD35" s="194"/>
      <c r="AE35" s="290"/>
      <c r="AF35" s="194"/>
      <c r="AG35" s="326"/>
      <c r="AH35" s="326"/>
      <c r="AI35" s="368"/>
      <c r="AJ35" s="366" t="s">
        <v>88</v>
      </c>
      <c r="AK35" t="s">
        <v>757</v>
      </c>
    </row>
    <row r="36" spans="1:37" ht="15" thickBot="1" x14ac:dyDescent="0.4">
      <c r="A36" s="228" t="s">
        <v>62</v>
      </c>
      <c r="B36" s="300" t="s">
        <v>654</v>
      </c>
      <c r="C36" s="192" t="s">
        <v>653</v>
      </c>
      <c r="D36" s="290"/>
      <c r="E36" s="334"/>
      <c r="F36" s="334"/>
      <c r="G36" s="201"/>
      <c r="H36" s="194"/>
      <c r="I36" s="340"/>
      <c r="J36" s="320"/>
      <c r="K36" s="194"/>
      <c r="L36" s="334"/>
      <c r="M36" s="334"/>
      <c r="N36" s="322"/>
      <c r="O36" s="194"/>
      <c r="P36" s="194"/>
      <c r="Q36" s="194"/>
      <c r="R36" s="291"/>
      <c r="S36" s="334"/>
      <c r="T36" s="334"/>
      <c r="U36" s="194"/>
      <c r="V36" s="194"/>
      <c r="W36" s="194"/>
      <c r="X36" s="194"/>
      <c r="Y36" s="194"/>
      <c r="Z36" s="334"/>
      <c r="AA36" s="334"/>
      <c r="AB36" s="362"/>
      <c r="AC36" s="343"/>
      <c r="AD36" s="194"/>
      <c r="AE36" s="290"/>
      <c r="AF36" s="194"/>
      <c r="AG36" s="326"/>
      <c r="AH36" s="326"/>
      <c r="AI36" s="368"/>
      <c r="AJ36" s="366" t="s">
        <v>88</v>
      </c>
      <c r="AK36" t="s">
        <v>87</v>
      </c>
    </row>
    <row r="37" spans="1:37" ht="15" thickBot="1" x14ac:dyDescent="0.4">
      <c r="A37" s="294" t="s">
        <v>716</v>
      </c>
      <c r="B37" s="311" t="s">
        <v>652</v>
      </c>
      <c r="C37" s="192" t="s">
        <v>651</v>
      </c>
      <c r="D37" s="290"/>
      <c r="E37" s="334"/>
      <c r="F37" s="334"/>
      <c r="G37" s="194"/>
      <c r="H37" s="194"/>
      <c r="I37" s="340"/>
      <c r="J37" s="320"/>
      <c r="K37" s="194"/>
      <c r="L37" s="334"/>
      <c r="M37" s="334"/>
      <c r="N37" s="331"/>
      <c r="O37" s="194"/>
      <c r="P37" s="194"/>
      <c r="Q37" s="194"/>
      <c r="R37" s="291"/>
      <c r="S37" s="334"/>
      <c r="T37" s="334"/>
      <c r="U37" s="201"/>
      <c r="V37" s="194"/>
      <c r="W37" s="194"/>
      <c r="X37" s="194"/>
      <c r="Y37" s="194"/>
      <c r="Z37" s="334"/>
      <c r="AA37" s="334"/>
      <c r="AB37" s="362"/>
      <c r="AC37" s="343"/>
      <c r="AD37" s="194"/>
      <c r="AE37" s="290"/>
      <c r="AF37" s="194"/>
      <c r="AG37" s="326"/>
      <c r="AH37" s="326"/>
      <c r="AI37" s="368"/>
      <c r="AJ37" s="366" t="s">
        <v>794</v>
      </c>
      <c r="AK37" t="s">
        <v>758</v>
      </c>
    </row>
    <row r="38" spans="1:37" ht="15" thickBot="1" x14ac:dyDescent="0.4">
      <c r="A38" s="294" t="s">
        <v>716</v>
      </c>
      <c r="B38" s="311" t="s">
        <v>514</v>
      </c>
      <c r="C38" s="207" t="s">
        <v>512</v>
      </c>
      <c r="D38" s="290"/>
      <c r="E38" s="334"/>
      <c r="F38" s="334"/>
      <c r="G38" s="194"/>
      <c r="H38" s="194"/>
      <c r="I38" s="340"/>
      <c r="J38" s="320"/>
      <c r="K38" s="194"/>
      <c r="L38" s="334"/>
      <c r="M38" s="334"/>
      <c r="N38" s="331"/>
      <c r="O38" s="194"/>
      <c r="P38" s="194"/>
      <c r="Q38" s="194"/>
      <c r="R38" s="291"/>
      <c r="S38" s="334"/>
      <c r="T38" s="334"/>
      <c r="U38" s="201"/>
      <c r="V38" s="194"/>
      <c r="W38" s="194"/>
      <c r="X38" s="194"/>
      <c r="Y38" s="194"/>
      <c r="Z38" s="334"/>
      <c r="AA38" s="334"/>
      <c r="AB38" s="362"/>
      <c r="AC38" s="343"/>
      <c r="AD38" s="194"/>
      <c r="AE38" s="290"/>
      <c r="AF38" s="194"/>
      <c r="AG38" s="326"/>
      <c r="AH38" s="326"/>
      <c r="AI38" s="368"/>
      <c r="AJ38" s="366" t="s">
        <v>794</v>
      </c>
      <c r="AK38" t="s">
        <v>758</v>
      </c>
    </row>
    <row r="39" spans="1:37" ht="15" thickBot="1" x14ac:dyDescent="0.4">
      <c r="A39" s="228" t="s">
        <v>714</v>
      </c>
      <c r="B39" s="313" t="s">
        <v>410</v>
      </c>
      <c r="C39" s="195" t="s">
        <v>650</v>
      </c>
      <c r="D39" s="290"/>
      <c r="E39" s="334"/>
      <c r="F39" s="334"/>
      <c r="G39" s="201"/>
      <c r="H39" s="194"/>
      <c r="I39" s="194"/>
      <c r="J39" s="340"/>
      <c r="K39" s="320"/>
      <c r="L39" s="334"/>
      <c r="M39" s="334"/>
      <c r="N39" s="201"/>
      <c r="O39" s="331"/>
      <c r="P39" s="194"/>
      <c r="Q39" s="194"/>
      <c r="R39" s="194"/>
      <c r="S39" s="334"/>
      <c r="T39" s="334"/>
      <c r="U39" s="291"/>
      <c r="V39" s="194"/>
      <c r="W39" s="194"/>
      <c r="X39" s="194"/>
      <c r="Y39" s="194"/>
      <c r="Z39" s="334"/>
      <c r="AA39" s="334"/>
      <c r="AB39" s="362"/>
      <c r="AC39" s="343"/>
      <c r="AD39" s="194"/>
      <c r="AE39" s="290"/>
      <c r="AF39" s="194"/>
      <c r="AG39" s="326"/>
      <c r="AH39" s="326"/>
      <c r="AI39" s="368"/>
      <c r="AJ39" s="366" t="s">
        <v>795</v>
      </c>
      <c r="AK39" t="s">
        <v>87</v>
      </c>
    </row>
    <row r="40" spans="1:37" ht="15" thickBot="1" x14ac:dyDescent="0.4">
      <c r="A40" s="246" t="s">
        <v>739</v>
      </c>
      <c r="B40" s="311" t="s">
        <v>540</v>
      </c>
      <c r="C40" s="192" t="s">
        <v>649</v>
      </c>
      <c r="D40" s="290"/>
      <c r="E40" s="334"/>
      <c r="F40" s="334"/>
      <c r="G40" s="201"/>
      <c r="H40" s="194"/>
      <c r="I40" s="194"/>
      <c r="J40" s="340"/>
      <c r="K40" s="320"/>
      <c r="L40" s="334"/>
      <c r="M40" s="334"/>
      <c r="N40" s="201"/>
      <c r="O40" s="331"/>
      <c r="P40" s="194"/>
      <c r="Q40" s="194"/>
      <c r="R40" s="194"/>
      <c r="S40" s="334"/>
      <c r="T40" s="334"/>
      <c r="U40" s="291"/>
      <c r="V40" s="194"/>
      <c r="W40" s="194"/>
      <c r="X40" s="194"/>
      <c r="Y40" s="194"/>
      <c r="Z40" s="334"/>
      <c r="AA40" s="334"/>
      <c r="AB40" s="362"/>
      <c r="AC40" s="343"/>
      <c r="AD40" s="194"/>
      <c r="AE40" s="290"/>
      <c r="AF40" s="194"/>
      <c r="AG40" s="326"/>
      <c r="AH40" s="326"/>
      <c r="AI40" s="368"/>
      <c r="AJ40" s="366" t="s">
        <v>795</v>
      </c>
      <c r="AK40" t="s">
        <v>759</v>
      </c>
    </row>
    <row r="41" spans="1:37" ht="15" thickBot="1" x14ac:dyDescent="0.4">
      <c r="A41" s="245" t="s">
        <v>740</v>
      </c>
      <c r="B41" s="313" t="s">
        <v>424</v>
      </c>
      <c r="C41" s="195" t="s">
        <v>648</v>
      </c>
      <c r="D41" s="290"/>
      <c r="E41" s="334"/>
      <c r="F41" s="334"/>
      <c r="G41" s="201"/>
      <c r="H41" s="194"/>
      <c r="I41" s="194"/>
      <c r="J41" s="194"/>
      <c r="K41" s="194"/>
      <c r="L41" s="334"/>
      <c r="M41" s="340"/>
      <c r="N41" s="354"/>
      <c r="O41" s="194"/>
      <c r="P41" s="331"/>
      <c r="Q41" s="194"/>
      <c r="R41" s="194"/>
      <c r="S41" s="334"/>
      <c r="T41" s="334"/>
      <c r="U41" s="194"/>
      <c r="V41" s="291"/>
      <c r="W41" s="194"/>
      <c r="X41" s="194"/>
      <c r="Y41" s="194"/>
      <c r="Z41" s="334"/>
      <c r="AA41" s="334"/>
      <c r="AB41" s="362"/>
      <c r="AC41" s="343"/>
      <c r="AD41" s="194"/>
      <c r="AE41" s="290"/>
      <c r="AF41" s="194"/>
      <c r="AG41" s="326"/>
      <c r="AH41" s="326"/>
      <c r="AI41" s="368"/>
      <c r="AJ41" s="366" t="s">
        <v>796</v>
      </c>
      <c r="AK41" t="s">
        <v>759</v>
      </c>
    </row>
    <row r="42" spans="1:37" ht="15" thickBot="1" x14ac:dyDescent="0.4">
      <c r="A42" s="294" t="s">
        <v>716</v>
      </c>
      <c r="B42" s="311" t="s">
        <v>647</v>
      </c>
      <c r="C42" s="192" t="s">
        <v>646</v>
      </c>
      <c r="D42" s="290"/>
      <c r="E42" s="334"/>
      <c r="F42" s="334"/>
      <c r="G42" s="201"/>
      <c r="H42" s="194"/>
      <c r="I42" s="194"/>
      <c r="J42" s="194"/>
      <c r="K42" s="194"/>
      <c r="L42" s="334"/>
      <c r="M42" s="340"/>
      <c r="N42" s="354"/>
      <c r="O42" s="194"/>
      <c r="P42" s="331"/>
      <c r="Q42" s="194"/>
      <c r="R42" s="194"/>
      <c r="S42" s="334"/>
      <c r="T42" s="334"/>
      <c r="U42" s="194"/>
      <c r="V42" s="291"/>
      <c r="W42" s="194"/>
      <c r="X42" s="194"/>
      <c r="Y42" s="194"/>
      <c r="Z42" s="334"/>
      <c r="AA42" s="334"/>
      <c r="AB42" s="362"/>
      <c r="AC42" s="343"/>
      <c r="AD42" s="194"/>
      <c r="AE42" s="290"/>
      <c r="AF42" s="194"/>
      <c r="AG42" s="326"/>
      <c r="AH42" s="326"/>
      <c r="AI42" s="368"/>
      <c r="AJ42" s="366" t="s">
        <v>796</v>
      </c>
      <c r="AK42" t="s">
        <v>760</v>
      </c>
    </row>
    <row r="43" spans="1:37" ht="15" thickBot="1" x14ac:dyDescent="0.4">
      <c r="A43" s="294" t="s">
        <v>716</v>
      </c>
      <c r="B43" s="313" t="s">
        <v>425</v>
      </c>
      <c r="C43" s="195" t="s">
        <v>420</v>
      </c>
      <c r="D43" s="290"/>
      <c r="E43" s="334"/>
      <c r="F43" s="334"/>
      <c r="G43" s="194"/>
      <c r="H43" s="194"/>
      <c r="I43" s="194"/>
      <c r="J43" s="194"/>
      <c r="K43" s="194"/>
      <c r="L43" s="334"/>
      <c r="M43" s="340"/>
      <c r="N43" s="354"/>
      <c r="O43" s="194"/>
      <c r="P43" s="331"/>
      <c r="Q43" s="194"/>
      <c r="R43" s="194"/>
      <c r="S43" s="334"/>
      <c r="T43" s="334"/>
      <c r="U43" s="194"/>
      <c r="V43" s="291"/>
      <c r="W43" s="194"/>
      <c r="X43" s="194"/>
      <c r="Y43" s="194"/>
      <c r="Z43" s="334"/>
      <c r="AA43" s="334"/>
      <c r="AB43" s="362"/>
      <c r="AC43" s="343"/>
      <c r="AD43" s="194"/>
      <c r="AE43" s="290"/>
      <c r="AF43" s="194"/>
      <c r="AG43" s="326"/>
      <c r="AH43" s="326"/>
      <c r="AI43" s="368"/>
      <c r="AJ43" s="366" t="s">
        <v>796</v>
      </c>
      <c r="AK43" t="s">
        <v>761</v>
      </c>
    </row>
    <row r="44" spans="1:37" ht="15" thickBot="1" x14ac:dyDescent="0.4">
      <c r="A44" s="228" t="s">
        <v>42</v>
      </c>
      <c r="B44" s="316" t="s">
        <v>645</v>
      </c>
      <c r="C44" s="192" t="s">
        <v>644</v>
      </c>
      <c r="D44" s="290"/>
      <c r="E44" s="334"/>
      <c r="F44" s="334"/>
      <c r="G44" s="201"/>
      <c r="H44" s="194"/>
      <c r="I44" s="194"/>
      <c r="J44" s="194"/>
      <c r="K44" s="194"/>
      <c r="L44" s="334"/>
      <c r="M44" s="340"/>
      <c r="N44" s="354"/>
      <c r="O44" s="194"/>
      <c r="P44" s="331"/>
      <c r="Q44" s="194"/>
      <c r="R44" s="194"/>
      <c r="S44" s="334"/>
      <c r="T44" s="334"/>
      <c r="U44" s="194"/>
      <c r="V44" s="291"/>
      <c r="W44" s="194"/>
      <c r="X44" s="194"/>
      <c r="Y44" s="194"/>
      <c r="Z44" s="334"/>
      <c r="AA44" s="334"/>
      <c r="AB44" s="362"/>
      <c r="AC44" s="343"/>
      <c r="AD44" s="194"/>
      <c r="AE44" s="290"/>
      <c r="AF44" s="194"/>
      <c r="AG44" s="326"/>
      <c r="AH44" s="326"/>
      <c r="AI44" s="368"/>
      <c r="AJ44" s="366" t="s">
        <v>796</v>
      </c>
      <c r="AK44" t="s">
        <v>87</v>
      </c>
    </row>
    <row r="45" spans="1:37" ht="15" thickBot="1" x14ac:dyDescent="0.4">
      <c r="A45" s="228" t="s">
        <v>62</v>
      </c>
      <c r="B45" s="317" t="s">
        <v>643</v>
      </c>
      <c r="C45" s="195" t="s">
        <v>642</v>
      </c>
      <c r="D45" s="194"/>
      <c r="E45" s="334"/>
      <c r="F45" s="334"/>
      <c r="G45" s="201"/>
      <c r="H45" s="194"/>
      <c r="I45" s="194"/>
      <c r="J45" s="194"/>
      <c r="K45" s="194"/>
      <c r="L45" s="334"/>
      <c r="M45" s="334"/>
      <c r="N45" s="350"/>
      <c r="O45" s="320"/>
      <c r="P45" s="194"/>
      <c r="Q45" s="331"/>
      <c r="R45" s="194"/>
      <c r="S45" s="334"/>
      <c r="T45" s="334"/>
      <c r="U45" s="194"/>
      <c r="V45" s="194"/>
      <c r="W45" s="291"/>
      <c r="X45" s="194"/>
      <c r="Y45" s="194"/>
      <c r="Z45" s="334"/>
      <c r="AA45" s="334"/>
      <c r="AB45" s="362"/>
      <c r="AC45" s="343"/>
      <c r="AD45" s="194"/>
      <c r="AE45" s="290"/>
      <c r="AF45" s="194"/>
      <c r="AG45" s="326"/>
      <c r="AH45" s="326"/>
      <c r="AI45" s="368"/>
      <c r="AJ45" s="366" t="s">
        <v>757</v>
      </c>
      <c r="AK45" t="s">
        <v>753</v>
      </c>
    </row>
    <row r="46" spans="1:37" ht="15" thickBot="1" x14ac:dyDescent="0.4">
      <c r="A46" s="294" t="s">
        <v>93</v>
      </c>
      <c r="B46" s="311" t="s">
        <v>321</v>
      </c>
      <c r="C46" s="192" t="s">
        <v>641</v>
      </c>
      <c r="D46" s="290"/>
      <c r="E46" s="334"/>
      <c r="F46" s="334"/>
      <c r="G46" s="201"/>
      <c r="H46" s="194"/>
      <c r="I46" s="194"/>
      <c r="J46" s="194"/>
      <c r="K46" s="194"/>
      <c r="L46" s="334"/>
      <c r="M46" s="334"/>
      <c r="N46" s="350"/>
      <c r="O46" s="320"/>
      <c r="P46" s="194"/>
      <c r="Q46" s="331"/>
      <c r="R46" s="194"/>
      <c r="S46" s="334"/>
      <c r="T46" s="334"/>
      <c r="U46" s="194"/>
      <c r="V46" s="194"/>
      <c r="W46" s="291"/>
      <c r="X46" s="194"/>
      <c r="Y46" s="194"/>
      <c r="Z46" s="334"/>
      <c r="AA46" s="334"/>
      <c r="AB46" s="362"/>
      <c r="AC46" s="343"/>
      <c r="AD46" s="194"/>
      <c r="AE46" s="290"/>
      <c r="AF46" s="194"/>
      <c r="AG46" s="326"/>
      <c r="AH46" s="326"/>
      <c r="AI46" s="368"/>
      <c r="AJ46" s="366" t="s">
        <v>757</v>
      </c>
      <c r="AK46" t="s">
        <v>87</v>
      </c>
    </row>
    <row r="47" spans="1:37" ht="15" thickBot="1" x14ac:dyDescent="0.4">
      <c r="A47" s="294" t="s">
        <v>93</v>
      </c>
      <c r="B47" s="313" t="s">
        <v>640</v>
      </c>
      <c r="C47" s="195" t="s">
        <v>639</v>
      </c>
      <c r="D47" s="290"/>
      <c r="E47" s="334"/>
      <c r="F47" s="334"/>
      <c r="G47" s="201"/>
      <c r="H47" s="194"/>
      <c r="I47" s="194"/>
      <c r="J47" s="194"/>
      <c r="K47" s="194"/>
      <c r="L47" s="334"/>
      <c r="M47" s="334"/>
      <c r="N47" s="350"/>
      <c r="O47" s="320"/>
      <c r="P47" s="194"/>
      <c r="Q47" s="331"/>
      <c r="R47" s="194"/>
      <c r="S47" s="334"/>
      <c r="T47" s="334"/>
      <c r="U47" s="194"/>
      <c r="V47" s="194"/>
      <c r="W47" s="291"/>
      <c r="X47" s="194"/>
      <c r="Y47" s="194"/>
      <c r="Z47" s="334"/>
      <c r="AA47" s="334"/>
      <c r="AB47" s="362"/>
      <c r="AC47" s="343"/>
      <c r="AD47" s="194"/>
      <c r="AE47" s="290"/>
      <c r="AF47" s="194"/>
      <c r="AG47" s="326"/>
      <c r="AH47" s="326"/>
      <c r="AI47" s="368"/>
      <c r="AJ47" s="366" t="s">
        <v>757</v>
      </c>
      <c r="AK47" t="s">
        <v>87</v>
      </c>
    </row>
    <row r="48" spans="1:37" ht="15" thickBot="1" x14ac:dyDescent="0.4">
      <c r="A48" s="294" t="s">
        <v>0</v>
      </c>
      <c r="B48" s="307" t="s">
        <v>21</v>
      </c>
      <c r="C48" s="192" t="s">
        <v>638</v>
      </c>
      <c r="D48" s="290"/>
      <c r="E48" s="334"/>
      <c r="F48" s="334"/>
      <c r="G48" s="194"/>
      <c r="H48" s="194"/>
      <c r="I48" s="194"/>
      <c r="J48" s="194"/>
      <c r="K48" s="194"/>
      <c r="L48" s="334"/>
      <c r="M48" s="334"/>
      <c r="N48" s="201"/>
      <c r="O48" s="194"/>
      <c r="P48" s="340"/>
      <c r="Q48" s="320"/>
      <c r="R48" s="194"/>
      <c r="S48" s="334"/>
      <c r="T48" s="334"/>
      <c r="U48" s="322"/>
      <c r="V48" s="194"/>
      <c r="W48" s="194"/>
      <c r="X48" s="194"/>
      <c r="Y48" s="291"/>
      <c r="Z48" s="334"/>
      <c r="AA48" s="334"/>
      <c r="AB48" s="362"/>
      <c r="AC48" s="343"/>
      <c r="AD48" s="194"/>
      <c r="AE48" s="290"/>
      <c r="AF48" s="194"/>
      <c r="AG48" s="326"/>
      <c r="AH48" s="326"/>
      <c r="AI48" s="368"/>
      <c r="AJ48" s="366" t="s">
        <v>30</v>
      </c>
      <c r="AK48" t="s">
        <v>762</v>
      </c>
    </row>
    <row r="49" spans="1:37" ht="15" thickBot="1" x14ac:dyDescent="0.4">
      <c r="A49" s="294" t="s">
        <v>0</v>
      </c>
      <c r="B49" s="308" t="s">
        <v>637</v>
      </c>
      <c r="C49" s="195" t="s">
        <v>435</v>
      </c>
      <c r="D49" s="290"/>
      <c r="E49" s="334"/>
      <c r="F49" s="334"/>
      <c r="G49" s="201"/>
      <c r="H49" s="194"/>
      <c r="I49" s="194"/>
      <c r="J49" s="194"/>
      <c r="K49" s="194"/>
      <c r="L49" s="334"/>
      <c r="M49" s="334"/>
      <c r="N49" s="201"/>
      <c r="O49" s="194"/>
      <c r="P49" s="340"/>
      <c r="Q49" s="320"/>
      <c r="R49" s="194"/>
      <c r="S49" s="334"/>
      <c r="T49" s="334"/>
      <c r="U49" s="322"/>
      <c r="V49" s="194"/>
      <c r="W49" s="194"/>
      <c r="X49" s="194"/>
      <c r="Y49" s="291"/>
      <c r="Z49" s="334"/>
      <c r="AA49" s="334"/>
      <c r="AB49" s="362"/>
      <c r="AC49" s="343"/>
      <c r="AD49" s="194"/>
      <c r="AE49" s="290"/>
      <c r="AF49" s="194"/>
      <c r="AG49" s="326"/>
      <c r="AH49" s="326"/>
      <c r="AI49" s="368"/>
      <c r="AJ49" s="366" t="s">
        <v>30</v>
      </c>
      <c r="AK49" t="s">
        <v>87</v>
      </c>
    </row>
    <row r="50" spans="1:37" ht="15" thickBot="1" x14ac:dyDescent="0.4">
      <c r="A50" s="294" t="s">
        <v>0</v>
      </c>
      <c r="B50" s="300" t="s">
        <v>636</v>
      </c>
      <c r="C50" s="192" t="s">
        <v>635</v>
      </c>
      <c r="D50" s="290"/>
      <c r="E50" s="334"/>
      <c r="F50" s="334"/>
      <c r="G50" s="194"/>
      <c r="H50" s="194"/>
      <c r="I50" s="194"/>
      <c r="J50" s="194"/>
      <c r="K50" s="194"/>
      <c r="L50" s="334"/>
      <c r="M50" s="334"/>
      <c r="N50" s="201"/>
      <c r="O50" s="194"/>
      <c r="P50" s="340"/>
      <c r="Q50" s="320"/>
      <c r="R50" s="194"/>
      <c r="S50" s="334"/>
      <c r="T50" s="334"/>
      <c r="U50" s="322"/>
      <c r="V50" s="194"/>
      <c r="W50" s="194"/>
      <c r="X50" s="194"/>
      <c r="Y50" s="291"/>
      <c r="Z50" s="334"/>
      <c r="AA50" s="334"/>
      <c r="AB50" s="362"/>
      <c r="AC50" s="343"/>
      <c r="AD50" s="194"/>
      <c r="AE50" s="290"/>
      <c r="AF50" s="194"/>
      <c r="AG50" s="326"/>
      <c r="AH50" s="326"/>
      <c r="AI50" s="368"/>
      <c r="AJ50" s="366" t="s">
        <v>30</v>
      </c>
      <c r="AK50" t="s">
        <v>87</v>
      </c>
    </row>
    <row r="51" spans="1:37" ht="15" thickBot="1" x14ac:dyDescent="0.4">
      <c r="A51" s="228" t="s">
        <v>112</v>
      </c>
      <c r="B51" s="300" t="s">
        <v>194</v>
      </c>
      <c r="C51" s="192" t="s">
        <v>634</v>
      </c>
      <c r="D51" s="290"/>
      <c r="E51" s="334"/>
      <c r="F51" s="334"/>
      <c r="G51" s="194"/>
      <c r="H51" s="194"/>
      <c r="I51" s="194"/>
      <c r="J51" s="194"/>
      <c r="K51" s="194"/>
      <c r="L51" s="334"/>
      <c r="M51" s="334"/>
      <c r="N51" s="201"/>
      <c r="O51" s="194"/>
      <c r="P51" s="340"/>
      <c r="Q51" s="320"/>
      <c r="R51" s="194"/>
      <c r="S51" s="334"/>
      <c r="T51" s="334"/>
      <c r="U51" s="331"/>
      <c r="V51" s="194"/>
      <c r="W51" s="194"/>
      <c r="X51" s="194"/>
      <c r="Y51" s="291"/>
      <c r="Z51" s="334"/>
      <c r="AA51" s="334"/>
      <c r="AB51" s="362"/>
      <c r="AC51" s="343"/>
      <c r="AD51" s="194"/>
      <c r="AE51" s="290"/>
      <c r="AF51" s="194"/>
      <c r="AG51" s="326"/>
      <c r="AH51" s="326"/>
      <c r="AI51" s="368"/>
      <c r="AJ51" s="366" t="s">
        <v>157</v>
      </c>
      <c r="AK51" t="s">
        <v>763</v>
      </c>
    </row>
    <row r="52" spans="1:37" ht="15" thickBot="1" x14ac:dyDescent="0.4">
      <c r="A52" s="294" t="s">
        <v>42</v>
      </c>
      <c r="B52" s="318" t="s">
        <v>441</v>
      </c>
      <c r="C52" s="192" t="s">
        <v>633</v>
      </c>
      <c r="D52" s="290"/>
      <c r="E52" s="334"/>
      <c r="F52" s="334"/>
      <c r="G52" s="194"/>
      <c r="H52" s="194"/>
      <c r="I52" s="194"/>
      <c r="J52" s="194"/>
      <c r="K52" s="194"/>
      <c r="L52" s="334"/>
      <c r="M52" s="334"/>
      <c r="N52" s="201"/>
      <c r="O52" s="194"/>
      <c r="P52" s="340"/>
      <c r="Q52" s="320"/>
      <c r="R52" s="194"/>
      <c r="S52" s="334"/>
      <c r="T52" s="334"/>
      <c r="U52" s="331"/>
      <c r="V52" s="194"/>
      <c r="W52" s="194"/>
      <c r="X52" s="194"/>
      <c r="Y52" s="291"/>
      <c r="Z52" s="334"/>
      <c r="AA52" s="334"/>
      <c r="AB52" s="362"/>
      <c r="AC52" s="343"/>
      <c r="AD52" s="194"/>
      <c r="AE52" s="290"/>
      <c r="AF52" s="194"/>
      <c r="AG52" s="326"/>
      <c r="AH52" s="326"/>
      <c r="AI52" s="368"/>
      <c r="AJ52" s="366" t="s">
        <v>157</v>
      </c>
      <c r="AK52" t="s">
        <v>764</v>
      </c>
    </row>
    <row r="53" spans="1:37" ht="15" thickBot="1" x14ac:dyDescent="0.4">
      <c r="A53" s="294" t="s">
        <v>42</v>
      </c>
      <c r="B53" s="300" t="s">
        <v>520</v>
      </c>
      <c r="C53" s="195" t="s">
        <v>632</v>
      </c>
      <c r="D53" s="290"/>
      <c r="E53" s="334"/>
      <c r="F53" s="334"/>
      <c r="G53" s="194"/>
      <c r="H53" s="194"/>
      <c r="I53" s="194"/>
      <c r="J53" s="194"/>
      <c r="K53" s="194"/>
      <c r="L53" s="334"/>
      <c r="M53" s="334"/>
      <c r="N53" s="201"/>
      <c r="O53" s="194"/>
      <c r="P53" s="340"/>
      <c r="Q53" s="320"/>
      <c r="R53" s="194"/>
      <c r="S53" s="334"/>
      <c r="T53" s="334"/>
      <c r="U53" s="331"/>
      <c r="V53" s="194"/>
      <c r="W53" s="194"/>
      <c r="X53" s="194"/>
      <c r="Y53" s="291"/>
      <c r="Z53" s="334"/>
      <c r="AA53" s="334"/>
      <c r="AB53" s="362"/>
      <c r="AC53" s="343"/>
      <c r="AD53" s="194"/>
      <c r="AE53" s="290"/>
      <c r="AF53" s="194"/>
      <c r="AG53" s="326"/>
      <c r="AH53" s="326"/>
      <c r="AI53" s="368"/>
      <c r="AJ53" s="366" t="s">
        <v>157</v>
      </c>
      <c r="AK53" t="s">
        <v>764</v>
      </c>
    </row>
    <row r="54" spans="1:37" ht="15" thickBot="1" x14ac:dyDescent="0.4">
      <c r="A54" s="294" t="s">
        <v>42</v>
      </c>
      <c r="B54" s="311" t="s">
        <v>631</v>
      </c>
      <c r="C54" s="192" t="s">
        <v>151</v>
      </c>
      <c r="D54" s="290"/>
      <c r="E54" s="334"/>
      <c r="F54" s="334"/>
      <c r="G54" s="194"/>
      <c r="H54" s="194"/>
      <c r="I54" s="194"/>
      <c r="J54" s="194"/>
      <c r="K54" s="194"/>
      <c r="L54" s="334"/>
      <c r="M54" s="334"/>
      <c r="N54" s="201"/>
      <c r="O54" s="194"/>
      <c r="P54" s="340"/>
      <c r="Q54" s="320"/>
      <c r="R54" s="194"/>
      <c r="S54" s="334"/>
      <c r="T54" s="334"/>
      <c r="U54" s="331"/>
      <c r="V54" s="194"/>
      <c r="W54" s="194"/>
      <c r="X54" s="194"/>
      <c r="Y54" s="291"/>
      <c r="Z54" s="334"/>
      <c r="AA54" s="334"/>
      <c r="AB54" s="362"/>
      <c r="AC54" s="343"/>
      <c r="AD54" s="194"/>
      <c r="AE54" s="290"/>
      <c r="AF54" s="194"/>
      <c r="AG54" s="326"/>
      <c r="AH54" s="326"/>
      <c r="AI54" s="368"/>
      <c r="AJ54" s="366" t="s">
        <v>157</v>
      </c>
      <c r="AK54" t="s">
        <v>764</v>
      </c>
    </row>
    <row r="55" spans="1:37" ht="15" thickBot="1" x14ac:dyDescent="0.4">
      <c r="A55" s="228" t="s">
        <v>0</v>
      </c>
      <c r="B55" s="313" t="s">
        <v>183</v>
      </c>
      <c r="C55" s="195" t="s">
        <v>630</v>
      </c>
      <c r="D55" s="290"/>
      <c r="E55" s="334"/>
      <c r="F55" s="334"/>
      <c r="G55" s="201"/>
      <c r="H55" s="194"/>
      <c r="I55" s="194"/>
      <c r="J55" s="194"/>
      <c r="K55" s="194"/>
      <c r="L55" s="334"/>
      <c r="M55" s="334"/>
      <c r="N55" s="201"/>
      <c r="O55" s="194"/>
      <c r="P55" s="340"/>
      <c r="Q55" s="320"/>
      <c r="R55" s="194"/>
      <c r="S55" s="334"/>
      <c r="T55" s="334"/>
      <c r="U55" s="331"/>
      <c r="V55" s="194"/>
      <c r="W55" s="194"/>
      <c r="X55" s="194"/>
      <c r="Y55" s="291"/>
      <c r="Z55" s="334"/>
      <c r="AA55" s="334"/>
      <c r="AB55" s="362"/>
      <c r="AC55" s="343"/>
      <c r="AD55" s="194"/>
      <c r="AE55" s="290"/>
      <c r="AF55" s="194"/>
      <c r="AG55" s="326"/>
      <c r="AH55" s="326"/>
      <c r="AI55" s="368"/>
      <c r="AJ55" s="366" t="s">
        <v>797</v>
      </c>
      <c r="AK55" t="s">
        <v>87</v>
      </c>
    </row>
    <row r="56" spans="1:37" ht="15" thickBot="1" x14ac:dyDescent="0.4">
      <c r="A56" s="245" t="s">
        <v>739</v>
      </c>
      <c r="B56" s="311" t="s">
        <v>629</v>
      </c>
      <c r="C56" s="192" t="s">
        <v>628</v>
      </c>
      <c r="D56" s="290"/>
      <c r="E56" s="334"/>
      <c r="F56" s="334"/>
      <c r="G56" s="201"/>
      <c r="H56" s="194"/>
      <c r="I56" s="194"/>
      <c r="J56" s="194"/>
      <c r="K56" s="194"/>
      <c r="L56" s="334"/>
      <c r="M56" s="334"/>
      <c r="N56" s="201"/>
      <c r="O56" s="194"/>
      <c r="P56" s="340"/>
      <c r="Q56" s="320"/>
      <c r="R56" s="194"/>
      <c r="S56" s="334"/>
      <c r="T56" s="334"/>
      <c r="U56" s="331"/>
      <c r="V56" s="194"/>
      <c r="W56" s="194"/>
      <c r="X56" s="194"/>
      <c r="Y56" s="291"/>
      <c r="Z56" s="334"/>
      <c r="AA56" s="334"/>
      <c r="AB56" s="362"/>
      <c r="AC56" s="343"/>
      <c r="AD56" s="194"/>
      <c r="AE56" s="290"/>
      <c r="AF56" s="194"/>
      <c r="AG56" s="326"/>
      <c r="AH56" s="326"/>
      <c r="AI56" s="368"/>
      <c r="AJ56" s="366" t="s">
        <v>797</v>
      </c>
      <c r="AK56" t="s">
        <v>87</v>
      </c>
    </row>
    <row r="57" spans="1:37" ht="15" thickBot="1" x14ac:dyDescent="0.4">
      <c r="A57" s="228" t="s">
        <v>42</v>
      </c>
      <c r="B57" s="311" t="s">
        <v>627</v>
      </c>
      <c r="C57" s="192" t="s">
        <v>626</v>
      </c>
      <c r="D57" s="290"/>
      <c r="E57" s="334"/>
      <c r="F57" s="334"/>
      <c r="G57" s="201"/>
      <c r="H57" s="194"/>
      <c r="I57" s="194"/>
      <c r="J57" s="194"/>
      <c r="K57" s="194"/>
      <c r="L57" s="334"/>
      <c r="M57" s="334"/>
      <c r="N57" s="201"/>
      <c r="O57" s="194"/>
      <c r="P57" s="340"/>
      <c r="Q57" s="320"/>
      <c r="R57" s="194"/>
      <c r="S57" s="334"/>
      <c r="T57" s="334"/>
      <c r="U57" s="331"/>
      <c r="V57" s="194"/>
      <c r="W57" s="194"/>
      <c r="X57" s="194"/>
      <c r="Y57" s="291"/>
      <c r="Z57" s="334"/>
      <c r="AA57" s="334"/>
      <c r="AB57" s="362"/>
      <c r="AC57" s="343"/>
      <c r="AD57" s="194"/>
      <c r="AE57" s="290"/>
      <c r="AF57" s="194"/>
      <c r="AG57" s="326"/>
      <c r="AH57" s="326"/>
      <c r="AI57" s="368"/>
      <c r="AJ57" s="366" t="s">
        <v>797</v>
      </c>
      <c r="AK57" t="s">
        <v>87</v>
      </c>
    </row>
    <row r="58" spans="1:37" ht="15" thickBot="1" x14ac:dyDescent="0.4">
      <c r="A58" s="228" t="s">
        <v>93</v>
      </c>
      <c r="B58" s="311" t="s">
        <v>217</v>
      </c>
      <c r="C58" s="192" t="s">
        <v>625</v>
      </c>
      <c r="D58" s="290"/>
      <c r="E58" s="334"/>
      <c r="F58" s="334"/>
      <c r="G58" s="201"/>
      <c r="H58" s="194"/>
      <c r="I58" s="194"/>
      <c r="J58" s="194"/>
      <c r="K58" s="194"/>
      <c r="L58" s="334"/>
      <c r="M58" s="334"/>
      <c r="N58" s="201"/>
      <c r="O58" s="194"/>
      <c r="P58" s="340"/>
      <c r="Q58" s="320"/>
      <c r="R58" s="194"/>
      <c r="S58" s="334"/>
      <c r="T58" s="334"/>
      <c r="U58" s="331"/>
      <c r="V58" s="194"/>
      <c r="W58" s="194"/>
      <c r="X58" s="194"/>
      <c r="Y58" s="291"/>
      <c r="Z58" s="334"/>
      <c r="AA58" s="334"/>
      <c r="AB58" s="362"/>
      <c r="AC58" s="343"/>
      <c r="AD58" s="194"/>
      <c r="AE58" s="290"/>
      <c r="AF58" s="194"/>
      <c r="AG58" s="326"/>
      <c r="AH58" s="326"/>
      <c r="AI58" s="368"/>
      <c r="AJ58" s="366" t="s">
        <v>751</v>
      </c>
      <c r="AK58" t="s">
        <v>747</v>
      </c>
    </row>
    <row r="59" spans="1:37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334"/>
      <c r="F59" s="334"/>
      <c r="G59" s="201"/>
      <c r="H59" s="194"/>
      <c r="I59" s="194"/>
      <c r="J59" s="194"/>
      <c r="K59" s="194"/>
      <c r="L59" s="334"/>
      <c r="M59" s="334"/>
      <c r="N59" s="201"/>
      <c r="O59" s="194"/>
      <c r="P59" s="340"/>
      <c r="Q59" s="320"/>
      <c r="R59" s="194"/>
      <c r="S59" s="334"/>
      <c r="T59" s="334"/>
      <c r="U59" s="331"/>
      <c r="V59" s="194"/>
      <c r="W59" s="194"/>
      <c r="X59" s="194"/>
      <c r="Y59" s="291"/>
      <c r="Z59" s="334"/>
      <c r="AA59" s="334"/>
      <c r="AB59" s="362"/>
      <c r="AC59" s="343"/>
      <c r="AD59" s="194"/>
      <c r="AE59" s="290"/>
      <c r="AF59" s="194"/>
      <c r="AG59" s="326"/>
      <c r="AH59" s="326"/>
      <c r="AI59" s="368"/>
      <c r="AJ59" s="366" t="s">
        <v>798</v>
      </c>
      <c r="AK59" t="s">
        <v>753</v>
      </c>
    </row>
    <row r="60" spans="1:37" ht="15" thickBot="1" x14ac:dyDescent="0.4">
      <c r="A60" s="228" t="s">
        <v>714</v>
      </c>
      <c r="B60" s="314" t="s">
        <v>624</v>
      </c>
      <c r="C60" s="199" t="s">
        <v>623</v>
      </c>
      <c r="D60" s="290"/>
      <c r="E60" s="334"/>
      <c r="F60" s="334"/>
      <c r="G60" s="201"/>
      <c r="H60" s="194"/>
      <c r="I60" s="194"/>
      <c r="J60" s="194"/>
      <c r="K60" s="194"/>
      <c r="L60" s="334"/>
      <c r="M60" s="334"/>
      <c r="N60" s="201"/>
      <c r="O60" s="194"/>
      <c r="P60" s="194"/>
      <c r="Q60" s="194"/>
      <c r="R60" s="194"/>
      <c r="S60" s="334"/>
      <c r="T60" s="334"/>
      <c r="U60" s="340"/>
      <c r="V60" s="320"/>
      <c r="W60" s="194"/>
      <c r="X60" s="331"/>
      <c r="Y60" s="194"/>
      <c r="Z60" s="334"/>
      <c r="AA60" s="374"/>
      <c r="AB60" s="362"/>
      <c r="AC60" s="343"/>
      <c r="AD60" s="194"/>
      <c r="AE60" s="290"/>
      <c r="AF60" s="291"/>
      <c r="AG60" s="326"/>
      <c r="AH60" s="326"/>
      <c r="AI60" s="368"/>
      <c r="AJ60" s="366" t="s">
        <v>87</v>
      </c>
      <c r="AK60" t="s">
        <v>87</v>
      </c>
    </row>
    <row r="61" spans="1:37" ht="15" thickBot="1" x14ac:dyDescent="0.4">
      <c r="A61" s="245" t="s">
        <v>742</v>
      </c>
      <c r="B61" s="311" t="s">
        <v>9</v>
      </c>
      <c r="C61" s="192" t="s">
        <v>456</v>
      </c>
      <c r="D61" s="290"/>
      <c r="E61" s="334"/>
      <c r="F61" s="334"/>
      <c r="G61" s="194"/>
      <c r="H61" s="194"/>
      <c r="I61" s="194"/>
      <c r="J61" s="194"/>
      <c r="K61" s="194"/>
      <c r="L61" s="334"/>
      <c r="M61" s="334"/>
      <c r="N61" s="201"/>
      <c r="O61" s="194"/>
      <c r="P61" s="194"/>
      <c r="Q61" s="194"/>
      <c r="R61" s="194"/>
      <c r="S61" s="334"/>
      <c r="T61" s="334"/>
      <c r="U61" s="350"/>
      <c r="V61" s="320"/>
      <c r="W61" s="194"/>
      <c r="X61" s="331"/>
      <c r="Y61" s="194"/>
      <c r="Z61" s="334"/>
      <c r="AA61" s="334"/>
      <c r="AB61" s="362"/>
      <c r="AC61" s="343"/>
      <c r="AD61" s="194"/>
      <c r="AE61" s="290"/>
      <c r="AF61" s="291"/>
      <c r="AG61" s="326"/>
      <c r="AH61" s="326"/>
      <c r="AI61" s="368"/>
      <c r="AJ61" s="366" t="s">
        <v>800</v>
      </c>
      <c r="AK61" t="s">
        <v>763</v>
      </c>
    </row>
    <row r="62" spans="1:37" ht="15" thickBot="1" x14ac:dyDescent="0.4">
      <c r="A62" s="228" t="s">
        <v>93</v>
      </c>
      <c r="B62" s="311" t="s">
        <v>622</v>
      </c>
      <c r="C62" s="195" t="s">
        <v>621</v>
      </c>
      <c r="D62" s="290"/>
      <c r="E62" s="334"/>
      <c r="F62" s="334"/>
      <c r="G62" s="201"/>
      <c r="H62" s="194"/>
      <c r="I62" s="194"/>
      <c r="J62" s="194"/>
      <c r="K62" s="194"/>
      <c r="L62" s="334"/>
      <c r="M62" s="334"/>
      <c r="N62" s="201"/>
      <c r="O62" s="194"/>
      <c r="P62" s="194"/>
      <c r="Q62" s="194"/>
      <c r="R62" s="194"/>
      <c r="S62" s="334"/>
      <c r="T62" s="334"/>
      <c r="U62" s="350"/>
      <c r="V62" s="320"/>
      <c r="W62" s="194"/>
      <c r="X62" s="331"/>
      <c r="Y62" s="194"/>
      <c r="Z62" s="334"/>
      <c r="AA62" s="334"/>
      <c r="AB62" s="362"/>
      <c r="AC62" s="343"/>
      <c r="AD62" s="194"/>
      <c r="AE62" s="290"/>
      <c r="AF62" s="291"/>
      <c r="AG62" s="326"/>
      <c r="AH62" s="326"/>
      <c r="AI62" s="368"/>
      <c r="AJ62" s="366" t="s">
        <v>87</v>
      </c>
      <c r="AK62" t="s">
        <v>747</v>
      </c>
    </row>
    <row r="63" spans="1:37" ht="15" thickBot="1" x14ac:dyDescent="0.4">
      <c r="A63" s="245" t="s">
        <v>737</v>
      </c>
      <c r="B63" s="311" t="s">
        <v>298</v>
      </c>
      <c r="C63" s="192" t="s">
        <v>293</v>
      </c>
      <c r="D63" s="290"/>
      <c r="E63" s="334"/>
      <c r="F63" s="334"/>
      <c r="G63" s="201"/>
      <c r="H63" s="194"/>
      <c r="I63" s="194"/>
      <c r="J63" s="194"/>
      <c r="K63" s="194"/>
      <c r="L63" s="334"/>
      <c r="M63" s="334"/>
      <c r="N63" s="201"/>
      <c r="O63" s="194"/>
      <c r="P63" s="194"/>
      <c r="Q63" s="194"/>
      <c r="R63" s="194"/>
      <c r="S63" s="334"/>
      <c r="T63" s="334"/>
      <c r="U63" s="350"/>
      <c r="V63" s="320"/>
      <c r="W63" s="194"/>
      <c r="X63" s="331"/>
      <c r="Y63" s="194"/>
      <c r="Z63" s="334"/>
      <c r="AA63" s="334"/>
      <c r="AB63" s="362"/>
      <c r="AC63" s="343"/>
      <c r="AD63" s="194"/>
      <c r="AE63" s="290"/>
      <c r="AF63" s="291"/>
      <c r="AG63" s="326"/>
      <c r="AH63" s="326"/>
      <c r="AI63" s="368"/>
      <c r="AJ63" s="366" t="s">
        <v>87</v>
      </c>
      <c r="AK63" t="s">
        <v>765</v>
      </c>
    </row>
    <row r="64" spans="1:37" ht="15" thickBot="1" x14ac:dyDescent="0.4">
      <c r="A64" s="228" t="s">
        <v>714</v>
      </c>
      <c r="B64" s="300" t="s">
        <v>567</v>
      </c>
      <c r="C64" s="190" t="s">
        <v>620</v>
      </c>
      <c r="D64" s="290"/>
      <c r="E64" s="334"/>
      <c r="F64" s="334"/>
      <c r="G64" s="201"/>
      <c r="H64" s="194"/>
      <c r="I64" s="194"/>
      <c r="J64" s="194"/>
      <c r="K64" s="194"/>
      <c r="L64" s="334"/>
      <c r="M64" s="334"/>
      <c r="N64" s="201"/>
      <c r="O64" s="194"/>
      <c r="P64" s="194"/>
      <c r="Q64" s="194"/>
      <c r="R64" s="194"/>
      <c r="S64" s="334"/>
      <c r="T64" s="334"/>
      <c r="U64" s="350"/>
      <c r="V64" s="320"/>
      <c r="W64" s="194"/>
      <c r="X64" s="331"/>
      <c r="Y64" s="194"/>
      <c r="Z64" s="334"/>
      <c r="AA64" s="334"/>
      <c r="AB64" s="362"/>
      <c r="AC64" s="343"/>
      <c r="AD64" s="194"/>
      <c r="AE64" s="290"/>
      <c r="AF64" s="291"/>
      <c r="AG64" s="326"/>
      <c r="AH64" s="326"/>
      <c r="AI64" s="368"/>
      <c r="AJ64" s="366" t="s">
        <v>87</v>
      </c>
      <c r="AK64" t="s">
        <v>765</v>
      </c>
    </row>
    <row r="65" spans="1:37" ht="15" thickBot="1" x14ac:dyDescent="0.4">
      <c r="A65" s="228" t="s">
        <v>714</v>
      </c>
      <c r="B65" s="300" t="s">
        <v>563</v>
      </c>
      <c r="C65" s="195" t="s">
        <v>619</v>
      </c>
      <c r="D65" s="290"/>
      <c r="E65" s="334"/>
      <c r="F65" s="334"/>
      <c r="G65" s="201"/>
      <c r="H65" s="194"/>
      <c r="I65" s="194"/>
      <c r="J65" s="194"/>
      <c r="K65" s="194"/>
      <c r="L65" s="334"/>
      <c r="M65" s="334"/>
      <c r="N65" s="194"/>
      <c r="O65" s="194"/>
      <c r="P65" s="194"/>
      <c r="Q65" s="194"/>
      <c r="R65" s="194"/>
      <c r="S65" s="334"/>
      <c r="T65" s="334"/>
      <c r="U65" s="350"/>
      <c r="V65" s="320"/>
      <c r="W65" s="194"/>
      <c r="X65" s="331"/>
      <c r="Y65" s="194"/>
      <c r="Z65" s="334"/>
      <c r="AA65" s="334"/>
      <c r="AB65" s="362"/>
      <c r="AC65" s="343"/>
      <c r="AD65" s="194"/>
      <c r="AE65" s="290"/>
      <c r="AF65" s="291"/>
      <c r="AG65" s="326"/>
      <c r="AH65" s="326"/>
      <c r="AI65" s="368"/>
      <c r="AJ65" s="366" t="s">
        <v>87</v>
      </c>
      <c r="AK65" t="s">
        <v>747</v>
      </c>
    </row>
    <row r="66" spans="1:37" ht="15" thickBot="1" x14ac:dyDescent="0.4">
      <c r="A66" s="245" t="s">
        <v>743</v>
      </c>
      <c r="B66" s="311" t="s">
        <v>618</v>
      </c>
      <c r="C66" s="192" t="s">
        <v>617</v>
      </c>
      <c r="D66" s="290"/>
      <c r="E66" s="334"/>
      <c r="F66" s="334"/>
      <c r="G66" s="201"/>
      <c r="H66" s="194"/>
      <c r="I66" s="194"/>
      <c r="J66" s="194"/>
      <c r="K66" s="194"/>
      <c r="L66" s="334"/>
      <c r="M66" s="334"/>
      <c r="N66" s="194"/>
      <c r="O66" s="194"/>
      <c r="P66" s="194"/>
      <c r="Q66" s="194"/>
      <c r="R66" s="194"/>
      <c r="S66" s="334"/>
      <c r="T66" s="334"/>
      <c r="U66" s="350"/>
      <c r="V66" s="320"/>
      <c r="W66" s="194"/>
      <c r="X66" s="331"/>
      <c r="Y66" s="194"/>
      <c r="Z66" s="334"/>
      <c r="AA66" s="334"/>
      <c r="AB66" s="362"/>
      <c r="AC66" s="343"/>
      <c r="AD66" s="194"/>
      <c r="AE66" s="290"/>
      <c r="AF66" s="291"/>
      <c r="AG66" s="326"/>
      <c r="AH66" s="326"/>
      <c r="AI66" s="368"/>
      <c r="AJ66" s="366" t="s">
        <v>87</v>
      </c>
      <c r="AK66" t="s">
        <v>87</v>
      </c>
    </row>
    <row r="67" spans="1:37" ht="15" thickBot="1" x14ac:dyDescent="0.4">
      <c r="A67" s="228" t="s">
        <v>62</v>
      </c>
      <c r="B67" s="305" t="s">
        <v>616</v>
      </c>
      <c r="C67" s="195" t="s">
        <v>615</v>
      </c>
      <c r="D67" s="194"/>
      <c r="E67" s="334"/>
      <c r="F67" s="334"/>
      <c r="G67" s="201"/>
      <c r="H67" s="194"/>
      <c r="I67" s="194"/>
      <c r="J67" s="194"/>
      <c r="K67" s="194"/>
      <c r="L67" s="334"/>
      <c r="M67" s="334"/>
      <c r="N67" s="201"/>
      <c r="O67" s="194"/>
      <c r="P67" s="194"/>
      <c r="Q67" s="194"/>
      <c r="R67" s="194"/>
      <c r="S67" s="334"/>
      <c r="T67" s="334"/>
      <c r="U67" s="340"/>
      <c r="V67" s="320"/>
      <c r="W67" s="194"/>
      <c r="X67" s="331"/>
      <c r="Y67" s="194"/>
      <c r="Z67" s="334"/>
      <c r="AA67" s="334"/>
      <c r="AB67" s="362"/>
      <c r="AC67" s="343"/>
      <c r="AD67" s="194"/>
      <c r="AE67" s="290"/>
      <c r="AF67" s="291"/>
      <c r="AG67" s="326"/>
      <c r="AH67" s="326"/>
      <c r="AI67" s="368"/>
      <c r="AJ67" s="366" t="s">
        <v>87</v>
      </c>
      <c r="AK67" t="s">
        <v>753</v>
      </c>
    </row>
    <row r="68" spans="1:37" ht="15" thickBot="1" x14ac:dyDescent="0.4">
      <c r="A68" s="228" t="s">
        <v>42</v>
      </c>
      <c r="B68" s="311" t="s">
        <v>448</v>
      </c>
      <c r="C68" s="192" t="s">
        <v>614</v>
      </c>
      <c r="D68" s="290"/>
      <c r="E68" s="334"/>
      <c r="F68" s="334"/>
      <c r="G68" s="201"/>
      <c r="H68" s="194"/>
      <c r="I68" s="194"/>
      <c r="J68" s="194"/>
      <c r="K68" s="194"/>
      <c r="L68" s="334"/>
      <c r="M68" s="334"/>
      <c r="N68" s="201"/>
      <c r="O68" s="194"/>
      <c r="P68" s="194"/>
      <c r="Q68" s="194"/>
      <c r="R68" s="194"/>
      <c r="S68" s="334"/>
      <c r="T68" s="334"/>
      <c r="U68" s="340"/>
      <c r="V68" s="320"/>
      <c r="W68" s="194"/>
      <c r="X68" s="331"/>
      <c r="Y68" s="194"/>
      <c r="Z68" s="334"/>
      <c r="AA68" s="334"/>
      <c r="AB68" s="362"/>
      <c r="AC68" s="343"/>
      <c r="AD68" s="194"/>
      <c r="AE68" s="290"/>
      <c r="AF68" s="291"/>
      <c r="AG68" s="326"/>
      <c r="AH68" s="326"/>
      <c r="AI68" s="368"/>
      <c r="AJ68" s="366" t="s">
        <v>87</v>
      </c>
      <c r="AK68" t="s">
        <v>87</v>
      </c>
    </row>
    <row r="69" spans="1:37" ht="15" thickBot="1" x14ac:dyDescent="0.4">
      <c r="A69" s="228" t="s">
        <v>42</v>
      </c>
      <c r="B69" s="313" t="s">
        <v>451</v>
      </c>
      <c r="C69" s="195" t="s">
        <v>613</v>
      </c>
      <c r="D69" s="290"/>
      <c r="E69" s="334"/>
      <c r="F69" s="334"/>
      <c r="G69" s="201"/>
      <c r="H69" s="194"/>
      <c r="I69" s="194"/>
      <c r="J69" s="194"/>
      <c r="K69" s="194"/>
      <c r="L69" s="334"/>
      <c r="M69" s="334"/>
      <c r="N69" s="201"/>
      <c r="O69" s="194"/>
      <c r="P69" s="194"/>
      <c r="Q69" s="194"/>
      <c r="R69" s="194"/>
      <c r="S69" s="334"/>
      <c r="T69" s="334"/>
      <c r="U69" s="340"/>
      <c r="V69" s="320"/>
      <c r="W69" s="194"/>
      <c r="X69" s="331"/>
      <c r="Y69" s="194"/>
      <c r="Z69" s="334"/>
      <c r="AA69" s="334"/>
      <c r="AB69" s="362"/>
      <c r="AC69" s="343"/>
      <c r="AD69" s="194"/>
      <c r="AE69" s="290"/>
      <c r="AF69" s="291"/>
      <c r="AG69" s="326"/>
      <c r="AH69" s="326"/>
      <c r="AI69" s="368"/>
      <c r="AJ69" s="366" t="s">
        <v>87</v>
      </c>
      <c r="AK69" t="s">
        <v>87</v>
      </c>
    </row>
    <row r="70" spans="1:37" ht="15" thickBot="1" x14ac:dyDescent="0.4">
      <c r="A70" s="228" t="s">
        <v>42</v>
      </c>
      <c r="B70" s="311" t="s">
        <v>44</v>
      </c>
      <c r="C70" s="192" t="s">
        <v>612</v>
      </c>
      <c r="D70" s="290"/>
      <c r="E70" s="334"/>
      <c r="F70" s="334"/>
      <c r="G70" s="201"/>
      <c r="H70" s="194"/>
      <c r="I70" s="194"/>
      <c r="J70" s="194"/>
      <c r="K70" s="194"/>
      <c r="L70" s="334"/>
      <c r="M70" s="334"/>
      <c r="N70" s="201"/>
      <c r="O70" s="194"/>
      <c r="P70" s="194"/>
      <c r="Q70" s="194"/>
      <c r="R70" s="194"/>
      <c r="S70" s="334"/>
      <c r="T70" s="334"/>
      <c r="U70" s="350"/>
      <c r="V70" s="320"/>
      <c r="W70" s="194"/>
      <c r="X70" s="331"/>
      <c r="Y70" s="194"/>
      <c r="Z70" s="334"/>
      <c r="AA70" s="334"/>
      <c r="AB70" s="362"/>
      <c r="AC70" s="343"/>
      <c r="AD70" s="194"/>
      <c r="AE70" s="290"/>
      <c r="AF70" s="291"/>
      <c r="AG70" s="326"/>
      <c r="AH70" s="326"/>
      <c r="AI70" s="368"/>
      <c r="AJ70" s="366" t="s">
        <v>87</v>
      </c>
      <c r="AK70" t="s">
        <v>87</v>
      </c>
    </row>
    <row r="71" spans="1:37" ht="15" thickBot="1" x14ac:dyDescent="0.4">
      <c r="A71" s="228" t="s">
        <v>62</v>
      </c>
      <c r="B71" s="300" t="s">
        <v>611</v>
      </c>
      <c r="C71" s="192" t="s">
        <v>610</v>
      </c>
      <c r="D71" s="290"/>
      <c r="E71" s="334"/>
      <c r="F71" s="334"/>
      <c r="G71" s="201"/>
      <c r="H71" s="194"/>
      <c r="I71" s="194"/>
      <c r="J71" s="194"/>
      <c r="K71" s="194"/>
      <c r="L71" s="334"/>
      <c r="M71" s="334"/>
      <c r="N71" s="201"/>
      <c r="O71" s="194"/>
      <c r="P71" s="194"/>
      <c r="Q71" s="194"/>
      <c r="R71" s="194"/>
      <c r="S71" s="334"/>
      <c r="T71" s="334"/>
      <c r="U71" s="350"/>
      <c r="V71" s="320"/>
      <c r="W71" s="194"/>
      <c r="X71" s="331"/>
      <c r="Y71" s="194"/>
      <c r="Z71" s="334"/>
      <c r="AA71" s="334"/>
      <c r="AB71" s="362"/>
      <c r="AC71" s="343"/>
      <c r="AD71" s="194"/>
      <c r="AE71" s="290"/>
      <c r="AF71" s="291"/>
      <c r="AG71" s="326"/>
      <c r="AH71" s="326"/>
      <c r="AI71" s="368"/>
      <c r="AJ71" s="366" t="s">
        <v>87</v>
      </c>
      <c r="AK71" t="s">
        <v>87</v>
      </c>
    </row>
    <row r="72" spans="1:37" ht="15" thickBot="1" x14ac:dyDescent="0.4">
      <c r="A72" s="228" t="s">
        <v>42</v>
      </c>
      <c r="B72" s="300" t="s">
        <v>608</v>
      </c>
      <c r="C72" s="190" t="s">
        <v>607</v>
      </c>
      <c r="D72" s="290"/>
      <c r="E72" s="334"/>
      <c r="F72" s="334"/>
      <c r="G72" s="194"/>
      <c r="H72" s="291"/>
      <c r="I72" s="194"/>
      <c r="J72" s="194"/>
      <c r="K72" s="194"/>
      <c r="L72" s="334"/>
      <c r="M72" s="334"/>
      <c r="N72" s="194"/>
      <c r="O72" s="194"/>
      <c r="P72" s="194"/>
      <c r="Q72" s="194"/>
      <c r="R72" s="194"/>
      <c r="S72" s="334"/>
      <c r="T72" s="334"/>
      <c r="U72" s="201"/>
      <c r="V72" s="194"/>
      <c r="W72" s="194"/>
      <c r="X72" s="194"/>
      <c r="Y72" s="194"/>
      <c r="Z72" s="334"/>
      <c r="AA72" s="334"/>
      <c r="AB72" s="362"/>
      <c r="AC72" s="340"/>
      <c r="AD72" s="320"/>
      <c r="AE72" s="290"/>
      <c r="AF72" s="331"/>
      <c r="AG72" s="334"/>
      <c r="AH72" s="334"/>
      <c r="AI72" s="369"/>
      <c r="AJ72" s="366" t="s">
        <v>788</v>
      </c>
      <c r="AK72" t="s">
        <v>766</v>
      </c>
    </row>
    <row r="73" spans="1:37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51" priority="8" operator="equal">
      <formula>"U"</formula>
    </cfRule>
  </conditionalFormatting>
  <conditionalFormatting sqref="N12:N17">
    <cfRule type="cellIs" dxfId="50" priority="1" operator="equal">
      <formula>"U"</formula>
    </cfRule>
  </conditionalFormatting>
  <conditionalFormatting sqref="N36">
    <cfRule type="cellIs" dxfId="49" priority="6" operator="equal">
      <formula>"U"</formula>
    </cfRule>
  </conditionalFormatting>
  <conditionalFormatting sqref="U48:U50">
    <cfRule type="cellIs" dxfId="48" priority="4" operator="equal">
      <formula>"U"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DC493-2525-4411-B784-A44D2998593B}">
  <dimension ref="A1:AJ7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1" sqref="AJ1:AK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</cols>
  <sheetData>
    <row r="1" spans="1:36" ht="15" thickBot="1" x14ac:dyDescent="0.4">
      <c r="A1" s="295" t="s">
        <v>266</v>
      </c>
      <c r="B1" s="450" t="s">
        <v>818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6" ht="15" thickBot="1" x14ac:dyDescent="0.4">
      <c r="B2" s="378">
        <v>45292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214"/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343"/>
      <c r="E4" s="194"/>
      <c r="F4" s="194"/>
      <c r="G4" s="201"/>
      <c r="H4" s="291"/>
      <c r="I4" s="265"/>
      <c r="J4" s="265"/>
      <c r="K4" s="194"/>
      <c r="L4" s="194"/>
      <c r="M4" s="194"/>
      <c r="N4" s="194"/>
      <c r="O4" s="194"/>
      <c r="P4" s="265"/>
      <c r="Q4" s="265"/>
      <c r="R4" s="194"/>
      <c r="S4" s="194"/>
      <c r="T4" s="194"/>
      <c r="U4" s="201"/>
      <c r="V4" s="194"/>
      <c r="W4" s="265"/>
      <c r="X4" s="265"/>
      <c r="Y4" s="194"/>
      <c r="Z4" s="194"/>
      <c r="AA4" s="194"/>
      <c r="AB4" s="290"/>
      <c r="AC4" s="194"/>
      <c r="AD4" s="265"/>
      <c r="AE4" s="296"/>
      <c r="AF4" s="340"/>
      <c r="AG4" s="338"/>
      <c r="AH4" s="188"/>
      <c r="AI4" s="368"/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362"/>
      <c r="E5" s="331"/>
      <c r="F5" s="194"/>
      <c r="G5" s="194"/>
      <c r="H5" s="194"/>
      <c r="I5" s="265"/>
      <c r="J5" s="265"/>
      <c r="K5" s="291"/>
      <c r="L5" s="194"/>
      <c r="M5" s="194"/>
      <c r="N5" s="194"/>
      <c r="O5" s="194"/>
      <c r="P5" s="265"/>
      <c r="Q5" s="265"/>
      <c r="R5" s="194"/>
      <c r="S5" s="194"/>
      <c r="T5" s="194"/>
      <c r="U5" s="194"/>
      <c r="V5" s="194"/>
      <c r="W5" s="265"/>
      <c r="X5" s="265"/>
      <c r="Y5" s="194"/>
      <c r="Z5" s="194"/>
      <c r="AA5" s="194"/>
      <c r="AB5" s="290"/>
      <c r="AC5" s="194"/>
      <c r="AD5" s="265"/>
      <c r="AE5" s="265"/>
      <c r="AF5" s="194"/>
      <c r="AG5" s="339"/>
      <c r="AH5" s="338"/>
      <c r="AI5" s="368"/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362"/>
      <c r="E6" s="331"/>
      <c r="F6" s="194"/>
      <c r="G6" s="194"/>
      <c r="H6" s="194"/>
      <c r="I6" s="265"/>
      <c r="J6" s="265"/>
      <c r="K6" s="291"/>
      <c r="L6" s="194"/>
      <c r="M6" s="194"/>
      <c r="N6" s="194"/>
      <c r="O6" s="194"/>
      <c r="P6" s="265"/>
      <c r="Q6" s="265"/>
      <c r="R6" s="194"/>
      <c r="S6" s="194"/>
      <c r="T6" s="194"/>
      <c r="U6" s="194"/>
      <c r="V6" s="194"/>
      <c r="W6" s="265"/>
      <c r="X6" s="265"/>
      <c r="Y6" s="194"/>
      <c r="Z6" s="194"/>
      <c r="AA6" s="194"/>
      <c r="AB6" s="290"/>
      <c r="AC6" s="194"/>
      <c r="AD6" s="265"/>
      <c r="AE6" s="265"/>
      <c r="AF6" s="194"/>
      <c r="AG6" s="339"/>
      <c r="AH6" s="338"/>
      <c r="AI6" s="368"/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194"/>
      <c r="I7" s="265"/>
      <c r="J7" s="265"/>
      <c r="K7" s="194"/>
      <c r="L7" s="194"/>
      <c r="M7" s="291"/>
      <c r="N7" s="194"/>
      <c r="O7" s="194"/>
      <c r="P7" s="265"/>
      <c r="Q7" s="265"/>
      <c r="R7" s="194"/>
      <c r="S7" s="194"/>
      <c r="T7" s="194"/>
      <c r="U7" s="201"/>
      <c r="V7" s="194"/>
      <c r="W7" s="265"/>
      <c r="X7" s="265"/>
      <c r="Y7" s="194"/>
      <c r="Z7" s="194"/>
      <c r="AA7" s="194"/>
      <c r="AB7" s="290"/>
      <c r="AC7" s="194"/>
      <c r="AD7" s="265"/>
      <c r="AE7" s="296"/>
      <c r="AF7" s="194"/>
      <c r="AG7" s="188"/>
      <c r="AH7" s="339"/>
      <c r="AI7" s="368"/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194"/>
      <c r="I8" s="265"/>
      <c r="J8" s="265"/>
      <c r="K8" s="194"/>
      <c r="L8" s="194"/>
      <c r="M8" s="291"/>
      <c r="N8" s="194"/>
      <c r="O8" s="194"/>
      <c r="P8" s="265"/>
      <c r="Q8" s="265"/>
      <c r="R8" s="194"/>
      <c r="S8" s="194"/>
      <c r="T8" s="194"/>
      <c r="U8" s="201"/>
      <c r="V8" s="194"/>
      <c r="W8" s="265"/>
      <c r="X8" s="265"/>
      <c r="Y8" s="194"/>
      <c r="Z8" s="194"/>
      <c r="AA8" s="194"/>
      <c r="AB8" s="290"/>
      <c r="AC8" s="194"/>
      <c r="AD8" s="265"/>
      <c r="AE8" s="296"/>
      <c r="AF8" s="194"/>
      <c r="AG8" s="188"/>
      <c r="AH8" s="339"/>
      <c r="AI8" s="368"/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194"/>
      <c r="I9" s="265"/>
      <c r="J9" s="265"/>
      <c r="K9" s="194"/>
      <c r="L9" s="194"/>
      <c r="M9" s="291"/>
      <c r="N9" s="194"/>
      <c r="O9" s="194"/>
      <c r="P9" s="265"/>
      <c r="Q9" s="265"/>
      <c r="R9" s="194"/>
      <c r="S9" s="194"/>
      <c r="T9" s="194"/>
      <c r="U9" s="201"/>
      <c r="V9" s="194"/>
      <c r="W9" s="265"/>
      <c r="X9" s="265"/>
      <c r="Y9" s="194"/>
      <c r="Z9" s="194"/>
      <c r="AA9" s="194"/>
      <c r="AB9" s="290"/>
      <c r="AC9" s="194"/>
      <c r="AD9" s="265"/>
      <c r="AE9" s="296"/>
      <c r="AF9" s="194"/>
      <c r="AG9" s="188"/>
      <c r="AH9" s="339"/>
      <c r="AI9" s="368"/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194"/>
      <c r="I10" s="265"/>
      <c r="J10" s="265"/>
      <c r="K10" s="194"/>
      <c r="L10" s="194"/>
      <c r="M10" s="291"/>
      <c r="N10" s="194"/>
      <c r="O10" s="194"/>
      <c r="P10" s="265"/>
      <c r="Q10" s="265"/>
      <c r="R10" s="194"/>
      <c r="S10" s="194"/>
      <c r="T10" s="194"/>
      <c r="U10" s="201"/>
      <c r="V10" s="194"/>
      <c r="W10" s="265"/>
      <c r="X10" s="265"/>
      <c r="Y10" s="194"/>
      <c r="Z10" s="194"/>
      <c r="AA10" s="194"/>
      <c r="AB10" s="290"/>
      <c r="AC10" s="194"/>
      <c r="AD10" s="265"/>
      <c r="AE10" s="296"/>
      <c r="AF10" s="194"/>
      <c r="AG10" s="188"/>
      <c r="AH10" s="339"/>
      <c r="AI10" s="368"/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362"/>
      <c r="E11" s="194"/>
      <c r="F11" s="340"/>
      <c r="G11" s="354"/>
      <c r="H11" s="194"/>
      <c r="I11" s="265"/>
      <c r="J11" s="265"/>
      <c r="K11" s="331"/>
      <c r="L11" s="194"/>
      <c r="M11" s="194"/>
      <c r="N11" s="194"/>
      <c r="O11" s="291"/>
      <c r="P11" s="265"/>
      <c r="Q11" s="265"/>
      <c r="R11" s="194"/>
      <c r="S11" s="194"/>
      <c r="T11" s="194"/>
      <c r="U11" s="201"/>
      <c r="V11" s="194"/>
      <c r="W11" s="265"/>
      <c r="X11" s="265"/>
      <c r="Y11" s="194"/>
      <c r="Z11" s="194"/>
      <c r="AA11" s="194"/>
      <c r="AB11" s="290"/>
      <c r="AC11" s="194"/>
      <c r="AD11" s="265"/>
      <c r="AE11" s="296"/>
      <c r="AF11" s="194"/>
      <c r="AG11" s="188"/>
      <c r="AH11" s="188"/>
      <c r="AI11" s="368"/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362"/>
      <c r="E12" s="194"/>
      <c r="F12" s="340"/>
      <c r="G12" s="354"/>
      <c r="H12" s="194"/>
      <c r="I12" s="265"/>
      <c r="J12" s="265"/>
      <c r="K12" s="331"/>
      <c r="L12" s="194"/>
      <c r="M12" s="194"/>
      <c r="N12" s="201"/>
      <c r="O12" s="291"/>
      <c r="P12" s="265"/>
      <c r="Q12" s="265"/>
      <c r="R12" s="194"/>
      <c r="S12" s="194"/>
      <c r="T12" s="194"/>
      <c r="U12" s="194"/>
      <c r="V12" s="194"/>
      <c r="W12" s="265"/>
      <c r="X12" s="265"/>
      <c r="Y12" s="194"/>
      <c r="Z12" s="194"/>
      <c r="AA12" s="194"/>
      <c r="AB12" s="290"/>
      <c r="AC12" s="194"/>
      <c r="AD12" s="265"/>
      <c r="AE12" s="296"/>
      <c r="AF12" s="194"/>
      <c r="AG12" s="188"/>
      <c r="AH12" s="188"/>
      <c r="AI12" s="368"/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343"/>
      <c r="E13" s="194"/>
      <c r="F13" s="340"/>
      <c r="G13" s="354"/>
      <c r="H13" s="194"/>
      <c r="I13" s="265"/>
      <c r="J13" s="265"/>
      <c r="K13" s="331"/>
      <c r="L13" s="194"/>
      <c r="M13" s="194"/>
      <c r="N13" s="201"/>
      <c r="O13" s="291"/>
      <c r="P13" s="265"/>
      <c r="Q13" s="265"/>
      <c r="R13" s="194"/>
      <c r="S13" s="194"/>
      <c r="T13" s="194"/>
      <c r="U13" s="194"/>
      <c r="V13" s="194"/>
      <c r="W13" s="265"/>
      <c r="X13" s="265"/>
      <c r="Y13" s="194"/>
      <c r="Z13" s="194"/>
      <c r="AA13" s="194"/>
      <c r="AB13" s="290"/>
      <c r="AC13" s="194"/>
      <c r="AD13" s="265"/>
      <c r="AE13" s="296"/>
      <c r="AF13" s="194"/>
      <c r="AG13" s="188"/>
      <c r="AH13" s="188"/>
      <c r="AI13" s="368"/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362"/>
      <c r="E14" s="194"/>
      <c r="F14" s="340"/>
      <c r="G14" s="320"/>
      <c r="H14" s="194"/>
      <c r="I14" s="265"/>
      <c r="J14" s="265"/>
      <c r="K14" s="331"/>
      <c r="L14" s="194"/>
      <c r="M14" s="194"/>
      <c r="N14" s="201"/>
      <c r="O14" s="291"/>
      <c r="P14" s="265"/>
      <c r="Q14" s="265"/>
      <c r="R14" s="194"/>
      <c r="S14" s="194"/>
      <c r="T14" s="194"/>
      <c r="U14" s="201"/>
      <c r="V14" s="194"/>
      <c r="W14" s="265"/>
      <c r="X14" s="265"/>
      <c r="Y14" s="194"/>
      <c r="Z14" s="194"/>
      <c r="AA14" s="194"/>
      <c r="AB14" s="290"/>
      <c r="AC14" s="194"/>
      <c r="AD14" s="265"/>
      <c r="AE14" s="296"/>
      <c r="AF14" s="194"/>
      <c r="AG14" s="188"/>
      <c r="AH14" s="188"/>
      <c r="AI14" s="368"/>
    </row>
    <row r="15" spans="1:36" ht="15" thickBot="1" x14ac:dyDescent="0.4">
      <c r="A15" s="228" t="s">
        <v>112</v>
      </c>
      <c r="B15" s="300" t="s">
        <v>114</v>
      </c>
      <c r="C15" s="192" t="s">
        <v>682</v>
      </c>
      <c r="D15" s="362"/>
      <c r="E15" s="194"/>
      <c r="F15" s="340"/>
      <c r="G15" s="354"/>
      <c r="H15" s="194"/>
      <c r="I15" s="265"/>
      <c r="J15" s="265"/>
      <c r="K15" s="331"/>
      <c r="L15" s="194"/>
      <c r="M15" s="194"/>
      <c r="N15" s="201"/>
      <c r="O15" s="291"/>
      <c r="P15" s="265"/>
      <c r="Q15" s="265"/>
      <c r="R15" s="194"/>
      <c r="S15" s="194"/>
      <c r="T15" s="194"/>
      <c r="U15" s="201"/>
      <c r="V15" s="194"/>
      <c r="W15" s="265"/>
      <c r="X15" s="265"/>
      <c r="Y15" s="194"/>
      <c r="Z15" s="194"/>
      <c r="AA15" s="194"/>
      <c r="AB15" s="290"/>
      <c r="AC15" s="194"/>
      <c r="AD15" s="265"/>
      <c r="AE15" s="296"/>
      <c r="AF15" s="194"/>
      <c r="AG15" s="188"/>
      <c r="AH15" s="188"/>
      <c r="AI15" s="368"/>
    </row>
    <row r="16" spans="1:36" ht="15" thickBot="1" x14ac:dyDescent="0.4">
      <c r="A16" s="228" t="s">
        <v>714</v>
      </c>
      <c r="B16" s="300" t="s">
        <v>340</v>
      </c>
      <c r="C16" s="192" t="s">
        <v>339</v>
      </c>
      <c r="D16" s="362"/>
      <c r="E16" s="194"/>
      <c r="F16" s="194"/>
      <c r="G16" s="340"/>
      <c r="H16" s="320"/>
      <c r="I16" s="265"/>
      <c r="J16" s="265"/>
      <c r="K16" s="194"/>
      <c r="L16" s="346"/>
      <c r="M16" s="194"/>
      <c r="N16" s="201"/>
      <c r="O16" s="194"/>
      <c r="P16" s="265"/>
      <c r="Q16" s="265"/>
      <c r="R16" s="291"/>
      <c r="S16" s="194"/>
      <c r="T16" s="194"/>
      <c r="U16" s="201"/>
      <c r="V16" s="194"/>
      <c r="W16" s="265"/>
      <c r="X16" s="265"/>
      <c r="Y16" s="194"/>
      <c r="Z16" s="194"/>
      <c r="AA16" s="194"/>
      <c r="AB16" s="290"/>
      <c r="AC16" s="194"/>
      <c r="AD16" s="265"/>
      <c r="AE16" s="296"/>
      <c r="AF16" s="194"/>
      <c r="AG16" s="188"/>
      <c r="AH16" s="188"/>
      <c r="AI16" s="368"/>
    </row>
    <row r="17" spans="1:35" ht="15" thickBot="1" x14ac:dyDescent="0.4">
      <c r="A17" s="245" t="s">
        <v>734</v>
      </c>
      <c r="B17" s="313" t="s">
        <v>767</v>
      </c>
      <c r="C17" s="192" t="s">
        <v>202</v>
      </c>
      <c r="D17" s="362"/>
      <c r="E17" s="194"/>
      <c r="F17" s="194"/>
      <c r="G17" s="340"/>
      <c r="H17" s="320"/>
      <c r="I17" s="265"/>
      <c r="J17" s="265"/>
      <c r="K17" s="194"/>
      <c r="L17" s="331"/>
      <c r="M17" s="194"/>
      <c r="N17" s="201"/>
      <c r="O17" s="194"/>
      <c r="P17" s="265"/>
      <c r="Q17" s="265"/>
      <c r="R17" s="291"/>
      <c r="S17" s="194"/>
      <c r="T17" s="194"/>
      <c r="U17" s="201"/>
      <c r="V17" s="194"/>
      <c r="W17" s="265"/>
      <c r="X17" s="265"/>
      <c r="Y17" s="194"/>
      <c r="Z17" s="194"/>
      <c r="AA17" s="194"/>
      <c r="AB17" s="290"/>
      <c r="AC17" s="194"/>
      <c r="AD17" s="265"/>
      <c r="AE17" s="296"/>
      <c r="AF17" s="194"/>
      <c r="AG17" s="188"/>
      <c r="AH17" s="188"/>
      <c r="AI17" s="368"/>
    </row>
    <row r="18" spans="1:35" ht="15" thickBot="1" x14ac:dyDescent="0.4">
      <c r="A18" s="245" t="s">
        <v>735</v>
      </c>
      <c r="B18" s="311" t="s">
        <v>133</v>
      </c>
      <c r="C18" s="192" t="s">
        <v>680</v>
      </c>
      <c r="D18" s="362"/>
      <c r="E18" s="194"/>
      <c r="F18" s="194"/>
      <c r="G18" s="340"/>
      <c r="H18" s="320"/>
      <c r="I18" s="265"/>
      <c r="J18" s="265"/>
      <c r="K18" s="194"/>
      <c r="L18" s="331"/>
      <c r="M18" s="194"/>
      <c r="N18" s="194"/>
      <c r="O18" s="194"/>
      <c r="P18" s="265"/>
      <c r="Q18" s="265"/>
      <c r="R18" s="291"/>
      <c r="S18" s="194"/>
      <c r="T18" s="194"/>
      <c r="U18" s="201"/>
      <c r="V18" s="194"/>
      <c r="W18" s="265"/>
      <c r="X18" s="265"/>
      <c r="Y18" s="194"/>
      <c r="Z18" s="194"/>
      <c r="AA18" s="194"/>
      <c r="AB18" s="290"/>
      <c r="AC18" s="194"/>
      <c r="AD18" s="265"/>
      <c r="AE18" s="296"/>
      <c r="AF18" s="194"/>
      <c r="AG18" s="188"/>
      <c r="AH18" s="188"/>
      <c r="AI18" s="368"/>
    </row>
    <row r="19" spans="1:35" ht="15" customHeight="1" thickBot="1" x14ac:dyDescent="0.4">
      <c r="A19" s="228" t="s">
        <v>93</v>
      </c>
      <c r="B19" s="314" t="s">
        <v>679</v>
      </c>
      <c r="C19" s="211" t="s">
        <v>678</v>
      </c>
      <c r="D19" s="362"/>
      <c r="E19" s="194"/>
      <c r="F19" s="194"/>
      <c r="G19" s="340"/>
      <c r="H19" s="320"/>
      <c r="I19" s="265"/>
      <c r="J19" s="265"/>
      <c r="K19" s="194"/>
      <c r="L19" s="331"/>
      <c r="M19" s="194"/>
      <c r="N19" s="194"/>
      <c r="O19" s="194"/>
      <c r="P19" s="265"/>
      <c r="Q19" s="265"/>
      <c r="R19" s="291"/>
      <c r="S19" s="194"/>
      <c r="T19" s="194"/>
      <c r="U19" s="201"/>
      <c r="V19" s="194"/>
      <c r="W19" s="265"/>
      <c r="X19" s="265"/>
      <c r="Y19" s="194"/>
      <c r="Z19" s="194"/>
      <c r="AA19" s="194"/>
      <c r="AB19" s="290"/>
      <c r="AC19" s="194"/>
      <c r="AD19" s="265"/>
      <c r="AE19" s="296"/>
      <c r="AF19" s="194"/>
      <c r="AG19" s="188"/>
      <c r="AH19" s="188"/>
      <c r="AI19" s="368"/>
    </row>
    <row r="20" spans="1:35" ht="15" thickBot="1" x14ac:dyDescent="0.4">
      <c r="A20" s="228" t="s">
        <v>0</v>
      </c>
      <c r="B20" s="311" t="s">
        <v>677</v>
      </c>
      <c r="C20" s="192" t="s">
        <v>676</v>
      </c>
      <c r="D20" s="362"/>
      <c r="E20" s="194"/>
      <c r="F20" s="194"/>
      <c r="G20" s="340"/>
      <c r="H20" s="320"/>
      <c r="I20" s="265"/>
      <c r="J20" s="265"/>
      <c r="K20" s="194"/>
      <c r="L20" s="331"/>
      <c r="M20" s="194"/>
      <c r="N20" s="194"/>
      <c r="O20" s="194"/>
      <c r="P20" s="265"/>
      <c r="Q20" s="265"/>
      <c r="R20" s="291"/>
      <c r="S20" s="194"/>
      <c r="T20" s="194"/>
      <c r="U20" s="201"/>
      <c r="V20" s="194"/>
      <c r="W20" s="265"/>
      <c r="X20" s="265"/>
      <c r="Y20" s="194"/>
      <c r="Z20" s="194"/>
      <c r="AA20" s="194"/>
      <c r="AB20" s="290"/>
      <c r="AC20" s="194"/>
      <c r="AD20" s="265"/>
      <c r="AE20" s="296"/>
      <c r="AF20" s="194"/>
      <c r="AG20" s="188"/>
      <c r="AH20" s="188"/>
      <c r="AI20" s="368"/>
    </row>
    <row r="21" spans="1:35" ht="15" thickBot="1" x14ac:dyDescent="0.4">
      <c r="A21" s="245" t="s">
        <v>736</v>
      </c>
      <c r="B21" s="313" t="s">
        <v>501</v>
      </c>
      <c r="C21" s="195" t="s">
        <v>497</v>
      </c>
      <c r="D21" s="362"/>
      <c r="E21" s="194"/>
      <c r="F21" s="194"/>
      <c r="G21" s="340"/>
      <c r="H21" s="320"/>
      <c r="I21" s="265"/>
      <c r="J21" s="265"/>
      <c r="K21" s="194"/>
      <c r="L21" s="331"/>
      <c r="M21" s="194"/>
      <c r="N21" s="194"/>
      <c r="O21" s="194"/>
      <c r="P21" s="265"/>
      <c r="Q21" s="265"/>
      <c r="R21" s="291"/>
      <c r="S21" s="194"/>
      <c r="T21" s="194"/>
      <c r="U21" s="201"/>
      <c r="V21" s="194"/>
      <c r="W21" s="265"/>
      <c r="X21" s="265"/>
      <c r="Y21" s="194"/>
      <c r="Z21" s="194"/>
      <c r="AA21" s="194"/>
      <c r="AB21" s="290"/>
      <c r="AC21" s="194"/>
      <c r="AD21" s="265"/>
      <c r="AE21" s="296"/>
      <c r="AF21" s="194"/>
      <c r="AG21" s="188"/>
      <c r="AH21" s="188"/>
      <c r="AI21" s="368"/>
    </row>
    <row r="22" spans="1:35" ht="15" thickBot="1" x14ac:dyDescent="0.4">
      <c r="A22" s="228" t="s">
        <v>0</v>
      </c>
      <c r="B22" s="311" t="s">
        <v>675</v>
      </c>
      <c r="C22" s="192" t="s">
        <v>674</v>
      </c>
      <c r="D22" s="362"/>
      <c r="E22" s="194"/>
      <c r="F22" s="194"/>
      <c r="G22" s="340"/>
      <c r="H22" s="320"/>
      <c r="I22" s="265"/>
      <c r="J22" s="265"/>
      <c r="K22" s="194"/>
      <c r="L22" s="331"/>
      <c r="M22" s="194"/>
      <c r="N22" s="194"/>
      <c r="O22" s="194"/>
      <c r="P22" s="265"/>
      <c r="Q22" s="265"/>
      <c r="R22" s="291"/>
      <c r="S22" s="194"/>
      <c r="T22" s="194"/>
      <c r="U22" s="201"/>
      <c r="V22" s="194"/>
      <c r="W22" s="265"/>
      <c r="X22" s="265"/>
      <c r="Y22" s="194"/>
      <c r="Z22" s="194"/>
      <c r="AA22" s="194"/>
      <c r="AB22" s="290"/>
      <c r="AC22" s="194"/>
      <c r="AD22" s="265"/>
      <c r="AE22" s="296"/>
      <c r="AF22" s="194"/>
      <c r="AG22" s="188"/>
      <c r="AH22" s="188"/>
      <c r="AI22" s="368"/>
    </row>
    <row r="23" spans="1:35" ht="15" thickBot="1" x14ac:dyDescent="0.4">
      <c r="A23" s="228" t="s">
        <v>62</v>
      </c>
      <c r="B23" s="313" t="s">
        <v>673</v>
      </c>
      <c r="C23" s="195" t="s">
        <v>672</v>
      </c>
      <c r="D23" s="362"/>
      <c r="E23" s="194"/>
      <c r="F23" s="194"/>
      <c r="G23" s="340"/>
      <c r="H23" s="320"/>
      <c r="I23" s="265"/>
      <c r="J23" s="265"/>
      <c r="K23" s="194"/>
      <c r="L23" s="331"/>
      <c r="M23" s="194"/>
      <c r="N23" s="194"/>
      <c r="O23" s="194"/>
      <c r="P23" s="265"/>
      <c r="Q23" s="265"/>
      <c r="R23" s="291"/>
      <c r="S23" s="194"/>
      <c r="T23" s="194"/>
      <c r="U23" s="201"/>
      <c r="V23" s="194"/>
      <c r="W23" s="265"/>
      <c r="X23" s="265"/>
      <c r="Y23" s="194"/>
      <c r="Z23" s="194"/>
      <c r="AA23" s="194"/>
      <c r="AB23" s="290"/>
      <c r="AC23" s="194"/>
      <c r="AD23" s="265"/>
      <c r="AE23" s="296"/>
      <c r="AF23" s="194"/>
      <c r="AG23" s="188"/>
      <c r="AH23" s="188"/>
      <c r="AI23" s="368"/>
    </row>
    <row r="24" spans="1:35" ht="15" thickBot="1" x14ac:dyDescent="0.4">
      <c r="A24" s="228" t="s">
        <v>62</v>
      </c>
      <c r="B24" s="311" t="s">
        <v>64</v>
      </c>
      <c r="C24" s="192" t="s">
        <v>671</v>
      </c>
      <c r="D24" s="362"/>
      <c r="E24" s="194"/>
      <c r="F24" s="194"/>
      <c r="G24" s="340"/>
      <c r="H24" s="320"/>
      <c r="I24" s="265"/>
      <c r="J24" s="265"/>
      <c r="K24" s="194"/>
      <c r="L24" s="331"/>
      <c r="M24" s="194"/>
      <c r="N24" s="194"/>
      <c r="O24" s="194"/>
      <c r="P24" s="265"/>
      <c r="Q24" s="265"/>
      <c r="R24" s="291"/>
      <c r="S24" s="194"/>
      <c r="T24" s="194"/>
      <c r="U24" s="201"/>
      <c r="V24" s="194"/>
      <c r="W24" s="265"/>
      <c r="X24" s="265"/>
      <c r="Y24" s="194"/>
      <c r="Z24" s="194"/>
      <c r="AA24" s="194"/>
      <c r="AB24" s="290"/>
      <c r="AC24" s="194"/>
      <c r="AD24" s="265"/>
      <c r="AE24" s="296"/>
      <c r="AF24" s="194"/>
      <c r="AG24" s="188"/>
      <c r="AH24" s="188"/>
      <c r="AI24" s="368"/>
    </row>
    <row r="25" spans="1:35" ht="15" thickBot="1" x14ac:dyDescent="0.4">
      <c r="A25" s="228" t="s">
        <v>112</v>
      </c>
      <c r="B25" s="313" t="s">
        <v>210</v>
      </c>
      <c r="C25" s="195" t="s">
        <v>670</v>
      </c>
      <c r="D25" s="362"/>
      <c r="E25" s="194"/>
      <c r="F25" s="194"/>
      <c r="G25" s="340"/>
      <c r="H25" s="320"/>
      <c r="I25" s="265"/>
      <c r="J25" s="265"/>
      <c r="K25" s="194"/>
      <c r="L25" s="331"/>
      <c r="M25" s="194"/>
      <c r="N25" s="194"/>
      <c r="O25" s="194"/>
      <c r="P25" s="265"/>
      <c r="Q25" s="265"/>
      <c r="R25" s="291"/>
      <c r="S25" s="194"/>
      <c r="T25" s="194"/>
      <c r="U25" s="201"/>
      <c r="V25" s="194"/>
      <c r="W25" s="265"/>
      <c r="X25" s="265"/>
      <c r="Y25" s="194"/>
      <c r="Z25" s="194"/>
      <c r="AA25" s="194"/>
      <c r="AB25" s="290"/>
      <c r="AC25" s="194"/>
      <c r="AD25" s="265"/>
      <c r="AE25" s="296"/>
      <c r="AF25" s="194"/>
      <c r="AG25" s="188"/>
      <c r="AH25" s="188"/>
      <c r="AI25" s="368"/>
    </row>
    <row r="26" spans="1:35" ht="15" thickBot="1" x14ac:dyDescent="0.4">
      <c r="A26" s="228" t="s">
        <v>62</v>
      </c>
      <c r="B26" s="311" t="s">
        <v>669</v>
      </c>
      <c r="C26" s="192" t="s">
        <v>668</v>
      </c>
      <c r="D26" s="362"/>
      <c r="E26" s="194"/>
      <c r="F26" s="194"/>
      <c r="G26" s="340"/>
      <c r="H26" s="320"/>
      <c r="I26" s="265"/>
      <c r="J26" s="265"/>
      <c r="K26" s="194"/>
      <c r="L26" s="331"/>
      <c r="M26" s="194"/>
      <c r="N26" s="194"/>
      <c r="O26" s="194"/>
      <c r="P26" s="265"/>
      <c r="Q26" s="265"/>
      <c r="R26" s="291"/>
      <c r="S26" s="194"/>
      <c r="T26" s="194"/>
      <c r="U26" s="201"/>
      <c r="V26" s="194"/>
      <c r="W26" s="265"/>
      <c r="X26" s="265"/>
      <c r="Y26" s="194"/>
      <c r="Z26" s="194"/>
      <c r="AA26" s="194"/>
      <c r="AB26" s="290"/>
      <c r="AC26" s="194"/>
      <c r="AD26" s="265"/>
      <c r="AE26" s="296"/>
      <c r="AF26" s="194"/>
      <c r="AG26" s="188"/>
      <c r="AH26" s="188"/>
      <c r="AI26" s="368"/>
    </row>
    <row r="27" spans="1:35" ht="15" thickBot="1" x14ac:dyDescent="0.4">
      <c r="A27" s="228" t="s">
        <v>0</v>
      </c>
      <c r="B27" s="313" t="s">
        <v>667</v>
      </c>
      <c r="C27" s="195" t="s">
        <v>666</v>
      </c>
      <c r="D27" s="362"/>
      <c r="E27" s="194"/>
      <c r="F27" s="194"/>
      <c r="G27" s="340"/>
      <c r="H27" s="320"/>
      <c r="I27" s="265"/>
      <c r="J27" s="265"/>
      <c r="K27" s="194"/>
      <c r="L27" s="331"/>
      <c r="M27" s="194"/>
      <c r="N27" s="194"/>
      <c r="O27" s="194"/>
      <c r="P27" s="265"/>
      <c r="Q27" s="265"/>
      <c r="R27" s="291"/>
      <c r="S27" s="194"/>
      <c r="T27" s="194"/>
      <c r="U27" s="201"/>
      <c r="V27" s="194"/>
      <c r="W27" s="265"/>
      <c r="X27" s="265"/>
      <c r="Y27" s="194"/>
      <c r="Z27" s="194"/>
      <c r="AA27" s="194"/>
      <c r="AB27" s="290"/>
      <c r="AC27" s="194"/>
      <c r="AD27" s="265"/>
      <c r="AE27" s="296"/>
      <c r="AF27" s="194"/>
      <c r="AG27" s="188"/>
      <c r="AH27" s="188"/>
      <c r="AI27" s="368"/>
    </row>
    <row r="28" spans="1:35" ht="15" thickBot="1" x14ac:dyDescent="0.4">
      <c r="A28" s="228" t="s">
        <v>0</v>
      </c>
      <c r="B28" s="311" t="s">
        <v>80</v>
      </c>
      <c r="C28" s="192" t="s">
        <v>78</v>
      </c>
      <c r="D28" s="362"/>
      <c r="E28" s="194"/>
      <c r="F28" s="194"/>
      <c r="G28" s="340"/>
      <c r="H28" s="320"/>
      <c r="I28" s="265"/>
      <c r="J28" s="265"/>
      <c r="K28" s="194"/>
      <c r="L28" s="331"/>
      <c r="M28" s="194"/>
      <c r="N28" s="194"/>
      <c r="O28" s="194"/>
      <c r="P28" s="265"/>
      <c r="Q28" s="265"/>
      <c r="R28" s="291"/>
      <c r="S28" s="194"/>
      <c r="T28" s="194"/>
      <c r="U28" s="201"/>
      <c r="V28" s="194"/>
      <c r="W28" s="265"/>
      <c r="X28" s="265"/>
      <c r="Y28" s="194"/>
      <c r="Z28" s="194"/>
      <c r="AA28" s="194"/>
      <c r="AB28" s="290"/>
      <c r="AC28" s="194"/>
      <c r="AD28" s="265"/>
      <c r="AE28" s="296"/>
      <c r="AF28" s="194"/>
      <c r="AG28" s="188"/>
      <c r="AH28" s="188"/>
      <c r="AI28" s="368"/>
    </row>
    <row r="29" spans="1:35" ht="15" thickBot="1" x14ac:dyDescent="0.4">
      <c r="A29" s="228" t="s">
        <v>0</v>
      </c>
      <c r="B29" s="315" t="s">
        <v>665</v>
      </c>
      <c r="C29" s="190" t="s">
        <v>664</v>
      </c>
      <c r="D29" s="362"/>
      <c r="E29" s="194"/>
      <c r="F29" s="194"/>
      <c r="G29" s="340"/>
      <c r="H29" s="320"/>
      <c r="I29" s="265"/>
      <c r="J29" s="265"/>
      <c r="K29" s="194"/>
      <c r="L29" s="331"/>
      <c r="M29" s="194"/>
      <c r="N29" s="194"/>
      <c r="O29" s="194"/>
      <c r="P29" s="265"/>
      <c r="Q29" s="265"/>
      <c r="R29" s="291"/>
      <c r="S29" s="194"/>
      <c r="T29" s="194"/>
      <c r="U29" s="201"/>
      <c r="V29" s="194"/>
      <c r="W29" s="265"/>
      <c r="X29" s="265"/>
      <c r="Y29" s="194"/>
      <c r="Z29" s="194"/>
      <c r="AA29" s="194"/>
      <c r="AB29" s="290"/>
      <c r="AC29" s="194"/>
      <c r="AD29" s="265"/>
      <c r="AE29" s="296"/>
      <c r="AF29" s="194"/>
      <c r="AG29" s="188"/>
      <c r="AH29" s="188"/>
      <c r="AI29" s="368"/>
    </row>
    <row r="30" spans="1:35" ht="15" thickBot="1" x14ac:dyDescent="0.4">
      <c r="A30" s="228" t="s">
        <v>716</v>
      </c>
      <c r="B30" s="315" t="s">
        <v>379</v>
      </c>
      <c r="C30" s="190" t="s">
        <v>663</v>
      </c>
      <c r="D30" s="362"/>
      <c r="E30" s="194"/>
      <c r="F30" s="194"/>
      <c r="G30" s="350"/>
      <c r="H30" s="320"/>
      <c r="I30" s="265"/>
      <c r="J30" s="265"/>
      <c r="K30" s="194"/>
      <c r="L30" s="331"/>
      <c r="M30" s="194"/>
      <c r="N30" s="194"/>
      <c r="O30" s="194"/>
      <c r="P30" s="265"/>
      <c r="Q30" s="265"/>
      <c r="R30" s="291"/>
      <c r="S30" s="194"/>
      <c r="T30" s="194"/>
      <c r="U30" s="201"/>
      <c r="V30" s="194"/>
      <c r="W30" s="265"/>
      <c r="X30" s="265"/>
      <c r="Y30" s="194"/>
      <c r="Z30" s="194"/>
      <c r="AA30" s="194"/>
      <c r="AB30" s="290"/>
      <c r="AC30" s="194"/>
      <c r="AD30" s="265"/>
      <c r="AE30" s="296"/>
      <c r="AF30" s="194"/>
      <c r="AG30" s="188"/>
      <c r="AH30" s="188"/>
      <c r="AI30" s="368"/>
    </row>
    <row r="31" spans="1:35" ht="15" thickBot="1" x14ac:dyDescent="0.4">
      <c r="A31" s="228" t="s">
        <v>714</v>
      </c>
      <c r="B31" s="313" t="s">
        <v>662</v>
      </c>
      <c r="C31" s="195" t="s">
        <v>661</v>
      </c>
      <c r="D31" s="362"/>
      <c r="E31" s="194"/>
      <c r="F31" s="194"/>
      <c r="G31" s="350"/>
      <c r="H31" s="320"/>
      <c r="I31" s="265"/>
      <c r="J31" s="265"/>
      <c r="K31" s="194"/>
      <c r="L31" s="331"/>
      <c r="M31" s="194"/>
      <c r="N31" s="194"/>
      <c r="O31" s="194"/>
      <c r="P31" s="265"/>
      <c r="Q31" s="265"/>
      <c r="R31" s="291"/>
      <c r="S31" s="194"/>
      <c r="T31" s="194"/>
      <c r="U31" s="201"/>
      <c r="V31" s="194"/>
      <c r="W31" s="265"/>
      <c r="X31" s="265"/>
      <c r="Y31" s="194"/>
      <c r="Z31" s="194"/>
      <c r="AA31" s="194"/>
      <c r="AB31" s="290"/>
      <c r="AC31" s="194"/>
      <c r="AD31" s="265"/>
      <c r="AE31" s="296"/>
      <c r="AF31" s="194"/>
      <c r="AG31" s="188"/>
      <c r="AH31" s="188"/>
      <c r="AI31" s="368"/>
    </row>
    <row r="32" spans="1:35" ht="15" thickBot="1" x14ac:dyDescent="0.4">
      <c r="A32" s="228" t="s">
        <v>0</v>
      </c>
      <c r="B32" s="311" t="s">
        <v>322</v>
      </c>
      <c r="C32" s="192" t="s">
        <v>660</v>
      </c>
      <c r="D32" s="343"/>
      <c r="E32" s="194"/>
      <c r="F32" s="194"/>
      <c r="G32" s="350"/>
      <c r="H32" s="320"/>
      <c r="I32" s="265"/>
      <c r="J32" s="265"/>
      <c r="K32" s="194"/>
      <c r="L32" s="331"/>
      <c r="M32" s="194"/>
      <c r="N32" s="194"/>
      <c r="O32" s="194"/>
      <c r="P32" s="265"/>
      <c r="Q32" s="265"/>
      <c r="R32" s="291"/>
      <c r="S32" s="194"/>
      <c r="T32" s="194"/>
      <c r="U32" s="201"/>
      <c r="V32" s="194"/>
      <c r="W32" s="265"/>
      <c r="X32" s="265"/>
      <c r="Y32" s="194"/>
      <c r="Z32" s="194"/>
      <c r="AA32" s="194"/>
      <c r="AB32" s="290"/>
      <c r="AC32" s="194"/>
      <c r="AD32" s="265"/>
      <c r="AE32" s="296"/>
      <c r="AF32" s="194"/>
      <c r="AG32" s="188"/>
      <c r="AH32" s="188"/>
      <c r="AI32" s="368"/>
    </row>
    <row r="33" spans="1:35" ht="15" thickBot="1" x14ac:dyDescent="0.4">
      <c r="A33" s="245" t="s">
        <v>737</v>
      </c>
      <c r="B33" s="313" t="s">
        <v>659</v>
      </c>
      <c r="C33" s="195" t="s">
        <v>658</v>
      </c>
      <c r="D33" s="362"/>
      <c r="E33" s="194"/>
      <c r="F33" s="194"/>
      <c r="G33" s="350"/>
      <c r="H33" s="320"/>
      <c r="I33" s="265"/>
      <c r="J33" s="265"/>
      <c r="K33" s="194"/>
      <c r="L33" s="331"/>
      <c r="M33" s="194"/>
      <c r="N33" s="194"/>
      <c r="O33" s="194"/>
      <c r="P33" s="265"/>
      <c r="Q33" s="265"/>
      <c r="R33" s="291"/>
      <c r="S33" s="194"/>
      <c r="T33" s="194"/>
      <c r="U33" s="201"/>
      <c r="V33" s="194"/>
      <c r="W33" s="265"/>
      <c r="X33" s="265"/>
      <c r="Y33" s="194"/>
      <c r="Z33" s="194"/>
      <c r="AA33" s="194"/>
      <c r="AB33" s="290"/>
      <c r="AC33" s="194"/>
      <c r="AD33" s="265"/>
      <c r="AE33" s="296"/>
      <c r="AF33" s="194"/>
      <c r="AG33" s="188"/>
      <c r="AH33" s="188"/>
      <c r="AI33" s="368"/>
    </row>
    <row r="34" spans="1:35" ht="15" thickBot="1" x14ac:dyDescent="0.4">
      <c r="A34" s="228" t="s">
        <v>0</v>
      </c>
      <c r="B34" s="311" t="s">
        <v>657</v>
      </c>
      <c r="C34" s="192" t="s">
        <v>602</v>
      </c>
      <c r="D34" s="362"/>
      <c r="E34" s="194"/>
      <c r="F34" s="194"/>
      <c r="G34" s="350"/>
      <c r="H34" s="320"/>
      <c r="I34" s="265"/>
      <c r="J34" s="265"/>
      <c r="K34" s="194"/>
      <c r="L34" s="331"/>
      <c r="M34" s="194"/>
      <c r="N34" s="194"/>
      <c r="O34" s="194"/>
      <c r="P34" s="265"/>
      <c r="Q34" s="265"/>
      <c r="R34" s="291"/>
      <c r="S34" s="194"/>
      <c r="T34" s="194"/>
      <c r="U34" s="201"/>
      <c r="V34" s="194"/>
      <c r="W34" s="265"/>
      <c r="X34" s="265"/>
      <c r="Y34" s="194"/>
      <c r="Z34" s="194"/>
      <c r="AA34" s="194"/>
      <c r="AB34" s="290"/>
      <c r="AC34" s="194"/>
      <c r="AD34" s="265"/>
      <c r="AE34" s="296"/>
      <c r="AF34" s="194"/>
      <c r="AG34" s="188"/>
      <c r="AH34" s="188"/>
      <c r="AI34" s="368"/>
    </row>
    <row r="35" spans="1:35" ht="15" thickBot="1" x14ac:dyDescent="0.4">
      <c r="A35" s="228" t="s">
        <v>62</v>
      </c>
      <c r="B35" s="311" t="s">
        <v>656</v>
      </c>
      <c r="C35" s="192" t="s">
        <v>655</v>
      </c>
      <c r="D35" s="362"/>
      <c r="E35" s="194"/>
      <c r="F35" s="194"/>
      <c r="G35" s="350"/>
      <c r="H35" s="320"/>
      <c r="I35" s="265"/>
      <c r="J35" s="265"/>
      <c r="K35" s="194"/>
      <c r="L35" s="331"/>
      <c r="M35" s="194"/>
      <c r="N35" s="194"/>
      <c r="O35" s="194"/>
      <c r="P35" s="265"/>
      <c r="Q35" s="265"/>
      <c r="R35" s="291"/>
      <c r="S35" s="194"/>
      <c r="T35" s="194"/>
      <c r="U35" s="194"/>
      <c r="V35" s="194"/>
      <c r="W35" s="265"/>
      <c r="X35" s="265"/>
      <c r="Y35" s="194"/>
      <c r="Z35" s="194"/>
      <c r="AA35" s="194"/>
      <c r="AB35" s="290"/>
      <c r="AC35" s="194"/>
      <c r="AD35" s="265"/>
      <c r="AE35" s="296"/>
      <c r="AF35" s="194"/>
      <c r="AG35" s="188"/>
      <c r="AH35" s="188"/>
      <c r="AI35" s="368"/>
    </row>
    <row r="36" spans="1:35" ht="15" thickBot="1" x14ac:dyDescent="0.4">
      <c r="A36" s="228" t="s">
        <v>62</v>
      </c>
      <c r="B36" s="300" t="s">
        <v>654</v>
      </c>
      <c r="C36" s="192" t="s">
        <v>653</v>
      </c>
      <c r="D36" s="362"/>
      <c r="E36" s="194"/>
      <c r="F36" s="194"/>
      <c r="G36" s="350"/>
      <c r="H36" s="320"/>
      <c r="I36" s="265"/>
      <c r="J36" s="265"/>
      <c r="K36" s="194"/>
      <c r="L36" s="331"/>
      <c r="M36" s="194"/>
      <c r="N36" s="201"/>
      <c r="O36" s="194"/>
      <c r="P36" s="265"/>
      <c r="Q36" s="265"/>
      <c r="R36" s="291"/>
      <c r="S36" s="194"/>
      <c r="T36" s="194"/>
      <c r="U36" s="194"/>
      <c r="V36" s="194"/>
      <c r="W36" s="265"/>
      <c r="X36" s="265"/>
      <c r="Y36" s="194"/>
      <c r="Z36" s="194"/>
      <c r="AA36" s="194"/>
      <c r="AB36" s="290"/>
      <c r="AC36" s="194"/>
      <c r="AD36" s="265"/>
      <c r="AE36" s="296"/>
      <c r="AF36" s="194"/>
      <c r="AG36" s="188"/>
      <c r="AH36" s="188"/>
      <c r="AI36" s="368"/>
    </row>
    <row r="37" spans="1:35" ht="15" thickBot="1" x14ac:dyDescent="0.4">
      <c r="A37" s="294" t="s">
        <v>716</v>
      </c>
      <c r="B37" s="311" t="s">
        <v>652</v>
      </c>
      <c r="C37" s="192" t="s">
        <v>651</v>
      </c>
      <c r="D37" s="362"/>
      <c r="E37" s="194"/>
      <c r="F37" s="194"/>
      <c r="G37" s="194"/>
      <c r="H37" s="194"/>
      <c r="I37" s="265"/>
      <c r="J37" s="340"/>
      <c r="K37" s="320"/>
      <c r="L37" s="194"/>
      <c r="M37" s="331"/>
      <c r="N37" s="194"/>
      <c r="O37" s="194"/>
      <c r="P37" s="265"/>
      <c r="Q37" s="265"/>
      <c r="R37" s="194"/>
      <c r="S37" s="291"/>
      <c r="T37" s="194"/>
      <c r="U37" s="201"/>
      <c r="V37" s="194"/>
      <c r="W37" s="265"/>
      <c r="X37" s="265"/>
      <c r="Y37" s="194"/>
      <c r="Z37" s="194"/>
      <c r="AA37" s="194"/>
      <c r="AB37" s="290"/>
      <c r="AC37" s="194"/>
      <c r="AD37" s="265"/>
      <c r="AE37" s="296"/>
      <c r="AF37" s="194"/>
      <c r="AG37" s="188"/>
      <c r="AH37" s="188"/>
      <c r="AI37" s="368"/>
    </row>
    <row r="38" spans="1:35" ht="15" thickBot="1" x14ac:dyDescent="0.4">
      <c r="A38" s="294" t="s">
        <v>716</v>
      </c>
      <c r="B38" s="311" t="s">
        <v>514</v>
      </c>
      <c r="C38" s="207" t="s">
        <v>512</v>
      </c>
      <c r="D38" s="362"/>
      <c r="E38" s="194"/>
      <c r="F38" s="194"/>
      <c r="G38" s="194"/>
      <c r="H38" s="194"/>
      <c r="I38" s="265"/>
      <c r="J38" s="340"/>
      <c r="K38" s="320"/>
      <c r="L38" s="194"/>
      <c r="M38" s="331"/>
      <c r="N38" s="194"/>
      <c r="O38" s="194"/>
      <c r="P38" s="265"/>
      <c r="Q38" s="265"/>
      <c r="R38" s="194"/>
      <c r="S38" s="291"/>
      <c r="T38" s="194"/>
      <c r="U38" s="201"/>
      <c r="V38" s="194"/>
      <c r="W38" s="265"/>
      <c r="X38" s="265"/>
      <c r="Y38" s="194"/>
      <c r="Z38" s="194"/>
      <c r="AA38" s="194"/>
      <c r="AB38" s="290"/>
      <c r="AC38" s="194"/>
      <c r="AD38" s="265"/>
      <c r="AE38" s="296"/>
      <c r="AF38" s="194"/>
      <c r="AG38" s="188"/>
      <c r="AH38" s="188"/>
      <c r="AI38" s="368"/>
    </row>
    <row r="39" spans="1:35" ht="15" thickBot="1" x14ac:dyDescent="0.4">
      <c r="A39" s="228" t="s">
        <v>714</v>
      </c>
      <c r="B39" s="313" t="s">
        <v>410</v>
      </c>
      <c r="C39" s="195" t="s">
        <v>650</v>
      </c>
      <c r="D39" s="362"/>
      <c r="E39" s="194"/>
      <c r="F39" s="194"/>
      <c r="G39" s="201"/>
      <c r="H39" s="194"/>
      <c r="I39" s="265"/>
      <c r="J39" s="265"/>
      <c r="K39" s="340"/>
      <c r="L39" s="320"/>
      <c r="M39" s="194"/>
      <c r="N39" s="322"/>
      <c r="O39" s="194"/>
      <c r="P39" s="265"/>
      <c r="Q39" s="265"/>
      <c r="R39" s="194"/>
      <c r="S39" s="194"/>
      <c r="T39" s="194"/>
      <c r="U39" s="291"/>
      <c r="V39" s="194"/>
      <c r="W39" s="265"/>
      <c r="X39" s="265"/>
      <c r="Y39" s="194"/>
      <c r="Z39" s="194"/>
      <c r="AA39" s="194"/>
      <c r="AB39" s="290"/>
      <c r="AC39" s="194"/>
      <c r="AD39" s="265"/>
      <c r="AE39" s="296"/>
      <c r="AF39" s="194"/>
      <c r="AG39" s="188"/>
      <c r="AH39" s="188"/>
      <c r="AI39" s="368"/>
    </row>
    <row r="40" spans="1:35" ht="15" thickBot="1" x14ac:dyDescent="0.4">
      <c r="A40" s="246" t="s">
        <v>739</v>
      </c>
      <c r="B40" s="311" t="s">
        <v>540</v>
      </c>
      <c r="C40" s="192" t="s">
        <v>649</v>
      </c>
      <c r="D40" s="362"/>
      <c r="E40" s="194"/>
      <c r="F40" s="194"/>
      <c r="G40" s="201"/>
      <c r="H40" s="194"/>
      <c r="I40" s="265"/>
      <c r="J40" s="265"/>
      <c r="K40" s="340"/>
      <c r="L40" s="320"/>
      <c r="M40" s="194"/>
      <c r="N40" s="322"/>
      <c r="O40" s="194"/>
      <c r="P40" s="265"/>
      <c r="Q40" s="265"/>
      <c r="R40" s="194"/>
      <c r="S40" s="194"/>
      <c r="T40" s="194"/>
      <c r="U40" s="291"/>
      <c r="V40" s="194"/>
      <c r="W40" s="265"/>
      <c r="X40" s="265"/>
      <c r="Y40" s="194"/>
      <c r="Z40" s="194"/>
      <c r="AA40" s="194"/>
      <c r="AB40" s="290"/>
      <c r="AC40" s="194"/>
      <c r="AD40" s="265"/>
      <c r="AE40" s="296"/>
      <c r="AF40" s="194"/>
      <c r="AG40" s="188"/>
      <c r="AH40" s="188"/>
      <c r="AI40" s="368"/>
    </row>
    <row r="41" spans="1:35" ht="15" thickBot="1" x14ac:dyDescent="0.4">
      <c r="A41" s="245" t="s">
        <v>740</v>
      </c>
      <c r="B41" s="313" t="s">
        <v>424</v>
      </c>
      <c r="C41" s="195" t="s">
        <v>648</v>
      </c>
      <c r="D41" s="362"/>
      <c r="E41" s="194"/>
      <c r="F41" s="194"/>
      <c r="G41" s="201"/>
      <c r="H41" s="194"/>
      <c r="I41" s="265"/>
      <c r="J41" s="265"/>
      <c r="K41" s="194"/>
      <c r="L41" s="194"/>
      <c r="M41" s="340"/>
      <c r="N41" s="354"/>
      <c r="O41" s="194"/>
      <c r="P41" s="265"/>
      <c r="Q41" s="265"/>
      <c r="R41" s="331"/>
      <c r="S41" s="194"/>
      <c r="T41" s="194"/>
      <c r="U41" s="194"/>
      <c r="V41" s="291"/>
      <c r="W41" s="265"/>
      <c r="X41" s="265"/>
      <c r="Y41" s="194"/>
      <c r="Z41" s="194"/>
      <c r="AA41" s="194"/>
      <c r="AB41" s="290"/>
      <c r="AC41" s="194"/>
      <c r="AD41" s="265"/>
      <c r="AE41" s="296"/>
      <c r="AF41" s="194"/>
      <c r="AG41" s="188"/>
      <c r="AH41" s="188"/>
      <c r="AI41" s="368"/>
    </row>
    <row r="42" spans="1:35" ht="15" thickBot="1" x14ac:dyDescent="0.4">
      <c r="A42" s="294" t="s">
        <v>716</v>
      </c>
      <c r="B42" s="311" t="s">
        <v>647</v>
      </c>
      <c r="C42" s="192" t="s">
        <v>646</v>
      </c>
      <c r="D42" s="362"/>
      <c r="E42" s="194"/>
      <c r="F42" s="194"/>
      <c r="G42" s="201"/>
      <c r="H42" s="194"/>
      <c r="I42" s="265"/>
      <c r="J42" s="265"/>
      <c r="K42" s="194"/>
      <c r="L42" s="194"/>
      <c r="M42" s="340"/>
      <c r="N42" s="354"/>
      <c r="O42" s="194"/>
      <c r="P42" s="265"/>
      <c r="Q42" s="265"/>
      <c r="R42" s="331"/>
      <c r="S42" s="194"/>
      <c r="T42" s="194"/>
      <c r="U42" s="194"/>
      <c r="V42" s="291"/>
      <c r="W42" s="265"/>
      <c r="X42" s="265"/>
      <c r="Y42" s="194"/>
      <c r="Z42" s="194"/>
      <c r="AA42" s="194"/>
      <c r="AB42" s="290"/>
      <c r="AC42" s="194"/>
      <c r="AD42" s="265"/>
      <c r="AE42" s="296"/>
      <c r="AF42" s="194"/>
      <c r="AG42" s="188"/>
      <c r="AH42" s="188"/>
      <c r="AI42" s="368"/>
    </row>
    <row r="43" spans="1:35" ht="15" thickBot="1" x14ac:dyDescent="0.4">
      <c r="A43" s="294" t="s">
        <v>716</v>
      </c>
      <c r="B43" s="313" t="s">
        <v>425</v>
      </c>
      <c r="C43" s="195" t="s">
        <v>420</v>
      </c>
      <c r="D43" s="362"/>
      <c r="E43" s="194"/>
      <c r="F43" s="194"/>
      <c r="G43" s="194"/>
      <c r="H43" s="194"/>
      <c r="I43" s="265"/>
      <c r="J43" s="265"/>
      <c r="K43" s="194"/>
      <c r="L43" s="194"/>
      <c r="M43" s="340"/>
      <c r="N43" s="354"/>
      <c r="O43" s="194"/>
      <c r="P43" s="265"/>
      <c r="Q43" s="265"/>
      <c r="R43" s="331"/>
      <c r="S43" s="194"/>
      <c r="T43" s="194"/>
      <c r="U43" s="194"/>
      <c r="V43" s="291"/>
      <c r="W43" s="265"/>
      <c r="X43" s="265"/>
      <c r="Y43" s="194"/>
      <c r="Z43" s="194"/>
      <c r="AA43" s="194"/>
      <c r="AB43" s="290"/>
      <c r="AC43" s="194"/>
      <c r="AD43" s="265"/>
      <c r="AE43" s="296"/>
      <c r="AF43" s="194"/>
      <c r="AG43" s="188"/>
      <c r="AH43" s="188"/>
      <c r="AI43" s="368"/>
    </row>
    <row r="44" spans="1:35" ht="15" thickBot="1" x14ac:dyDescent="0.4">
      <c r="A44" s="228" t="s">
        <v>42</v>
      </c>
      <c r="B44" s="316" t="s">
        <v>645</v>
      </c>
      <c r="C44" s="192" t="s">
        <v>644</v>
      </c>
      <c r="D44" s="362"/>
      <c r="E44" s="194"/>
      <c r="F44" s="194"/>
      <c r="G44" s="201"/>
      <c r="H44" s="194"/>
      <c r="I44" s="265"/>
      <c r="J44" s="265"/>
      <c r="K44" s="194"/>
      <c r="L44" s="194"/>
      <c r="M44" s="340"/>
      <c r="N44" s="354"/>
      <c r="O44" s="194"/>
      <c r="P44" s="265"/>
      <c r="Q44" s="265"/>
      <c r="R44" s="331"/>
      <c r="S44" s="194"/>
      <c r="T44" s="194"/>
      <c r="U44" s="194"/>
      <c r="V44" s="291"/>
      <c r="W44" s="265"/>
      <c r="X44" s="265"/>
      <c r="Y44" s="194"/>
      <c r="Z44" s="194"/>
      <c r="AA44" s="194"/>
      <c r="AB44" s="290"/>
      <c r="AC44" s="194"/>
      <c r="AD44" s="265"/>
      <c r="AE44" s="296"/>
      <c r="AF44" s="194"/>
      <c r="AG44" s="188"/>
      <c r="AH44" s="188"/>
      <c r="AI44" s="368"/>
    </row>
    <row r="45" spans="1:35" ht="15" thickBot="1" x14ac:dyDescent="0.4">
      <c r="A45" s="228" t="s">
        <v>62</v>
      </c>
      <c r="B45" s="317" t="s">
        <v>643</v>
      </c>
      <c r="C45" s="195" t="s">
        <v>642</v>
      </c>
      <c r="D45" s="343"/>
      <c r="E45" s="194"/>
      <c r="F45" s="194"/>
      <c r="G45" s="201"/>
      <c r="H45" s="194"/>
      <c r="I45" s="265"/>
      <c r="J45" s="265"/>
      <c r="K45" s="194"/>
      <c r="L45" s="194"/>
      <c r="M45" s="340"/>
      <c r="N45" s="354"/>
      <c r="O45" s="194"/>
      <c r="P45" s="265"/>
      <c r="Q45" s="265"/>
      <c r="R45" s="331"/>
      <c r="S45" s="194"/>
      <c r="T45" s="194"/>
      <c r="U45" s="194"/>
      <c r="V45" s="291"/>
      <c r="W45" s="265"/>
      <c r="X45" s="265"/>
      <c r="Y45" s="194"/>
      <c r="Z45" s="194"/>
      <c r="AA45" s="194"/>
      <c r="AB45" s="290"/>
      <c r="AC45" s="194"/>
      <c r="AD45" s="265"/>
      <c r="AE45" s="296"/>
      <c r="AF45" s="194"/>
      <c r="AG45" s="188"/>
      <c r="AH45" s="188"/>
      <c r="AI45" s="368"/>
    </row>
    <row r="46" spans="1:35" ht="15" thickBot="1" x14ac:dyDescent="0.4">
      <c r="A46" s="294" t="s">
        <v>93</v>
      </c>
      <c r="B46" s="311" t="s">
        <v>321</v>
      </c>
      <c r="C46" s="192" t="s">
        <v>641</v>
      </c>
      <c r="D46" s="362"/>
      <c r="E46" s="194"/>
      <c r="F46" s="194"/>
      <c r="G46" s="201"/>
      <c r="H46" s="194"/>
      <c r="I46" s="265"/>
      <c r="J46" s="265"/>
      <c r="K46" s="194"/>
      <c r="L46" s="194"/>
      <c r="M46" s="340"/>
      <c r="N46" s="354"/>
      <c r="O46" s="194"/>
      <c r="P46" s="265"/>
      <c r="Q46" s="265"/>
      <c r="R46" s="331"/>
      <c r="S46" s="194"/>
      <c r="T46" s="194"/>
      <c r="U46" s="194"/>
      <c r="V46" s="291"/>
      <c r="W46" s="265"/>
      <c r="X46" s="265"/>
      <c r="Y46" s="194"/>
      <c r="Z46" s="194"/>
      <c r="AA46" s="194"/>
      <c r="AB46" s="290"/>
      <c r="AC46" s="194"/>
      <c r="AD46" s="265"/>
      <c r="AE46" s="296"/>
      <c r="AF46" s="194"/>
      <c r="AG46" s="188"/>
      <c r="AH46" s="188"/>
      <c r="AI46" s="368"/>
    </row>
    <row r="47" spans="1:35" ht="15" thickBot="1" x14ac:dyDescent="0.4">
      <c r="A47" s="294" t="s">
        <v>93</v>
      </c>
      <c r="B47" s="313" t="s">
        <v>640</v>
      </c>
      <c r="C47" s="195" t="s">
        <v>639</v>
      </c>
      <c r="D47" s="362"/>
      <c r="E47" s="194"/>
      <c r="F47" s="194"/>
      <c r="G47" s="201"/>
      <c r="H47" s="194"/>
      <c r="I47" s="265"/>
      <c r="J47" s="265"/>
      <c r="K47" s="194"/>
      <c r="L47" s="194"/>
      <c r="M47" s="340"/>
      <c r="N47" s="354"/>
      <c r="O47" s="194"/>
      <c r="P47" s="265"/>
      <c r="Q47" s="265"/>
      <c r="R47" s="331"/>
      <c r="S47" s="194"/>
      <c r="T47" s="194"/>
      <c r="U47" s="194"/>
      <c r="V47" s="291"/>
      <c r="W47" s="265"/>
      <c r="X47" s="265"/>
      <c r="Y47" s="194"/>
      <c r="Z47" s="194"/>
      <c r="AA47" s="194"/>
      <c r="AB47" s="290"/>
      <c r="AC47" s="194"/>
      <c r="AD47" s="265"/>
      <c r="AE47" s="296"/>
      <c r="AF47" s="194"/>
      <c r="AG47" s="188"/>
      <c r="AH47" s="188"/>
      <c r="AI47" s="368"/>
    </row>
    <row r="48" spans="1:35" ht="15" thickBot="1" x14ac:dyDescent="0.4">
      <c r="A48" s="294" t="s">
        <v>0</v>
      </c>
      <c r="B48" s="307" t="s">
        <v>21</v>
      </c>
      <c r="C48" s="192" t="s">
        <v>638</v>
      </c>
      <c r="D48" s="362"/>
      <c r="E48" s="194"/>
      <c r="F48" s="194"/>
      <c r="G48" s="194"/>
      <c r="H48" s="194"/>
      <c r="I48" s="265"/>
      <c r="J48" s="265"/>
      <c r="K48" s="194"/>
      <c r="L48" s="194"/>
      <c r="M48" s="194"/>
      <c r="N48" s="350"/>
      <c r="O48" s="320"/>
      <c r="P48" s="265"/>
      <c r="Q48" s="265"/>
      <c r="R48" s="194"/>
      <c r="S48" s="331"/>
      <c r="T48" s="194"/>
      <c r="U48" s="201"/>
      <c r="V48" s="194"/>
      <c r="W48" s="265"/>
      <c r="X48" s="265"/>
      <c r="Y48" s="291"/>
      <c r="Z48" s="194"/>
      <c r="AA48" s="194"/>
      <c r="AB48" s="290"/>
      <c r="AC48" s="194"/>
      <c r="AD48" s="265"/>
      <c r="AE48" s="296"/>
      <c r="AF48" s="194"/>
      <c r="AG48" s="188"/>
      <c r="AH48" s="188"/>
      <c r="AI48" s="368"/>
    </row>
    <row r="49" spans="1:35" ht="15" thickBot="1" x14ac:dyDescent="0.4">
      <c r="A49" s="294" t="s">
        <v>0</v>
      </c>
      <c r="B49" s="308" t="s">
        <v>637</v>
      </c>
      <c r="C49" s="195" t="s">
        <v>435</v>
      </c>
      <c r="D49" s="362"/>
      <c r="E49" s="194"/>
      <c r="F49" s="194"/>
      <c r="G49" s="201"/>
      <c r="H49" s="194"/>
      <c r="I49" s="265"/>
      <c r="J49" s="265"/>
      <c r="K49" s="194"/>
      <c r="L49" s="194"/>
      <c r="M49" s="194"/>
      <c r="N49" s="350"/>
      <c r="O49" s="320"/>
      <c r="P49" s="265"/>
      <c r="Q49" s="265"/>
      <c r="R49" s="194"/>
      <c r="S49" s="331"/>
      <c r="T49" s="194"/>
      <c r="U49" s="201"/>
      <c r="V49" s="194"/>
      <c r="W49" s="265"/>
      <c r="X49" s="265"/>
      <c r="Y49" s="291"/>
      <c r="Z49" s="194"/>
      <c r="AA49" s="194"/>
      <c r="AB49" s="290"/>
      <c r="AC49" s="194"/>
      <c r="AD49" s="265"/>
      <c r="AE49" s="296"/>
      <c r="AF49" s="194"/>
      <c r="AG49" s="188"/>
      <c r="AH49" s="188"/>
      <c r="AI49" s="368"/>
    </row>
    <row r="50" spans="1:35" ht="15" thickBot="1" x14ac:dyDescent="0.4">
      <c r="A50" s="294" t="s">
        <v>0</v>
      </c>
      <c r="B50" s="300" t="s">
        <v>636</v>
      </c>
      <c r="C50" s="192" t="s">
        <v>635</v>
      </c>
      <c r="D50" s="362"/>
      <c r="E50" s="194"/>
      <c r="F50" s="194"/>
      <c r="G50" s="194"/>
      <c r="H50" s="194"/>
      <c r="I50" s="265"/>
      <c r="J50" s="265"/>
      <c r="K50" s="194"/>
      <c r="L50" s="194"/>
      <c r="M50" s="194"/>
      <c r="N50" s="350"/>
      <c r="O50" s="320"/>
      <c r="P50" s="265"/>
      <c r="Q50" s="265"/>
      <c r="R50" s="194"/>
      <c r="S50" s="331"/>
      <c r="T50" s="194"/>
      <c r="U50" s="201"/>
      <c r="V50" s="194"/>
      <c r="W50" s="265"/>
      <c r="X50" s="265"/>
      <c r="Y50" s="291"/>
      <c r="Z50" s="194"/>
      <c r="AA50" s="194"/>
      <c r="AB50" s="290"/>
      <c r="AC50" s="194"/>
      <c r="AD50" s="265"/>
      <c r="AE50" s="296"/>
      <c r="AF50" s="194"/>
      <c r="AG50" s="188"/>
      <c r="AH50" s="188"/>
      <c r="AI50" s="368"/>
    </row>
    <row r="51" spans="1:35" ht="15" thickBot="1" x14ac:dyDescent="0.4">
      <c r="A51" s="228" t="s">
        <v>112</v>
      </c>
      <c r="B51" s="300" t="s">
        <v>194</v>
      </c>
      <c r="C51" s="192" t="s">
        <v>634</v>
      </c>
      <c r="D51" s="362"/>
      <c r="E51" s="194"/>
      <c r="F51" s="194"/>
      <c r="G51" s="194"/>
      <c r="H51" s="194"/>
      <c r="I51" s="265"/>
      <c r="J51" s="265"/>
      <c r="K51" s="194"/>
      <c r="L51" s="194"/>
      <c r="M51" s="194"/>
      <c r="N51" s="201"/>
      <c r="O51" s="194"/>
      <c r="P51" s="265"/>
      <c r="Q51" s="340"/>
      <c r="R51" s="320"/>
      <c r="S51" s="194"/>
      <c r="T51" s="331"/>
      <c r="U51" s="194"/>
      <c r="V51" s="194"/>
      <c r="W51" s="265"/>
      <c r="X51" s="265"/>
      <c r="Y51" s="194"/>
      <c r="Z51" s="291"/>
      <c r="AA51" s="194"/>
      <c r="AB51" s="290"/>
      <c r="AC51" s="194"/>
      <c r="AD51" s="265"/>
      <c r="AE51" s="296"/>
      <c r="AF51" s="194"/>
      <c r="AG51" s="188"/>
      <c r="AH51" s="188"/>
      <c r="AI51" s="368"/>
    </row>
    <row r="52" spans="1:35" ht="15" thickBot="1" x14ac:dyDescent="0.4">
      <c r="A52" s="294" t="s">
        <v>42</v>
      </c>
      <c r="B52" s="318" t="s">
        <v>441</v>
      </c>
      <c r="C52" s="192" t="s">
        <v>633</v>
      </c>
      <c r="D52" s="362"/>
      <c r="E52" s="194"/>
      <c r="F52" s="194"/>
      <c r="G52" s="194"/>
      <c r="H52" s="194"/>
      <c r="I52" s="265"/>
      <c r="J52" s="265"/>
      <c r="K52" s="194"/>
      <c r="L52" s="194"/>
      <c r="M52" s="194"/>
      <c r="N52" s="201"/>
      <c r="O52" s="194"/>
      <c r="P52" s="265"/>
      <c r="Q52" s="340"/>
      <c r="R52" s="320"/>
      <c r="S52" s="194"/>
      <c r="T52" s="331"/>
      <c r="U52" s="194"/>
      <c r="V52" s="194"/>
      <c r="W52" s="265"/>
      <c r="X52" s="265"/>
      <c r="Y52" s="194"/>
      <c r="Z52" s="291"/>
      <c r="AA52" s="194"/>
      <c r="AB52" s="290"/>
      <c r="AC52" s="194"/>
      <c r="AD52" s="265"/>
      <c r="AE52" s="296"/>
      <c r="AF52" s="194"/>
      <c r="AG52" s="188"/>
      <c r="AH52" s="188"/>
      <c r="AI52" s="368"/>
    </row>
    <row r="53" spans="1:35" ht="15" thickBot="1" x14ac:dyDescent="0.4">
      <c r="A53" s="294" t="s">
        <v>42</v>
      </c>
      <c r="B53" s="300" t="s">
        <v>520</v>
      </c>
      <c r="C53" s="195" t="s">
        <v>632</v>
      </c>
      <c r="D53" s="362"/>
      <c r="E53" s="194"/>
      <c r="F53" s="194"/>
      <c r="G53" s="194"/>
      <c r="H53" s="194"/>
      <c r="I53" s="265"/>
      <c r="J53" s="265"/>
      <c r="K53" s="194"/>
      <c r="L53" s="194"/>
      <c r="M53" s="194"/>
      <c r="N53" s="201"/>
      <c r="O53" s="194"/>
      <c r="P53" s="265"/>
      <c r="Q53" s="340"/>
      <c r="R53" s="320"/>
      <c r="S53" s="194"/>
      <c r="T53" s="331"/>
      <c r="U53" s="194"/>
      <c r="V53" s="194"/>
      <c r="W53" s="265"/>
      <c r="X53" s="265"/>
      <c r="Y53" s="194"/>
      <c r="Z53" s="291"/>
      <c r="AA53" s="194"/>
      <c r="AB53" s="290"/>
      <c r="AC53" s="194"/>
      <c r="AD53" s="265"/>
      <c r="AE53" s="296"/>
      <c r="AF53" s="194"/>
      <c r="AG53" s="188"/>
      <c r="AH53" s="188"/>
      <c r="AI53" s="368"/>
    </row>
    <row r="54" spans="1:35" ht="15" thickBot="1" x14ac:dyDescent="0.4">
      <c r="A54" s="294" t="s">
        <v>42</v>
      </c>
      <c r="B54" s="311" t="s">
        <v>631</v>
      </c>
      <c r="C54" s="192" t="s">
        <v>151</v>
      </c>
      <c r="D54" s="362"/>
      <c r="E54" s="194"/>
      <c r="F54" s="194"/>
      <c r="G54" s="194"/>
      <c r="H54" s="194"/>
      <c r="I54" s="265"/>
      <c r="J54" s="265"/>
      <c r="K54" s="194"/>
      <c r="L54" s="194"/>
      <c r="M54" s="194"/>
      <c r="N54" s="201"/>
      <c r="O54" s="194"/>
      <c r="P54" s="265"/>
      <c r="Q54" s="340"/>
      <c r="R54" s="320"/>
      <c r="S54" s="194"/>
      <c r="T54" s="331"/>
      <c r="U54" s="194"/>
      <c r="V54" s="194"/>
      <c r="W54" s="265"/>
      <c r="X54" s="265"/>
      <c r="Y54" s="194"/>
      <c r="Z54" s="291"/>
      <c r="AB54" s="290"/>
      <c r="AC54" s="194"/>
      <c r="AD54" s="265"/>
      <c r="AE54" s="296"/>
      <c r="AF54" s="194"/>
      <c r="AG54" s="188"/>
      <c r="AH54" s="188"/>
      <c r="AI54" s="368"/>
    </row>
    <row r="55" spans="1:35" ht="15" thickBot="1" x14ac:dyDescent="0.4">
      <c r="A55" s="228" t="s">
        <v>0</v>
      </c>
      <c r="B55" s="313" t="s">
        <v>183</v>
      </c>
      <c r="C55" s="195" t="s">
        <v>630</v>
      </c>
      <c r="D55" s="362"/>
      <c r="E55" s="194"/>
      <c r="F55" s="194"/>
      <c r="G55" s="201"/>
      <c r="H55" s="194"/>
      <c r="I55" s="265"/>
      <c r="J55" s="265"/>
      <c r="K55" s="194"/>
      <c r="L55" s="194"/>
      <c r="M55" s="194"/>
      <c r="N55" s="201"/>
      <c r="O55" s="194"/>
      <c r="P55" s="265"/>
      <c r="Q55" s="265"/>
      <c r="R55" s="340"/>
      <c r="S55" s="320"/>
      <c r="T55" s="194"/>
      <c r="U55" s="331"/>
      <c r="V55" s="194"/>
      <c r="W55" s="265"/>
      <c r="X55" s="265"/>
      <c r="Y55" s="194"/>
      <c r="Z55" s="194"/>
      <c r="AA55" s="291"/>
      <c r="AB55" s="290"/>
      <c r="AC55" s="194"/>
      <c r="AD55" s="265"/>
      <c r="AE55" s="296"/>
      <c r="AF55" s="194"/>
      <c r="AG55" s="188"/>
      <c r="AH55" s="188"/>
      <c r="AI55" s="368"/>
    </row>
    <row r="56" spans="1:35" ht="15" thickBot="1" x14ac:dyDescent="0.4">
      <c r="A56" s="245" t="s">
        <v>739</v>
      </c>
      <c r="B56" s="311" t="s">
        <v>629</v>
      </c>
      <c r="C56" s="192" t="s">
        <v>628</v>
      </c>
      <c r="D56" s="362"/>
      <c r="E56" s="194"/>
      <c r="F56" s="194"/>
      <c r="G56" s="201"/>
      <c r="H56" s="194"/>
      <c r="I56" s="265"/>
      <c r="J56" s="265"/>
      <c r="K56" s="194"/>
      <c r="L56" s="194"/>
      <c r="M56" s="194"/>
      <c r="N56" s="201"/>
      <c r="O56" s="194"/>
      <c r="P56" s="265"/>
      <c r="Q56" s="265"/>
      <c r="R56" s="340"/>
      <c r="S56" s="320"/>
      <c r="T56" s="194"/>
      <c r="U56" s="331"/>
      <c r="V56" s="194"/>
      <c r="W56" s="265"/>
      <c r="X56" s="265"/>
      <c r="Y56" s="194"/>
      <c r="Z56" s="194"/>
      <c r="AA56" s="291"/>
      <c r="AB56" s="290"/>
      <c r="AC56" s="194"/>
      <c r="AD56" s="265"/>
      <c r="AE56" s="296"/>
      <c r="AF56" s="194"/>
      <c r="AG56" s="188"/>
      <c r="AH56" s="188"/>
      <c r="AI56" s="368"/>
    </row>
    <row r="57" spans="1:35" ht="15" thickBot="1" x14ac:dyDescent="0.4">
      <c r="A57" s="228" t="s">
        <v>42</v>
      </c>
      <c r="B57" s="311" t="s">
        <v>627</v>
      </c>
      <c r="C57" s="192" t="s">
        <v>626</v>
      </c>
      <c r="D57" s="362"/>
      <c r="E57" s="194"/>
      <c r="F57" s="194"/>
      <c r="G57" s="201"/>
      <c r="H57" s="194"/>
      <c r="I57" s="265"/>
      <c r="J57" s="265"/>
      <c r="K57" s="194"/>
      <c r="L57" s="194"/>
      <c r="M57" s="194"/>
      <c r="N57" s="201"/>
      <c r="O57" s="194"/>
      <c r="P57" s="265"/>
      <c r="Q57" s="265"/>
      <c r="R57" s="340"/>
      <c r="S57" s="320"/>
      <c r="T57" s="194"/>
      <c r="U57" s="331"/>
      <c r="V57" s="194"/>
      <c r="W57" s="265"/>
      <c r="X57" s="265"/>
      <c r="Y57" s="194"/>
      <c r="Z57" s="194"/>
      <c r="AA57" s="291"/>
      <c r="AB57" s="290"/>
      <c r="AC57" s="194"/>
      <c r="AD57" s="265"/>
      <c r="AE57" s="296"/>
      <c r="AF57" s="194"/>
      <c r="AG57" s="188"/>
      <c r="AH57" s="188"/>
      <c r="AI57" s="368"/>
    </row>
    <row r="58" spans="1:35" ht="15" thickBot="1" x14ac:dyDescent="0.4">
      <c r="A58" s="228" t="s">
        <v>93</v>
      </c>
      <c r="B58" s="311" t="s">
        <v>217</v>
      </c>
      <c r="C58" s="192" t="s">
        <v>625</v>
      </c>
      <c r="D58" s="362"/>
      <c r="E58" s="194"/>
      <c r="F58" s="194"/>
      <c r="G58" s="201"/>
      <c r="H58" s="194"/>
      <c r="I58" s="265"/>
      <c r="J58" s="265"/>
      <c r="K58" s="194"/>
      <c r="L58" s="194"/>
      <c r="M58" s="194"/>
      <c r="N58" s="201"/>
      <c r="O58" s="194"/>
      <c r="P58" s="265"/>
      <c r="Q58" s="265"/>
      <c r="R58" s="194"/>
      <c r="S58" s="340"/>
      <c r="T58" s="320"/>
      <c r="U58" s="194"/>
      <c r="V58" s="331"/>
      <c r="W58" s="265"/>
      <c r="X58" s="265"/>
      <c r="Y58" s="194"/>
      <c r="Z58" s="194"/>
      <c r="AA58" s="194"/>
      <c r="AB58" s="347"/>
      <c r="AC58" s="194"/>
      <c r="AD58" s="265"/>
      <c r="AE58" s="296"/>
      <c r="AF58" s="194"/>
      <c r="AG58" s="188"/>
      <c r="AH58" s="188"/>
      <c r="AI58" s="368"/>
    </row>
    <row r="59" spans="1:35" ht="14.5" customHeight="1" thickBot="1" x14ac:dyDescent="0.4">
      <c r="A59" s="228" t="s">
        <v>62</v>
      </c>
      <c r="B59" s="311" t="s">
        <v>175</v>
      </c>
      <c r="C59" s="192" t="s">
        <v>164</v>
      </c>
      <c r="D59" s="343"/>
      <c r="E59" s="194"/>
      <c r="F59" s="194"/>
      <c r="G59" s="201"/>
      <c r="H59" s="194"/>
      <c r="I59" s="265"/>
      <c r="J59" s="265"/>
      <c r="K59" s="194"/>
      <c r="L59" s="194"/>
      <c r="M59" s="194"/>
      <c r="N59" s="201"/>
      <c r="O59" s="194"/>
      <c r="P59" s="265"/>
      <c r="Q59" s="265"/>
      <c r="R59" s="194"/>
      <c r="S59" s="194"/>
      <c r="T59" s="340"/>
      <c r="U59" s="320"/>
      <c r="V59" s="194"/>
      <c r="W59" s="265"/>
      <c r="X59" s="265"/>
      <c r="Y59" s="331"/>
      <c r="Z59" s="194"/>
      <c r="AA59" s="194"/>
      <c r="AB59" s="290"/>
      <c r="AC59" s="291"/>
      <c r="AD59" s="265"/>
      <c r="AE59" s="296"/>
      <c r="AF59" s="194"/>
      <c r="AG59" s="188"/>
      <c r="AH59" s="188"/>
      <c r="AI59" s="368"/>
    </row>
    <row r="60" spans="1:35" ht="15" thickBot="1" x14ac:dyDescent="0.4">
      <c r="A60" s="228" t="s">
        <v>714</v>
      </c>
      <c r="B60" s="314" t="s">
        <v>624</v>
      </c>
      <c r="C60" s="199" t="s">
        <v>623</v>
      </c>
      <c r="D60" s="362"/>
      <c r="E60" s="194"/>
      <c r="F60" s="194"/>
      <c r="G60" s="201"/>
      <c r="H60" s="194"/>
      <c r="I60" s="265"/>
      <c r="J60" s="265"/>
      <c r="K60" s="194"/>
      <c r="L60" s="194"/>
      <c r="M60" s="194"/>
      <c r="N60" s="201"/>
      <c r="O60" s="194"/>
      <c r="P60" s="265"/>
      <c r="Q60" s="265"/>
      <c r="R60" s="194"/>
      <c r="S60" s="194"/>
      <c r="T60" s="194"/>
      <c r="U60" s="194"/>
      <c r="V60" s="194"/>
      <c r="W60" s="265"/>
      <c r="X60" s="265"/>
      <c r="Y60" s="340"/>
      <c r="Z60" s="320"/>
      <c r="AB60" s="345"/>
      <c r="AC60" s="194"/>
      <c r="AD60" s="265"/>
      <c r="AE60" s="296"/>
      <c r="AF60" s="194"/>
      <c r="AG60" s="188"/>
      <c r="AH60" s="286"/>
      <c r="AI60" s="368"/>
    </row>
    <row r="61" spans="1:35" ht="15" thickBot="1" x14ac:dyDescent="0.4">
      <c r="A61" s="245" t="s">
        <v>742</v>
      </c>
      <c r="B61" s="311" t="s">
        <v>9</v>
      </c>
      <c r="C61" s="192" t="s">
        <v>456</v>
      </c>
      <c r="D61" s="362"/>
      <c r="E61" s="194"/>
      <c r="F61" s="194"/>
      <c r="G61" s="194"/>
      <c r="H61" s="194"/>
      <c r="I61" s="265"/>
      <c r="J61" s="265"/>
      <c r="K61" s="194"/>
      <c r="L61" s="194"/>
      <c r="M61" s="194"/>
      <c r="N61" s="201"/>
      <c r="O61" s="194"/>
      <c r="P61" s="265"/>
      <c r="Q61" s="265"/>
      <c r="R61" s="194"/>
      <c r="S61" s="194"/>
      <c r="T61" s="194"/>
      <c r="U61" s="201"/>
      <c r="V61" s="194"/>
      <c r="W61" s="265"/>
      <c r="X61" s="265"/>
      <c r="Y61" s="340"/>
      <c r="Z61" s="320"/>
      <c r="AA61" s="194"/>
      <c r="AB61" s="345"/>
      <c r="AC61" s="194"/>
      <c r="AD61" s="265"/>
      <c r="AE61" s="296"/>
      <c r="AF61" s="194"/>
      <c r="AG61" s="188"/>
      <c r="AH61" s="286"/>
      <c r="AI61" s="368"/>
    </row>
    <row r="62" spans="1:35" ht="15" thickBot="1" x14ac:dyDescent="0.4">
      <c r="A62" s="228" t="s">
        <v>93</v>
      </c>
      <c r="B62" s="311" t="s">
        <v>622</v>
      </c>
      <c r="C62" s="195" t="s">
        <v>621</v>
      </c>
      <c r="D62" s="362"/>
      <c r="E62" s="194"/>
      <c r="F62" s="194"/>
      <c r="G62" s="201"/>
      <c r="H62" s="194"/>
      <c r="I62" s="265"/>
      <c r="J62" s="265"/>
      <c r="K62" s="194"/>
      <c r="L62" s="194"/>
      <c r="M62" s="194"/>
      <c r="N62" s="201"/>
      <c r="O62" s="194"/>
      <c r="P62" s="265"/>
      <c r="Q62" s="265"/>
      <c r="R62" s="194"/>
      <c r="S62" s="194"/>
      <c r="T62" s="194"/>
      <c r="U62" s="201"/>
      <c r="V62" s="194"/>
      <c r="W62" s="265"/>
      <c r="X62" s="265"/>
      <c r="Y62" s="340"/>
      <c r="Z62" s="320"/>
      <c r="AA62" s="194"/>
      <c r="AB62" s="345"/>
      <c r="AC62" s="194"/>
      <c r="AD62" s="265"/>
      <c r="AE62" s="296"/>
      <c r="AF62" s="194"/>
      <c r="AG62" s="188"/>
      <c r="AH62" s="286"/>
      <c r="AI62" s="368"/>
    </row>
    <row r="63" spans="1:35" ht="15" thickBot="1" x14ac:dyDescent="0.4">
      <c r="A63" s="245" t="s">
        <v>737</v>
      </c>
      <c r="B63" s="311" t="s">
        <v>298</v>
      </c>
      <c r="C63" s="192" t="s">
        <v>293</v>
      </c>
      <c r="D63" s="362"/>
      <c r="E63" s="194"/>
      <c r="F63" s="194"/>
      <c r="G63" s="201"/>
      <c r="H63" s="194"/>
      <c r="I63" s="265"/>
      <c r="J63" s="265"/>
      <c r="K63" s="194"/>
      <c r="L63" s="194"/>
      <c r="M63" s="194"/>
      <c r="N63" s="201"/>
      <c r="O63" s="194"/>
      <c r="P63" s="265"/>
      <c r="Q63" s="265"/>
      <c r="R63" s="194"/>
      <c r="S63" s="194"/>
      <c r="T63" s="194"/>
      <c r="U63" s="201"/>
      <c r="V63" s="194"/>
      <c r="W63" s="265"/>
      <c r="X63" s="265"/>
      <c r="Y63" s="340"/>
      <c r="Z63" s="320"/>
      <c r="AA63" s="194"/>
      <c r="AB63" s="345"/>
      <c r="AC63" s="194"/>
      <c r="AD63" s="265"/>
      <c r="AE63" s="296"/>
      <c r="AF63" s="194"/>
      <c r="AG63" s="188"/>
      <c r="AH63" s="286"/>
      <c r="AI63" s="368"/>
    </row>
    <row r="64" spans="1:35" ht="15" thickBot="1" x14ac:dyDescent="0.4">
      <c r="A64" s="228" t="s">
        <v>714</v>
      </c>
      <c r="B64" s="300" t="s">
        <v>567</v>
      </c>
      <c r="C64" s="190" t="s">
        <v>620</v>
      </c>
      <c r="D64" s="362"/>
      <c r="E64" s="194"/>
      <c r="F64" s="194"/>
      <c r="G64" s="201"/>
      <c r="H64" s="194"/>
      <c r="I64" s="265"/>
      <c r="J64" s="265"/>
      <c r="K64" s="194"/>
      <c r="L64" s="194"/>
      <c r="M64" s="194"/>
      <c r="N64" s="201"/>
      <c r="O64" s="194"/>
      <c r="P64" s="265"/>
      <c r="Q64" s="265"/>
      <c r="R64" s="194"/>
      <c r="S64" s="194"/>
      <c r="T64" s="194"/>
      <c r="U64" s="201"/>
      <c r="V64" s="194"/>
      <c r="W64" s="265"/>
      <c r="X64" s="265"/>
      <c r="Y64" s="340"/>
      <c r="Z64" s="320"/>
      <c r="AA64" s="194"/>
      <c r="AB64" s="345"/>
      <c r="AC64" s="194"/>
      <c r="AD64" s="265"/>
      <c r="AE64" s="296"/>
      <c r="AF64" s="194"/>
      <c r="AG64" s="188"/>
      <c r="AH64" s="286"/>
      <c r="AI64" s="368"/>
    </row>
    <row r="65" spans="1:35" ht="15" thickBot="1" x14ac:dyDescent="0.4">
      <c r="A65" s="228" t="s">
        <v>714</v>
      </c>
      <c r="B65" s="300" t="s">
        <v>563</v>
      </c>
      <c r="C65" s="195" t="s">
        <v>619</v>
      </c>
      <c r="D65" s="362"/>
      <c r="E65" s="194"/>
      <c r="F65" s="194"/>
      <c r="G65" s="201"/>
      <c r="H65" s="194"/>
      <c r="I65" s="265"/>
      <c r="J65" s="265"/>
      <c r="K65" s="194"/>
      <c r="L65" s="194"/>
      <c r="M65" s="194"/>
      <c r="N65" s="194"/>
      <c r="O65" s="194"/>
      <c r="P65" s="265"/>
      <c r="Q65" s="265"/>
      <c r="R65" s="194"/>
      <c r="S65" s="194"/>
      <c r="T65" s="194"/>
      <c r="U65" s="201"/>
      <c r="V65" s="194"/>
      <c r="W65" s="265"/>
      <c r="X65" s="265"/>
      <c r="Y65" s="340"/>
      <c r="Z65" s="320"/>
      <c r="AA65" s="194"/>
      <c r="AB65" s="345"/>
      <c r="AC65" s="194"/>
      <c r="AD65" s="265"/>
      <c r="AE65" s="296"/>
      <c r="AF65" s="194"/>
      <c r="AG65" s="188"/>
      <c r="AH65" s="286"/>
      <c r="AI65" s="368"/>
    </row>
    <row r="66" spans="1:35" ht="15" thickBot="1" x14ac:dyDescent="0.4">
      <c r="A66" s="245" t="s">
        <v>743</v>
      </c>
      <c r="B66" s="311" t="s">
        <v>618</v>
      </c>
      <c r="C66" s="192" t="s">
        <v>617</v>
      </c>
      <c r="D66" s="362"/>
      <c r="E66" s="194"/>
      <c r="F66" s="194"/>
      <c r="G66" s="201"/>
      <c r="H66" s="194"/>
      <c r="I66" s="265"/>
      <c r="J66" s="265"/>
      <c r="K66" s="194"/>
      <c r="L66" s="194"/>
      <c r="M66" s="194"/>
      <c r="N66" s="194"/>
      <c r="O66" s="194"/>
      <c r="P66" s="265"/>
      <c r="Q66" s="265"/>
      <c r="R66" s="194"/>
      <c r="S66" s="194"/>
      <c r="T66" s="194"/>
      <c r="U66" s="201"/>
      <c r="V66" s="194"/>
      <c r="W66" s="265"/>
      <c r="X66" s="265"/>
      <c r="Y66" s="340"/>
      <c r="Z66" s="320"/>
      <c r="AA66" s="194"/>
      <c r="AB66" s="345"/>
      <c r="AC66" s="194"/>
      <c r="AD66" s="265"/>
      <c r="AE66" s="296"/>
      <c r="AF66" s="194"/>
      <c r="AG66" s="188"/>
      <c r="AH66" s="286"/>
      <c r="AI66" s="368"/>
    </row>
    <row r="67" spans="1:35" ht="15" thickBot="1" x14ac:dyDescent="0.4">
      <c r="A67" s="228" t="s">
        <v>62</v>
      </c>
      <c r="B67" s="305" t="s">
        <v>616</v>
      </c>
      <c r="C67" s="195" t="s">
        <v>615</v>
      </c>
      <c r="D67" s="343"/>
      <c r="E67" s="194"/>
      <c r="F67" s="194"/>
      <c r="G67" s="201"/>
      <c r="H67" s="194"/>
      <c r="I67" s="265"/>
      <c r="J67" s="265"/>
      <c r="K67" s="194"/>
      <c r="L67" s="194"/>
      <c r="M67" s="194"/>
      <c r="N67" s="201"/>
      <c r="O67" s="194"/>
      <c r="P67" s="265"/>
      <c r="Q67" s="265"/>
      <c r="R67" s="194"/>
      <c r="S67" s="194"/>
      <c r="T67" s="194"/>
      <c r="U67" s="194"/>
      <c r="V67" s="194"/>
      <c r="W67" s="265"/>
      <c r="X67" s="265"/>
      <c r="Y67" s="340"/>
      <c r="Z67" s="320"/>
      <c r="AA67" s="194"/>
      <c r="AB67" s="345"/>
      <c r="AC67" s="194"/>
      <c r="AD67" s="265"/>
      <c r="AE67" s="296"/>
      <c r="AF67" s="194"/>
      <c r="AG67" s="188"/>
      <c r="AH67" s="286"/>
      <c r="AI67" s="368"/>
    </row>
    <row r="68" spans="1:35" ht="15" thickBot="1" x14ac:dyDescent="0.4">
      <c r="A68" s="228" t="s">
        <v>42</v>
      </c>
      <c r="B68" s="311" t="s">
        <v>448</v>
      </c>
      <c r="C68" s="192" t="s">
        <v>614</v>
      </c>
      <c r="D68" s="362"/>
      <c r="E68" s="194"/>
      <c r="F68" s="194"/>
      <c r="G68" s="201"/>
      <c r="H68" s="194"/>
      <c r="I68" s="265"/>
      <c r="J68" s="265"/>
      <c r="K68" s="194"/>
      <c r="L68" s="194"/>
      <c r="M68" s="194"/>
      <c r="N68" s="201"/>
      <c r="O68" s="194"/>
      <c r="P68" s="265"/>
      <c r="Q68" s="265"/>
      <c r="R68" s="194"/>
      <c r="S68" s="194"/>
      <c r="T68" s="194"/>
      <c r="U68" s="194"/>
      <c r="V68" s="194"/>
      <c r="W68" s="265"/>
      <c r="X68" s="265"/>
      <c r="Y68" s="340"/>
      <c r="Z68" s="320"/>
      <c r="AA68" s="194"/>
      <c r="AB68" s="345"/>
      <c r="AC68" s="194"/>
      <c r="AD68" s="265"/>
      <c r="AE68" s="296"/>
      <c r="AF68" s="194"/>
      <c r="AG68" s="188"/>
      <c r="AH68" s="286"/>
      <c r="AI68" s="368"/>
    </row>
    <row r="69" spans="1:35" ht="15" thickBot="1" x14ac:dyDescent="0.4">
      <c r="A69" s="228" t="s">
        <v>42</v>
      </c>
      <c r="B69" s="313" t="s">
        <v>451</v>
      </c>
      <c r="C69" s="195" t="s">
        <v>613</v>
      </c>
      <c r="D69" s="362"/>
      <c r="E69" s="194"/>
      <c r="F69" s="194"/>
      <c r="G69" s="201"/>
      <c r="H69" s="194"/>
      <c r="I69" s="265"/>
      <c r="J69" s="265"/>
      <c r="K69" s="194"/>
      <c r="L69" s="194"/>
      <c r="M69" s="194"/>
      <c r="N69" s="201"/>
      <c r="O69" s="194"/>
      <c r="P69" s="265"/>
      <c r="Q69" s="265"/>
      <c r="R69" s="194"/>
      <c r="S69" s="194"/>
      <c r="T69" s="194"/>
      <c r="U69" s="194"/>
      <c r="V69" s="194"/>
      <c r="W69" s="265"/>
      <c r="X69" s="265"/>
      <c r="Y69" s="340"/>
      <c r="Z69" s="320"/>
      <c r="AA69" s="194"/>
      <c r="AB69" s="345"/>
      <c r="AC69" s="194"/>
      <c r="AD69" s="265"/>
      <c r="AE69" s="296"/>
      <c r="AF69" s="194"/>
      <c r="AG69" s="188"/>
      <c r="AH69" s="286"/>
      <c r="AI69" s="368"/>
    </row>
    <row r="70" spans="1:35" ht="15" thickBot="1" x14ac:dyDescent="0.4">
      <c r="A70" s="228" t="s">
        <v>42</v>
      </c>
      <c r="B70" s="311" t="s">
        <v>44</v>
      </c>
      <c r="C70" s="192" t="s">
        <v>612</v>
      </c>
      <c r="D70" s="362"/>
      <c r="E70" s="194"/>
      <c r="F70" s="194"/>
      <c r="G70" s="201"/>
      <c r="H70" s="194"/>
      <c r="I70" s="265"/>
      <c r="J70" s="265"/>
      <c r="K70" s="194"/>
      <c r="L70" s="194"/>
      <c r="M70" s="194"/>
      <c r="N70" s="201"/>
      <c r="O70" s="194"/>
      <c r="P70" s="265"/>
      <c r="Q70" s="265"/>
      <c r="R70" s="194"/>
      <c r="S70" s="194"/>
      <c r="T70" s="194"/>
      <c r="U70" s="201"/>
      <c r="V70" s="194"/>
      <c r="W70" s="265"/>
      <c r="X70" s="265"/>
      <c r="Y70" s="340"/>
      <c r="Z70" s="320"/>
      <c r="AA70" s="194"/>
      <c r="AB70" s="345"/>
      <c r="AC70" s="194"/>
      <c r="AD70" s="265"/>
      <c r="AE70" s="296"/>
      <c r="AF70" s="194"/>
      <c r="AG70" s="188"/>
      <c r="AH70" s="286"/>
      <c r="AI70" s="368"/>
    </row>
    <row r="71" spans="1:35" ht="15" thickBot="1" x14ac:dyDescent="0.4">
      <c r="A71" s="228" t="s">
        <v>62</v>
      </c>
      <c r="B71" s="300" t="s">
        <v>611</v>
      </c>
      <c r="C71" s="192" t="s">
        <v>610</v>
      </c>
      <c r="D71" s="362"/>
      <c r="E71" s="194"/>
      <c r="F71" s="194"/>
      <c r="G71" s="201"/>
      <c r="H71" s="194"/>
      <c r="I71" s="265"/>
      <c r="J71" s="265"/>
      <c r="K71" s="194"/>
      <c r="L71" s="194"/>
      <c r="M71" s="194"/>
      <c r="N71" s="201"/>
      <c r="O71" s="194"/>
      <c r="P71" s="265"/>
      <c r="Q71" s="265"/>
      <c r="R71" s="194"/>
      <c r="S71" s="194"/>
      <c r="T71" s="194"/>
      <c r="U71" s="201"/>
      <c r="V71" s="194"/>
      <c r="W71" s="265"/>
      <c r="X71" s="265"/>
      <c r="Y71" s="340"/>
      <c r="Z71" s="320"/>
      <c r="AA71" s="194"/>
      <c r="AB71" s="345"/>
      <c r="AC71" s="194"/>
      <c r="AD71" s="265"/>
      <c r="AE71" s="296"/>
      <c r="AF71" s="194"/>
      <c r="AG71" s="188"/>
      <c r="AH71" s="286"/>
      <c r="AI71" s="368"/>
    </row>
    <row r="72" spans="1:35" ht="15" thickBot="1" x14ac:dyDescent="0.4">
      <c r="A72" s="228" t="s">
        <v>42</v>
      </c>
      <c r="B72" s="300" t="s">
        <v>608</v>
      </c>
      <c r="C72" s="190" t="s">
        <v>607</v>
      </c>
      <c r="D72" s="362"/>
      <c r="E72" s="194"/>
      <c r="F72" s="194"/>
      <c r="G72" s="194"/>
      <c r="H72" s="291"/>
      <c r="I72" s="265"/>
      <c r="J72" s="265"/>
      <c r="K72" s="194"/>
      <c r="L72" s="194"/>
      <c r="M72" s="194"/>
      <c r="N72" s="194"/>
      <c r="O72" s="194"/>
      <c r="P72" s="265"/>
      <c r="Q72" s="265"/>
      <c r="R72" s="194"/>
      <c r="S72" s="194"/>
      <c r="T72" s="194"/>
      <c r="U72" s="201"/>
      <c r="V72" s="194"/>
      <c r="W72" s="265"/>
      <c r="X72" s="265"/>
      <c r="Y72" s="194"/>
      <c r="Z72" s="194"/>
      <c r="AA72" s="340"/>
      <c r="AB72" s="321"/>
      <c r="AC72" s="194"/>
      <c r="AD72" s="265"/>
      <c r="AE72" s="296"/>
      <c r="AF72" s="331"/>
      <c r="AG72" s="194"/>
      <c r="AH72" s="194"/>
      <c r="AI72" s="369"/>
    </row>
    <row r="73" spans="1:35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47" priority="8" operator="equal">
      <formula>"U"</formula>
    </cfRule>
  </conditionalFormatting>
  <conditionalFormatting sqref="N12:N17">
    <cfRule type="cellIs" dxfId="46" priority="1" operator="equal">
      <formula>"U"</formula>
    </cfRule>
  </conditionalFormatting>
  <conditionalFormatting sqref="N36">
    <cfRule type="cellIs" dxfId="45" priority="6" operator="equal">
      <formula>"U"</formula>
    </cfRule>
  </conditionalFormatting>
  <conditionalFormatting sqref="U48:U50">
    <cfRule type="cellIs" dxfId="44" priority="4" operator="equal">
      <formula>"U"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9C8D9-8745-4D56-8438-DCDFF646E575}">
  <dimension ref="A1:AH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H1" sqref="AH1:AI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3" width="3.54296875" customWidth="1"/>
  </cols>
  <sheetData>
    <row r="1" spans="1:34" ht="15" thickBot="1" x14ac:dyDescent="0.4">
      <c r="A1" s="295" t="s">
        <v>266</v>
      </c>
      <c r="B1" s="450" t="s">
        <v>818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4" ht="15" thickBot="1" x14ac:dyDescent="0.4">
      <c r="B2" s="378">
        <v>45323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4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367"/>
      <c r="AH3" s="214"/>
    </row>
    <row r="4" spans="1:34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265"/>
      <c r="G4" s="344"/>
      <c r="H4" s="194"/>
      <c r="I4" s="194"/>
      <c r="J4" s="291"/>
      <c r="K4" s="194"/>
      <c r="L4" s="194"/>
      <c r="M4" s="265"/>
      <c r="N4" s="265"/>
      <c r="O4" s="194"/>
      <c r="P4" s="194"/>
      <c r="Q4" s="194"/>
      <c r="R4" s="194"/>
      <c r="S4" s="194"/>
      <c r="T4" s="265"/>
      <c r="U4" s="344"/>
      <c r="V4" s="194"/>
      <c r="W4" s="194"/>
      <c r="X4" s="194"/>
      <c r="Y4" s="194"/>
      <c r="Z4" s="194"/>
      <c r="AA4" s="265"/>
      <c r="AB4" s="296"/>
      <c r="AC4" s="194"/>
      <c r="AD4" s="340"/>
      <c r="AE4" s="321"/>
      <c r="AF4" s="194"/>
      <c r="AG4" s="368"/>
    </row>
    <row r="5" spans="1:34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265"/>
      <c r="G5" s="265"/>
      <c r="H5" s="194"/>
      <c r="I5" s="194"/>
      <c r="J5" s="194"/>
      <c r="K5" s="291"/>
      <c r="L5" s="194"/>
      <c r="M5" s="265"/>
      <c r="N5" s="265"/>
      <c r="O5" s="194"/>
      <c r="P5" s="194"/>
      <c r="Q5" s="194"/>
      <c r="R5" s="194"/>
      <c r="S5" s="194"/>
      <c r="T5" s="265"/>
      <c r="U5" s="265"/>
      <c r="V5" s="194"/>
      <c r="W5" s="194"/>
      <c r="X5" s="194"/>
      <c r="Y5" s="194"/>
      <c r="Z5" s="194"/>
      <c r="AA5" s="265"/>
      <c r="AB5" s="296"/>
      <c r="AC5" s="194"/>
      <c r="AD5" s="194"/>
      <c r="AE5" s="340"/>
      <c r="AF5" s="320"/>
      <c r="AG5" s="368"/>
    </row>
    <row r="6" spans="1:34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265"/>
      <c r="G6" s="265"/>
      <c r="H6" s="194"/>
      <c r="I6" s="194"/>
      <c r="J6" s="194"/>
      <c r="K6" s="291"/>
      <c r="L6" s="194"/>
      <c r="M6" s="265"/>
      <c r="N6" s="265"/>
      <c r="O6" s="194"/>
      <c r="P6" s="194"/>
      <c r="Q6" s="194"/>
      <c r="R6" s="194"/>
      <c r="S6" s="194"/>
      <c r="T6" s="265"/>
      <c r="U6" s="265"/>
      <c r="V6" s="194"/>
      <c r="W6" s="194"/>
      <c r="X6" s="194"/>
      <c r="Y6" s="194"/>
      <c r="Z6" s="194"/>
      <c r="AA6" s="265"/>
      <c r="AB6" s="296"/>
      <c r="AC6" s="194"/>
      <c r="AD6" s="194"/>
      <c r="AE6" s="340"/>
      <c r="AF6" s="320"/>
      <c r="AG6" s="368"/>
    </row>
    <row r="7" spans="1:34" ht="15" thickBot="1" x14ac:dyDescent="0.4">
      <c r="A7" s="245" t="s">
        <v>733</v>
      </c>
      <c r="B7" s="312" t="s">
        <v>697</v>
      </c>
      <c r="C7" s="195" t="s">
        <v>696</v>
      </c>
      <c r="D7" s="321"/>
      <c r="E7" s="194"/>
      <c r="F7" s="265"/>
      <c r="G7" s="265"/>
      <c r="H7" s="331"/>
      <c r="I7" s="194"/>
      <c r="J7" s="194"/>
      <c r="K7" s="194"/>
      <c r="L7" s="291"/>
      <c r="M7" s="265"/>
      <c r="N7" s="265"/>
      <c r="O7" s="194"/>
      <c r="P7" s="194"/>
      <c r="Q7" s="194"/>
      <c r="R7" s="194"/>
      <c r="S7" s="194"/>
      <c r="T7" s="265"/>
      <c r="U7" s="344"/>
      <c r="V7" s="194"/>
      <c r="W7" s="194"/>
      <c r="X7" s="194"/>
      <c r="Y7" s="194"/>
      <c r="Z7" s="194"/>
      <c r="AA7" s="265"/>
      <c r="AB7" s="296"/>
      <c r="AC7" s="194"/>
      <c r="AD7" s="194"/>
      <c r="AE7" s="349"/>
      <c r="AF7" s="320"/>
      <c r="AG7" s="368"/>
    </row>
    <row r="8" spans="1:34" ht="15" thickBot="1" x14ac:dyDescent="0.4">
      <c r="A8" s="294" t="s">
        <v>0</v>
      </c>
      <c r="B8" s="311" t="s">
        <v>695</v>
      </c>
      <c r="C8" s="192" t="s">
        <v>694</v>
      </c>
      <c r="D8" s="321"/>
      <c r="E8" s="194"/>
      <c r="F8" s="265"/>
      <c r="G8" s="265"/>
      <c r="H8" s="331"/>
      <c r="I8" s="194"/>
      <c r="J8" s="194"/>
      <c r="K8" s="194"/>
      <c r="L8" s="291"/>
      <c r="M8" s="265"/>
      <c r="N8" s="265"/>
      <c r="O8" s="194"/>
      <c r="P8" s="194"/>
      <c r="Q8" s="194"/>
      <c r="R8" s="194"/>
      <c r="S8" s="194"/>
      <c r="T8" s="265"/>
      <c r="U8" s="344"/>
      <c r="V8" s="194"/>
      <c r="W8" s="194"/>
      <c r="X8" s="194"/>
      <c r="Y8" s="194"/>
      <c r="Z8" s="194"/>
      <c r="AA8" s="265"/>
      <c r="AB8" s="296"/>
      <c r="AC8" s="194"/>
      <c r="AD8" s="194"/>
      <c r="AE8" s="349"/>
      <c r="AF8" s="320"/>
      <c r="AG8" s="368"/>
    </row>
    <row r="9" spans="1:34" ht="15" thickBot="1" x14ac:dyDescent="0.4">
      <c r="A9" s="294" t="s">
        <v>0</v>
      </c>
      <c r="B9" s="313" t="s">
        <v>2</v>
      </c>
      <c r="C9" s="195" t="s">
        <v>693</v>
      </c>
      <c r="D9" s="321"/>
      <c r="E9" s="194"/>
      <c r="F9" s="265"/>
      <c r="G9" s="265"/>
      <c r="H9" s="331"/>
      <c r="I9" s="194"/>
      <c r="J9" s="194"/>
      <c r="K9" s="194"/>
      <c r="L9" s="291"/>
      <c r="M9" s="265"/>
      <c r="N9" s="265"/>
      <c r="O9" s="194"/>
      <c r="P9" s="194"/>
      <c r="Q9" s="194"/>
      <c r="R9" s="194"/>
      <c r="S9" s="194"/>
      <c r="T9" s="265"/>
      <c r="U9" s="344"/>
      <c r="V9" s="194"/>
      <c r="W9" s="194"/>
      <c r="X9" s="194"/>
      <c r="Y9" s="194"/>
      <c r="Z9" s="194"/>
      <c r="AA9" s="265"/>
      <c r="AB9" s="296"/>
      <c r="AC9" s="194"/>
      <c r="AD9" s="194"/>
      <c r="AE9" s="349"/>
      <c r="AF9" s="320"/>
      <c r="AG9" s="368"/>
    </row>
    <row r="10" spans="1:34" ht="15" thickBot="1" x14ac:dyDescent="0.4">
      <c r="A10" s="294" t="s">
        <v>0</v>
      </c>
      <c r="B10" s="311" t="s">
        <v>692</v>
      </c>
      <c r="C10" s="192" t="s">
        <v>691</v>
      </c>
      <c r="D10" s="321"/>
      <c r="E10" s="194"/>
      <c r="F10" s="265"/>
      <c r="G10" s="265"/>
      <c r="H10" s="331"/>
      <c r="I10" s="194"/>
      <c r="J10" s="194"/>
      <c r="K10" s="194"/>
      <c r="L10" s="291"/>
      <c r="M10" s="265"/>
      <c r="N10" s="265"/>
      <c r="O10" s="194"/>
      <c r="P10" s="194"/>
      <c r="Q10" s="194"/>
      <c r="R10" s="194"/>
      <c r="S10" s="194"/>
      <c r="T10" s="265"/>
      <c r="U10" s="344"/>
      <c r="V10" s="194"/>
      <c r="W10" s="194"/>
      <c r="X10" s="194"/>
      <c r="Y10" s="194"/>
      <c r="Z10" s="194"/>
      <c r="AA10" s="265"/>
      <c r="AB10" s="296"/>
      <c r="AC10" s="194"/>
      <c r="AD10" s="194"/>
      <c r="AE10" s="349"/>
      <c r="AF10" s="320"/>
      <c r="AG10" s="368"/>
    </row>
    <row r="11" spans="1:34" ht="15" thickBot="1" x14ac:dyDescent="0.4">
      <c r="A11" s="228" t="s">
        <v>93</v>
      </c>
      <c r="B11" s="313" t="s">
        <v>690</v>
      </c>
      <c r="C11" s="195" t="s">
        <v>689</v>
      </c>
      <c r="D11" s="290"/>
      <c r="E11" s="194"/>
      <c r="F11" s="265"/>
      <c r="G11" s="350"/>
      <c r="H11" s="320"/>
      <c r="I11" s="194"/>
      <c r="J11" s="331"/>
      <c r="K11" s="194"/>
      <c r="L11" s="194"/>
      <c r="M11" s="265"/>
      <c r="N11" s="265"/>
      <c r="O11" s="194"/>
      <c r="P11" s="291"/>
      <c r="Q11" s="194"/>
      <c r="R11" s="194"/>
      <c r="S11" s="194"/>
      <c r="T11" s="265"/>
      <c r="U11" s="344"/>
      <c r="V11" s="194"/>
      <c r="W11" s="194"/>
      <c r="X11" s="194"/>
      <c r="Y11" s="194"/>
      <c r="Z11" s="194"/>
      <c r="AA11" s="265"/>
      <c r="AB11" s="296"/>
      <c r="AC11" s="194"/>
      <c r="AD11" s="194"/>
      <c r="AE11" s="290"/>
      <c r="AF11" s="194"/>
      <c r="AG11" s="368"/>
    </row>
    <row r="12" spans="1:34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265"/>
      <c r="G12" s="344"/>
      <c r="H12" s="340"/>
      <c r="I12" s="320"/>
      <c r="J12" s="194"/>
      <c r="K12" s="331"/>
      <c r="L12" s="194"/>
      <c r="M12" s="265"/>
      <c r="N12" s="344"/>
      <c r="O12" s="194"/>
      <c r="P12" s="194"/>
      <c r="Q12" s="291"/>
      <c r="R12" s="194"/>
      <c r="S12" s="194"/>
      <c r="T12" s="265"/>
      <c r="U12" s="265"/>
      <c r="V12" s="194"/>
      <c r="W12" s="194"/>
      <c r="X12" s="194"/>
      <c r="Y12" s="194"/>
      <c r="Z12" s="194"/>
      <c r="AA12" s="265"/>
      <c r="AB12" s="296"/>
      <c r="AC12" s="194"/>
      <c r="AD12" s="194"/>
      <c r="AE12" s="290"/>
      <c r="AF12" s="194"/>
      <c r="AG12" s="368"/>
    </row>
    <row r="13" spans="1:34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265"/>
      <c r="G13" s="344"/>
      <c r="H13" s="340"/>
      <c r="I13" s="320"/>
      <c r="J13" s="194"/>
      <c r="K13" s="331"/>
      <c r="L13" s="194"/>
      <c r="M13" s="265"/>
      <c r="N13" s="344"/>
      <c r="O13" s="194"/>
      <c r="P13" s="194"/>
      <c r="Q13" s="291"/>
      <c r="R13" s="194"/>
      <c r="S13" s="194"/>
      <c r="T13" s="265"/>
      <c r="U13" s="265"/>
      <c r="V13" s="194"/>
      <c r="W13" s="194"/>
      <c r="X13" s="194"/>
      <c r="Y13" s="194"/>
      <c r="Z13" s="194"/>
      <c r="AA13" s="265"/>
      <c r="AB13" s="296"/>
      <c r="AC13" s="194"/>
      <c r="AD13" s="194"/>
      <c r="AE13" s="290"/>
      <c r="AF13" s="194"/>
      <c r="AG13" s="368"/>
    </row>
    <row r="14" spans="1:34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265"/>
      <c r="G14" s="265"/>
      <c r="H14" s="340"/>
      <c r="I14" s="320"/>
      <c r="J14" s="194"/>
      <c r="K14" s="331"/>
      <c r="L14" s="194"/>
      <c r="M14" s="265"/>
      <c r="N14" s="344"/>
      <c r="O14" s="194"/>
      <c r="P14" s="194"/>
      <c r="Q14" s="291"/>
      <c r="R14" s="194"/>
      <c r="S14" s="194"/>
      <c r="T14" s="265"/>
      <c r="U14" s="344"/>
      <c r="V14" s="194"/>
      <c r="W14" s="194"/>
      <c r="X14" s="194"/>
      <c r="Y14" s="194"/>
      <c r="Z14" s="194"/>
      <c r="AA14" s="265"/>
      <c r="AB14" s="296"/>
      <c r="AC14" s="194"/>
      <c r="AD14" s="194"/>
      <c r="AE14" s="290"/>
      <c r="AF14" s="194"/>
      <c r="AG14" s="368"/>
    </row>
    <row r="15" spans="1:34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265"/>
      <c r="G15" s="344"/>
      <c r="H15" s="340"/>
      <c r="I15" s="320"/>
      <c r="J15" s="194"/>
      <c r="K15" s="331"/>
      <c r="L15" s="194"/>
      <c r="M15" s="265"/>
      <c r="N15" s="344"/>
      <c r="O15" s="194"/>
      <c r="P15" s="194"/>
      <c r="Q15" s="291"/>
      <c r="R15" s="194"/>
      <c r="S15" s="194"/>
      <c r="T15" s="265"/>
      <c r="U15" s="344"/>
      <c r="V15" s="194"/>
      <c r="W15" s="194"/>
      <c r="X15" s="194"/>
      <c r="Y15" s="194"/>
      <c r="Z15" s="194"/>
      <c r="AA15" s="265"/>
      <c r="AB15" s="296"/>
      <c r="AC15" s="194"/>
      <c r="AD15" s="194"/>
      <c r="AE15" s="290"/>
      <c r="AF15" s="194"/>
      <c r="AG15" s="368"/>
    </row>
    <row r="16" spans="1:34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265"/>
      <c r="G16" s="265"/>
      <c r="H16" s="194"/>
      <c r="I16" s="340"/>
      <c r="J16" s="320"/>
      <c r="K16" s="194"/>
      <c r="L16" s="346"/>
      <c r="M16" s="265"/>
      <c r="N16" s="344"/>
      <c r="O16" s="194"/>
      <c r="P16" s="194"/>
      <c r="Q16" s="194"/>
      <c r="R16" s="291"/>
      <c r="S16" s="194"/>
      <c r="T16" s="265"/>
      <c r="U16" s="344"/>
      <c r="V16" s="194"/>
      <c r="W16" s="194"/>
      <c r="X16" s="194"/>
      <c r="Y16" s="194"/>
      <c r="Z16" s="194"/>
      <c r="AA16" s="265"/>
      <c r="AB16" s="296"/>
      <c r="AC16" s="194"/>
      <c r="AD16" s="194"/>
      <c r="AE16" s="290"/>
      <c r="AF16" s="194"/>
      <c r="AG16" s="368"/>
    </row>
    <row r="17" spans="1:33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265"/>
      <c r="G17" s="265"/>
      <c r="H17" s="194"/>
      <c r="I17" s="340"/>
      <c r="J17" s="320"/>
      <c r="K17" s="194"/>
      <c r="L17" s="331"/>
      <c r="M17" s="265"/>
      <c r="N17" s="344"/>
      <c r="O17" s="194"/>
      <c r="P17" s="194"/>
      <c r="Q17" s="194"/>
      <c r="R17" s="291"/>
      <c r="S17" s="194"/>
      <c r="T17" s="265"/>
      <c r="U17" s="344"/>
      <c r="V17" s="194"/>
      <c r="W17" s="194"/>
      <c r="X17" s="194"/>
      <c r="Y17" s="194"/>
      <c r="Z17" s="194"/>
      <c r="AA17" s="265"/>
      <c r="AB17" s="296"/>
      <c r="AC17" s="194"/>
      <c r="AD17" s="194"/>
      <c r="AE17" s="290"/>
      <c r="AF17" s="194"/>
      <c r="AG17" s="368"/>
    </row>
    <row r="18" spans="1:33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265"/>
      <c r="G18" s="265"/>
      <c r="H18" s="194"/>
      <c r="I18" s="340"/>
      <c r="J18" s="320"/>
      <c r="K18" s="194"/>
      <c r="L18" s="331"/>
      <c r="M18" s="265"/>
      <c r="N18" s="265"/>
      <c r="O18" s="194"/>
      <c r="P18" s="194"/>
      <c r="Q18" s="194"/>
      <c r="R18" s="291"/>
      <c r="S18" s="194"/>
      <c r="T18" s="265"/>
      <c r="U18" s="344"/>
      <c r="V18" s="194"/>
      <c r="W18" s="194"/>
      <c r="X18" s="194"/>
      <c r="Y18" s="194"/>
      <c r="Z18" s="194"/>
      <c r="AA18" s="265"/>
      <c r="AB18" s="296"/>
      <c r="AC18" s="194"/>
      <c r="AD18" s="194"/>
      <c r="AE18" s="290"/>
      <c r="AF18" s="194"/>
      <c r="AG18" s="368"/>
    </row>
    <row r="19" spans="1:33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265"/>
      <c r="G19" s="265"/>
      <c r="H19" s="194"/>
      <c r="I19" s="340"/>
      <c r="J19" s="320"/>
      <c r="K19" s="194"/>
      <c r="L19" s="331"/>
      <c r="M19" s="265"/>
      <c r="N19" s="265"/>
      <c r="O19" s="194"/>
      <c r="P19" s="194"/>
      <c r="Q19" s="194"/>
      <c r="R19" s="291"/>
      <c r="S19" s="194"/>
      <c r="T19" s="265"/>
      <c r="U19" s="344"/>
      <c r="V19" s="194"/>
      <c r="W19" s="194"/>
      <c r="X19" s="194"/>
      <c r="Y19" s="194"/>
      <c r="Z19" s="194"/>
      <c r="AA19" s="265"/>
      <c r="AB19" s="296"/>
      <c r="AC19" s="194"/>
      <c r="AD19" s="194"/>
      <c r="AE19" s="290"/>
      <c r="AF19" s="194"/>
      <c r="AG19" s="368"/>
    </row>
    <row r="20" spans="1:33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265"/>
      <c r="G20" s="265"/>
      <c r="H20" s="194"/>
      <c r="I20" s="340"/>
      <c r="J20" s="320"/>
      <c r="K20" s="194"/>
      <c r="L20" s="331"/>
      <c r="M20" s="265"/>
      <c r="N20" s="265"/>
      <c r="O20" s="194"/>
      <c r="P20" s="194"/>
      <c r="Q20" s="194"/>
      <c r="R20" s="291"/>
      <c r="S20" s="194"/>
      <c r="T20" s="265"/>
      <c r="U20" s="344"/>
      <c r="V20" s="194"/>
      <c r="W20" s="194"/>
      <c r="X20" s="194"/>
      <c r="Y20" s="194"/>
      <c r="Z20" s="194"/>
      <c r="AA20" s="265"/>
      <c r="AB20" s="296"/>
      <c r="AC20" s="194"/>
      <c r="AD20" s="194"/>
      <c r="AE20" s="290"/>
      <c r="AF20" s="194"/>
      <c r="AG20" s="368"/>
    </row>
    <row r="21" spans="1:33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265"/>
      <c r="G21" s="265"/>
      <c r="H21" s="194"/>
      <c r="I21" s="340"/>
      <c r="J21" s="320"/>
      <c r="K21" s="194"/>
      <c r="L21" s="331"/>
      <c r="M21" s="265"/>
      <c r="N21" s="265"/>
      <c r="O21" s="194"/>
      <c r="P21" s="194"/>
      <c r="Q21" s="194"/>
      <c r="R21" s="291"/>
      <c r="S21" s="194"/>
      <c r="T21" s="265"/>
      <c r="U21" s="344"/>
      <c r="V21" s="194"/>
      <c r="W21" s="194"/>
      <c r="X21" s="194"/>
      <c r="Y21" s="194"/>
      <c r="Z21" s="194"/>
      <c r="AA21" s="265"/>
      <c r="AB21" s="296"/>
      <c r="AC21" s="194"/>
      <c r="AD21" s="194"/>
      <c r="AE21" s="290"/>
      <c r="AF21" s="194"/>
      <c r="AG21" s="368"/>
    </row>
    <row r="22" spans="1:33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265"/>
      <c r="G22" s="265"/>
      <c r="H22" s="194"/>
      <c r="I22" s="340"/>
      <c r="J22" s="320"/>
      <c r="K22" s="194"/>
      <c r="L22" s="331"/>
      <c r="M22" s="265"/>
      <c r="N22" s="265"/>
      <c r="O22" s="194"/>
      <c r="P22" s="194"/>
      <c r="Q22" s="194"/>
      <c r="R22" s="291"/>
      <c r="S22" s="194"/>
      <c r="T22" s="265"/>
      <c r="U22" s="344"/>
      <c r="V22" s="194"/>
      <c r="W22" s="194"/>
      <c r="X22" s="194"/>
      <c r="Y22" s="194"/>
      <c r="Z22" s="194"/>
      <c r="AA22" s="265"/>
      <c r="AB22" s="296"/>
      <c r="AC22" s="194"/>
      <c r="AD22" s="194"/>
      <c r="AE22" s="290"/>
      <c r="AF22" s="194"/>
      <c r="AG22" s="368"/>
    </row>
    <row r="23" spans="1:33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265"/>
      <c r="G23" s="265"/>
      <c r="H23" s="194"/>
      <c r="I23" s="340"/>
      <c r="J23" s="320"/>
      <c r="K23" s="194"/>
      <c r="L23" s="331"/>
      <c r="M23" s="265"/>
      <c r="N23" s="265"/>
      <c r="O23" s="194"/>
      <c r="P23" s="194"/>
      <c r="Q23" s="194"/>
      <c r="R23" s="291"/>
      <c r="S23" s="194"/>
      <c r="T23" s="265"/>
      <c r="U23" s="344"/>
      <c r="V23" s="194"/>
      <c r="W23" s="194"/>
      <c r="X23" s="194"/>
      <c r="Y23" s="194"/>
      <c r="Z23" s="194"/>
      <c r="AA23" s="265"/>
      <c r="AB23" s="296"/>
      <c r="AC23" s="194"/>
      <c r="AD23" s="194"/>
      <c r="AE23" s="290"/>
      <c r="AF23" s="194"/>
      <c r="AG23" s="368"/>
    </row>
    <row r="24" spans="1:33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265"/>
      <c r="G24" s="265"/>
      <c r="H24" s="194"/>
      <c r="I24" s="340"/>
      <c r="J24" s="320"/>
      <c r="K24" s="194"/>
      <c r="L24" s="331"/>
      <c r="M24" s="265"/>
      <c r="N24" s="265"/>
      <c r="O24" s="194"/>
      <c r="P24" s="194"/>
      <c r="Q24" s="194"/>
      <c r="R24" s="291"/>
      <c r="S24" s="194"/>
      <c r="T24" s="265"/>
      <c r="U24" s="344"/>
      <c r="V24" s="194"/>
      <c r="W24" s="194"/>
      <c r="X24" s="194"/>
      <c r="Y24" s="194"/>
      <c r="Z24" s="194"/>
      <c r="AA24" s="265"/>
      <c r="AB24" s="296"/>
      <c r="AC24" s="194"/>
      <c r="AD24" s="194"/>
      <c r="AE24" s="290"/>
      <c r="AF24" s="194"/>
      <c r="AG24" s="368"/>
    </row>
    <row r="25" spans="1:33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265"/>
      <c r="G25" s="265"/>
      <c r="H25" s="194"/>
      <c r="I25" s="340"/>
      <c r="J25" s="320"/>
      <c r="K25" s="194"/>
      <c r="L25" s="331"/>
      <c r="M25" s="265"/>
      <c r="N25" s="265"/>
      <c r="O25" s="194"/>
      <c r="P25" s="194"/>
      <c r="Q25" s="194"/>
      <c r="R25" s="291"/>
      <c r="S25" s="194"/>
      <c r="T25" s="265"/>
      <c r="U25" s="344"/>
      <c r="V25" s="194"/>
      <c r="W25" s="194"/>
      <c r="X25" s="194"/>
      <c r="Y25" s="194"/>
      <c r="Z25" s="194"/>
      <c r="AA25" s="265"/>
      <c r="AB25" s="296"/>
      <c r="AC25" s="194"/>
      <c r="AD25" s="194"/>
      <c r="AE25" s="290"/>
      <c r="AF25" s="194"/>
      <c r="AG25" s="368"/>
    </row>
    <row r="26" spans="1:33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265"/>
      <c r="G26" s="265"/>
      <c r="H26" s="194"/>
      <c r="I26" s="340"/>
      <c r="J26" s="320"/>
      <c r="K26" s="194"/>
      <c r="L26" s="331"/>
      <c r="M26" s="265"/>
      <c r="N26" s="265"/>
      <c r="O26" s="194"/>
      <c r="P26" s="194"/>
      <c r="Q26" s="194"/>
      <c r="R26" s="291"/>
      <c r="S26" s="194"/>
      <c r="T26" s="265"/>
      <c r="U26" s="344"/>
      <c r="V26" s="194"/>
      <c r="W26" s="194"/>
      <c r="X26" s="194"/>
      <c r="Y26" s="194"/>
      <c r="Z26" s="194"/>
      <c r="AA26" s="265"/>
      <c r="AB26" s="296"/>
      <c r="AC26" s="194"/>
      <c r="AD26" s="194"/>
      <c r="AE26" s="290"/>
      <c r="AF26" s="194"/>
      <c r="AG26" s="368"/>
    </row>
    <row r="27" spans="1:33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265"/>
      <c r="G27" s="265"/>
      <c r="H27" s="194"/>
      <c r="I27" s="340"/>
      <c r="J27" s="320"/>
      <c r="K27" s="194"/>
      <c r="L27" s="331"/>
      <c r="M27" s="265"/>
      <c r="N27" s="265"/>
      <c r="O27" s="194"/>
      <c r="P27" s="194"/>
      <c r="Q27" s="194"/>
      <c r="R27" s="291"/>
      <c r="S27" s="194"/>
      <c r="T27" s="265"/>
      <c r="U27" s="344"/>
      <c r="V27" s="194"/>
      <c r="W27" s="194"/>
      <c r="X27" s="194"/>
      <c r="Y27" s="194"/>
      <c r="Z27" s="194"/>
      <c r="AA27" s="265"/>
      <c r="AB27" s="296"/>
      <c r="AC27" s="194"/>
      <c r="AD27" s="194"/>
      <c r="AE27" s="290"/>
      <c r="AF27" s="194"/>
      <c r="AG27" s="368"/>
    </row>
    <row r="28" spans="1:33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265"/>
      <c r="G28" s="265"/>
      <c r="H28" s="194"/>
      <c r="I28" s="340"/>
      <c r="J28" s="320"/>
      <c r="K28" s="194"/>
      <c r="L28" s="331"/>
      <c r="M28" s="265"/>
      <c r="N28" s="265"/>
      <c r="O28" s="194"/>
      <c r="P28" s="194"/>
      <c r="Q28" s="194"/>
      <c r="R28" s="291"/>
      <c r="S28" s="194"/>
      <c r="T28" s="265"/>
      <c r="U28" s="344"/>
      <c r="V28" s="194"/>
      <c r="W28" s="194"/>
      <c r="X28" s="194"/>
      <c r="Y28" s="194"/>
      <c r="Z28" s="194"/>
      <c r="AA28" s="265"/>
      <c r="AB28" s="296"/>
      <c r="AC28" s="194"/>
      <c r="AD28" s="194"/>
      <c r="AE28" s="290"/>
      <c r="AF28" s="194"/>
      <c r="AG28" s="368"/>
    </row>
    <row r="29" spans="1:33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265"/>
      <c r="G29" s="265"/>
      <c r="H29" s="194"/>
      <c r="I29" s="340"/>
      <c r="J29" s="320"/>
      <c r="K29" s="194"/>
      <c r="L29" s="331"/>
      <c r="M29" s="265"/>
      <c r="N29" s="265"/>
      <c r="O29" s="194"/>
      <c r="P29" s="194"/>
      <c r="Q29" s="194"/>
      <c r="R29" s="291"/>
      <c r="S29" s="194"/>
      <c r="T29" s="265"/>
      <c r="U29" s="344"/>
      <c r="V29" s="194"/>
      <c r="W29" s="194"/>
      <c r="X29" s="194"/>
      <c r="Y29" s="194"/>
      <c r="Z29" s="194"/>
      <c r="AA29" s="265"/>
      <c r="AB29" s="296"/>
      <c r="AC29" s="194"/>
      <c r="AD29" s="194"/>
      <c r="AE29" s="290"/>
      <c r="AF29" s="194"/>
      <c r="AG29" s="368"/>
    </row>
    <row r="30" spans="1:33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265"/>
      <c r="G30" s="344"/>
      <c r="H30" s="194"/>
      <c r="I30" s="340"/>
      <c r="J30" s="320"/>
      <c r="K30" s="194"/>
      <c r="L30" s="331"/>
      <c r="M30" s="265"/>
      <c r="N30" s="265"/>
      <c r="O30" s="194"/>
      <c r="P30" s="194"/>
      <c r="Q30" s="194"/>
      <c r="R30" s="291"/>
      <c r="S30" s="194"/>
      <c r="T30" s="265"/>
      <c r="U30" s="344"/>
      <c r="V30" s="194"/>
      <c r="W30" s="194"/>
      <c r="X30" s="194"/>
      <c r="Y30" s="194"/>
      <c r="Z30" s="194"/>
      <c r="AA30" s="265"/>
      <c r="AB30" s="296"/>
      <c r="AC30" s="194"/>
      <c r="AD30" s="194"/>
      <c r="AE30" s="290"/>
      <c r="AF30" s="194"/>
      <c r="AG30" s="368"/>
    </row>
    <row r="31" spans="1:33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265"/>
      <c r="G31" s="344"/>
      <c r="H31" s="194"/>
      <c r="I31" s="340"/>
      <c r="J31" s="320"/>
      <c r="K31" s="194"/>
      <c r="L31" s="331"/>
      <c r="M31" s="265"/>
      <c r="N31" s="265"/>
      <c r="O31" s="194"/>
      <c r="P31" s="194"/>
      <c r="Q31" s="194"/>
      <c r="R31" s="291"/>
      <c r="S31" s="194"/>
      <c r="T31" s="265"/>
      <c r="U31" s="344"/>
      <c r="V31" s="194"/>
      <c r="W31" s="194"/>
      <c r="X31" s="194"/>
      <c r="Y31" s="194"/>
      <c r="Z31" s="194"/>
      <c r="AA31" s="265"/>
      <c r="AB31" s="296"/>
      <c r="AC31" s="194"/>
      <c r="AD31" s="194"/>
      <c r="AE31" s="290"/>
      <c r="AF31" s="194"/>
      <c r="AG31" s="368"/>
    </row>
    <row r="32" spans="1:33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265"/>
      <c r="G32" s="344"/>
      <c r="H32" s="194"/>
      <c r="I32" s="340"/>
      <c r="J32" s="320"/>
      <c r="K32" s="194"/>
      <c r="L32" s="331"/>
      <c r="M32" s="265"/>
      <c r="N32" s="265"/>
      <c r="O32" s="194"/>
      <c r="P32" s="194"/>
      <c r="Q32" s="194"/>
      <c r="R32" s="291"/>
      <c r="S32" s="194"/>
      <c r="T32" s="265"/>
      <c r="U32" s="344"/>
      <c r="V32" s="194"/>
      <c r="W32" s="194"/>
      <c r="X32" s="194"/>
      <c r="Y32" s="194"/>
      <c r="Z32" s="194"/>
      <c r="AA32" s="265"/>
      <c r="AB32" s="296"/>
      <c r="AC32" s="194"/>
      <c r="AD32" s="194"/>
      <c r="AE32" s="290"/>
      <c r="AF32" s="194"/>
      <c r="AG32" s="368"/>
    </row>
    <row r="33" spans="1:33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265"/>
      <c r="G33" s="344"/>
      <c r="H33" s="194"/>
      <c r="I33" s="340"/>
      <c r="J33" s="320"/>
      <c r="K33" s="194"/>
      <c r="L33" s="331"/>
      <c r="M33" s="265"/>
      <c r="N33" s="265"/>
      <c r="O33" s="194"/>
      <c r="P33" s="194"/>
      <c r="Q33" s="194"/>
      <c r="R33" s="291"/>
      <c r="S33" s="194"/>
      <c r="T33" s="265"/>
      <c r="U33" s="344"/>
      <c r="V33" s="194"/>
      <c r="W33" s="194"/>
      <c r="X33" s="194"/>
      <c r="Y33" s="194"/>
      <c r="Z33" s="194"/>
      <c r="AA33" s="265"/>
      <c r="AB33" s="296"/>
      <c r="AC33" s="194"/>
      <c r="AD33" s="194"/>
      <c r="AE33" s="290"/>
      <c r="AF33" s="194"/>
      <c r="AG33" s="368"/>
    </row>
    <row r="34" spans="1:33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265"/>
      <c r="G34" s="344"/>
      <c r="H34" s="194"/>
      <c r="I34" s="340"/>
      <c r="J34" s="320"/>
      <c r="K34" s="194"/>
      <c r="L34" s="331"/>
      <c r="M34" s="265"/>
      <c r="N34" s="265"/>
      <c r="O34" s="194"/>
      <c r="P34" s="194"/>
      <c r="Q34" s="194"/>
      <c r="R34" s="291"/>
      <c r="S34" s="194"/>
      <c r="T34" s="265"/>
      <c r="U34" s="344"/>
      <c r="V34" s="194"/>
      <c r="W34" s="194"/>
      <c r="X34" s="194"/>
      <c r="Y34" s="194"/>
      <c r="Z34" s="194"/>
      <c r="AA34" s="265"/>
      <c r="AB34" s="296"/>
      <c r="AC34" s="194"/>
      <c r="AD34" s="194"/>
      <c r="AE34" s="290"/>
      <c r="AF34" s="194"/>
      <c r="AG34" s="368"/>
    </row>
    <row r="35" spans="1:33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265"/>
      <c r="G35" s="344"/>
      <c r="H35" s="194"/>
      <c r="I35" s="340"/>
      <c r="J35" s="320"/>
      <c r="K35" s="194"/>
      <c r="L35" s="331"/>
      <c r="M35" s="265"/>
      <c r="N35" s="265"/>
      <c r="O35" s="194"/>
      <c r="P35" s="194"/>
      <c r="Q35" s="194"/>
      <c r="R35" s="291"/>
      <c r="S35" s="194"/>
      <c r="T35" s="265"/>
      <c r="U35" s="265"/>
      <c r="V35" s="194"/>
      <c r="W35" s="194"/>
      <c r="X35" s="194"/>
      <c r="Y35" s="194"/>
      <c r="Z35" s="194"/>
      <c r="AA35" s="265"/>
      <c r="AB35" s="296"/>
      <c r="AC35" s="194"/>
      <c r="AD35" s="194"/>
      <c r="AE35" s="290"/>
      <c r="AF35" s="194"/>
      <c r="AG35" s="368"/>
    </row>
    <row r="36" spans="1:33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265"/>
      <c r="G36" s="344"/>
      <c r="H36" s="194"/>
      <c r="I36" s="340"/>
      <c r="J36" s="320"/>
      <c r="K36" s="194"/>
      <c r="L36" s="331"/>
      <c r="M36" s="265"/>
      <c r="N36" s="344"/>
      <c r="O36" s="194"/>
      <c r="P36" s="194"/>
      <c r="Q36" s="194"/>
      <c r="R36" s="291"/>
      <c r="S36" s="194"/>
      <c r="T36" s="265"/>
      <c r="U36" s="265"/>
      <c r="V36" s="194"/>
      <c r="W36" s="194"/>
      <c r="X36" s="194"/>
      <c r="Y36" s="194"/>
      <c r="Z36" s="194"/>
      <c r="AA36" s="265"/>
      <c r="AB36" s="296"/>
      <c r="AC36" s="194"/>
      <c r="AD36" s="194"/>
      <c r="AE36" s="290"/>
      <c r="AF36" s="194"/>
      <c r="AG36" s="368"/>
    </row>
    <row r="37" spans="1:33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265"/>
      <c r="G37" s="265"/>
      <c r="H37" s="194"/>
      <c r="I37" s="194"/>
      <c r="J37" s="340"/>
      <c r="K37" s="320"/>
      <c r="L37" s="194"/>
      <c r="M37" s="265"/>
      <c r="N37" s="265"/>
      <c r="O37" s="331"/>
      <c r="P37" s="194"/>
      <c r="Q37" s="194"/>
      <c r="R37" s="194"/>
      <c r="S37" s="291"/>
      <c r="T37" s="265"/>
      <c r="U37" s="344"/>
      <c r="V37" s="194"/>
      <c r="W37" s="194"/>
      <c r="X37" s="194"/>
      <c r="Y37" s="194"/>
      <c r="Z37" s="194"/>
      <c r="AA37" s="265"/>
      <c r="AB37" s="296"/>
      <c r="AC37" s="194"/>
      <c r="AD37" s="194"/>
      <c r="AE37" s="290"/>
      <c r="AF37" s="194"/>
      <c r="AG37" s="368"/>
    </row>
    <row r="38" spans="1:33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265"/>
      <c r="G38" s="265"/>
      <c r="H38" s="194"/>
      <c r="I38" s="194"/>
      <c r="J38" s="340"/>
      <c r="K38" s="320"/>
      <c r="L38" s="194"/>
      <c r="M38" s="265"/>
      <c r="N38" s="265"/>
      <c r="O38" s="331"/>
      <c r="P38" s="194"/>
      <c r="Q38" s="194"/>
      <c r="R38" s="194"/>
      <c r="S38" s="291"/>
      <c r="T38" s="265"/>
      <c r="U38" s="344"/>
      <c r="V38" s="194"/>
      <c r="W38" s="194"/>
      <c r="X38" s="194"/>
      <c r="Y38" s="194"/>
      <c r="Z38" s="194"/>
      <c r="AA38" s="265"/>
      <c r="AB38" s="296"/>
      <c r="AC38" s="194"/>
      <c r="AD38" s="194"/>
      <c r="AE38" s="290"/>
      <c r="AF38" s="194"/>
      <c r="AG38" s="368"/>
    </row>
    <row r="39" spans="1:33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265"/>
      <c r="G39" s="344"/>
      <c r="H39" s="194"/>
      <c r="I39" s="194"/>
      <c r="J39" s="340"/>
      <c r="K39" s="320"/>
      <c r="L39" s="194"/>
      <c r="M39" s="265"/>
      <c r="N39" s="344"/>
      <c r="O39" s="331"/>
      <c r="P39" s="194"/>
      <c r="Q39" s="194"/>
      <c r="R39" s="194"/>
      <c r="S39" s="291"/>
      <c r="T39" s="265"/>
      <c r="U39" s="265"/>
      <c r="V39" s="194"/>
      <c r="W39" s="194"/>
      <c r="X39" s="194"/>
      <c r="Y39" s="194"/>
      <c r="Z39" s="194"/>
      <c r="AA39" s="265"/>
      <c r="AB39" s="296"/>
      <c r="AC39" s="194"/>
      <c r="AD39" s="194"/>
      <c r="AE39" s="290"/>
      <c r="AF39" s="194"/>
      <c r="AG39" s="368"/>
    </row>
    <row r="40" spans="1:33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265"/>
      <c r="G40" s="344"/>
      <c r="H40" s="194"/>
      <c r="I40" s="194"/>
      <c r="J40" s="340"/>
      <c r="K40" s="320"/>
      <c r="L40" s="194"/>
      <c r="M40" s="265"/>
      <c r="N40" s="344"/>
      <c r="O40" s="331"/>
      <c r="P40" s="194"/>
      <c r="Q40" s="194"/>
      <c r="R40" s="194"/>
      <c r="S40" s="291"/>
      <c r="T40" s="265"/>
      <c r="U40" s="265"/>
      <c r="V40" s="194"/>
      <c r="W40" s="194"/>
      <c r="X40" s="194"/>
      <c r="Y40" s="194"/>
      <c r="Z40" s="194"/>
      <c r="AA40" s="265"/>
      <c r="AB40" s="296"/>
      <c r="AC40" s="194"/>
      <c r="AD40" s="194"/>
      <c r="AE40" s="290"/>
      <c r="AF40" s="194"/>
      <c r="AG40" s="368"/>
    </row>
    <row r="41" spans="1:33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265"/>
      <c r="G41" s="344"/>
      <c r="H41" s="194"/>
      <c r="I41" s="194"/>
      <c r="J41" s="194"/>
      <c r="K41" s="340"/>
      <c r="L41" s="320"/>
      <c r="M41" s="265"/>
      <c r="N41" s="344"/>
      <c r="O41" s="194"/>
      <c r="P41" s="331"/>
      <c r="Q41" s="194"/>
      <c r="R41" s="194"/>
      <c r="S41" s="194"/>
      <c r="T41" s="265"/>
      <c r="U41" s="265"/>
      <c r="V41" s="291"/>
      <c r="W41" s="194"/>
      <c r="X41" s="194"/>
      <c r="Y41" s="194"/>
      <c r="Z41" s="194"/>
      <c r="AA41" s="265"/>
      <c r="AB41" s="296"/>
      <c r="AC41" s="194"/>
      <c r="AD41" s="194"/>
      <c r="AE41" s="290"/>
      <c r="AF41" s="194"/>
      <c r="AG41" s="368"/>
    </row>
    <row r="42" spans="1:33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265"/>
      <c r="G42" s="344"/>
      <c r="H42" s="194"/>
      <c r="I42" s="194"/>
      <c r="J42" s="194"/>
      <c r="K42" s="340"/>
      <c r="L42" s="320"/>
      <c r="M42" s="265"/>
      <c r="N42" s="344"/>
      <c r="O42" s="194"/>
      <c r="P42" s="331"/>
      <c r="Q42" s="194"/>
      <c r="R42" s="194"/>
      <c r="S42" s="194"/>
      <c r="T42" s="265"/>
      <c r="U42" s="265"/>
      <c r="V42" s="291"/>
      <c r="W42" s="194"/>
      <c r="X42" s="194"/>
      <c r="Y42" s="194"/>
      <c r="Z42" s="194"/>
      <c r="AA42" s="265"/>
      <c r="AB42" s="296"/>
      <c r="AC42" s="194"/>
      <c r="AD42" s="194"/>
      <c r="AE42" s="290"/>
      <c r="AF42" s="194"/>
      <c r="AG42" s="368"/>
    </row>
    <row r="43" spans="1:33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265"/>
      <c r="G43" s="265"/>
      <c r="H43" s="194"/>
      <c r="I43" s="194"/>
      <c r="J43" s="194"/>
      <c r="K43" s="340"/>
      <c r="L43" s="320"/>
      <c r="M43" s="265"/>
      <c r="N43" s="344"/>
      <c r="O43" s="194"/>
      <c r="P43" s="331"/>
      <c r="Q43" s="194"/>
      <c r="R43" s="194"/>
      <c r="S43" s="194"/>
      <c r="T43" s="265"/>
      <c r="U43" s="265"/>
      <c r="V43" s="291"/>
      <c r="W43" s="194"/>
      <c r="X43" s="194"/>
      <c r="Y43" s="194"/>
      <c r="Z43" s="194"/>
      <c r="AA43" s="265"/>
      <c r="AB43" s="296"/>
      <c r="AC43" s="194"/>
      <c r="AD43" s="194"/>
      <c r="AE43" s="290"/>
      <c r="AF43" s="194"/>
      <c r="AG43" s="368"/>
    </row>
    <row r="44" spans="1:33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265"/>
      <c r="G44" s="344"/>
      <c r="H44" s="194"/>
      <c r="I44" s="194"/>
      <c r="J44" s="194"/>
      <c r="K44" s="340"/>
      <c r="L44" s="320"/>
      <c r="M44" s="265"/>
      <c r="N44" s="344"/>
      <c r="O44" s="194"/>
      <c r="P44" s="331"/>
      <c r="Q44" s="194"/>
      <c r="R44" s="194"/>
      <c r="S44" s="194"/>
      <c r="T44" s="265"/>
      <c r="U44" s="265"/>
      <c r="V44" s="291"/>
      <c r="W44" s="194"/>
      <c r="X44" s="194"/>
      <c r="Y44" s="194"/>
      <c r="Z44" s="194"/>
      <c r="AA44" s="265"/>
      <c r="AB44" s="296"/>
      <c r="AC44" s="194"/>
      <c r="AD44" s="194"/>
      <c r="AE44" s="290"/>
      <c r="AF44" s="194"/>
      <c r="AG44" s="368"/>
    </row>
    <row r="45" spans="1:33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265"/>
      <c r="G45" s="344"/>
      <c r="H45" s="194"/>
      <c r="I45" s="194"/>
      <c r="J45" s="194"/>
      <c r="K45" s="194"/>
      <c r="L45" s="194"/>
      <c r="M45" s="265"/>
      <c r="N45" s="350"/>
      <c r="O45" s="320"/>
      <c r="P45" s="194"/>
      <c r="Q45" s="331"/>
      <c r="R45" s="194"/>
      <c r="S45" s="194"/>
      <c r="T45" s="265"/>
      <c r="U45" s="265"/>
      <c r="V45" s="194"/>
      <c r="W45" s="291"/>
      <c r="X45" s="194"/>
      <c r="Y45" s="194"/>
      <c r="Z45" s="194"/>
      <c r="AA45" s="265"/>
      <c r="AB45" s="296"/>
      <c r="AC45" s="194"/>
      <c r="AD45" s="194"/>
      <c r="AE45" s="290"/>
      <c r="AF45" s="194"/>
      <c r="AG45" s="368"/>
    </row>
    <row r="46" spans="1:33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265"/>
      <c r="G46" s="344"/>
      <c r="H46" s="194"/>
      <c r="I46" s="194"/>
      <c r="J46" s="194"/>
      <c r="K46" s="194"/>
      <c r="L46" s="194"/>
      <c r="M46" s="265"/>
      <c r="N46" s="350"/>
      <c r="O46" s="320"/>
      <c r="P46" s="194"/>
      <c r="Q46" s="331"/>
      <c r="R46" s="194"/>
      <c r="S46" s="194"/>
      <c r="T46" s="265"/>
      <c r="U46" s="265"/>
      <c r="V46" s="194"/>
      <c r="W46" s="291"/>
      <c r="X46" s="194"/>
      <c r="Y46" s="194"/>
      <c r="Z46" s="194"/>
      <c r="AA46" s="265"/>
      <c r="AB46" s="296"/>
      <c r="AC46" s="194"/>
      <c r="AD46" s="194"/>
      <c r="AE46" s="290"/>
      <c r="AF46" s="194"/>
      <c r="AG46" s="368"/>
    </row>
    <row r="47" spans="1:33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265"/>
      <c r="G47" s="344"/>
      <c r="H47" s="194"/>
      <c r="I47" s="194"/>
      <c r="J47" s="194"/>
      <c r="K47" s="194"/>
      <c r="L47" s="194"/>
      <c r="M47" s="265"/>
      <c r="N47" s="350"/>
      <c r="O47" s="320"/>
      <c r="P47" s="194"/>
      <c r="Q47" s="331"/>
      <c r="R47" s="194"/>
      <c r="S47" s="194"/>
      <c r="T47" s="265"/>
      <c r="U47" s="265"/>
      <c r="V47" s="194"/>
      <c r="W47" s="291"/>
      <c r="X47" s="194"/>
      <c r="Y47" s="194"/>
      <c r="Z47" s="194"/>
      <c r="AA47" s="265"/>
      <c r="AB47" s="296"/>
      <c r="AC47" s="194"/>
      <c r="AD47" s="194"/>
      <c r="AE47" s="290"/>
      <c r="AF47" s="194"/>
      <c r="AG47" s="368"/>
    </row>
    <row r="48" spans="1:33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265"/>
      <c r="G48" s="265"/>
      <c r="H48" s="194"/>
      <c r="I48" s="194"/>
      <c r="J48" s="194"/>
      <c r="K48" s="194"/>
      <c r="L48" s="194"/>
      <c r="M48" s="265"/>
      <c r="N48" s="344"/>
      <c r="O48" s="194"/>
      <c r="P48" s="340"/>
      <c r="Q48" s="320"/>
      <c r="R48" s="194"/>
      <c r="S48" s="331"/>
      <c r="T48" s="265"/>
      <c r="U48" s="344"/>
      <c r="V48" s="194"/>
      <c r="W48" s="194"/>
      <c r="X48" s="194"/>
      <c r="Y48" s="291"/>
      <c r="Z48" s="194"/>
      <c r="AA48" s="265"/>
      <c r="AB48" s="296"/>
      <c r="AC48" s="194"/>
      <c r="AD48" s="194"/>
      <c r="AE48" s="290"/>
      <c r="AF48" s="194"/>
      <c r="AG48" s="368"/>
    </row>
    <row r="49" spans="1:33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265"/>
      <c r="G49" s="344"/>
      <c r="H49" s="194"/>
      <c r="I49" s="194"/>
      <c r="J49" s="194"/>
      <c r="K49" s="194"/>
      <c r="L49" s="194"/>
      <c r="M49" s="265"/>
      <c r="N49" s="344"/>
      <c r="O49" s="194"/>
      <c r="P49" s="340"/>
      <c r="Q49" s="320"/>
      <c r="R49" s="194"/>
      <c r="S49" s="331"/>
      <c r="T49" s="265"/>
      <c r="U49" s="344"/>
      <c r="V49" s="194"/>
      <c r="W49" s="194"/>
      <c r="X49" s="194"/>
      <c r="Y49" s="291"/>
      <c r="Z49" s="194"/>
      <c r="AA49" s="265"/>
      <c r="AB49" s="296"/>
      <c r="AC49" s="194"/>
      <c r="AD49" s="194"/>
      <c r="AE49" s="290"/>
      <c r="AF49" s="194"/>
      <c r="AG49" s="368"/>
    </row>
    <row r="50" spans="1:33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265"/>
      <c r="G50" s="265"/>
      <c r="H50" s="194"/>
      <c r="I50" s="194"/>
      <c r="J50" s="194"/>
      <c r="K50" s="194"/>
      <c r="L50" s="194"/>
      <c r="M50" s="265"/>
      <c r="N50" s="344"/>
      <c r="O50" s="194"/>
      <c r="P50" s="340"/>
      <c r="Q50" s="320"/>
      <c r="R50" s="194"/>
      <c r="S50" s="331"/>
      <c r="T50" s="265"/>
      <c r="U50" s="344"/>
      <c r="V50" s="194"/>
      <c r="W50" s="194"/>
      <c r="X50" s="194"/>
      <c r="Y50" s="291"/>
      <c r="Z50" s="194"/>
      <c r="AA50" s="265"/>
      <c r="AB50" s="296"/>
      <c r="AC50" s="194"/>
      <c r="AD50" s="194"/>
      <c r="AE50" s="290"/>
      <c r="AF50" s="194"/>
      <c r="AG50" s="368"/>
    </row>
    <row r="51" spans="1:33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265"/>
      <c r="G51" s="265"/>
      <c r="H51" s="194"/>
      <c r="I51" s="194"/>
      <c r="J51" s="194"/>
      <c r="K51" s="194"/>
      <c r="L51" s="194"/>
      <c r="M51" s="265"/>
      <c r="N51" s="344"/>
      <c r="O51" s="194"/>
      <c r="P51" s="194"/>
      <c r="Q51" s="340"/>
      <c r="R51" s="320"/>
      <c r="S51" s="194"/>
      <c r="T51" s="265"/>
      <c r="U51" s="265"/>
      <c r="V51" s="331"/>
      <c r="W51" s="194"/>
      <c r="X51" s="194"/>
      <c r="Y51" s="194"/>
      <c r="Z51" s="291"/>
      <c r="AA51" s="265"/>
      <c r="AB51" s="296"/>
      <c r="AC51" s="194"/>
      <c r="AD51" s="194"/>
      <c r="AE51" s="290"/>
      <c r="AF51" s="194"/>
      <c r="AG51" s="368"/>
    </row>
    <row r="52" spans="1:33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265"/>
      <c r="G52" s="265"/>
      <c r="H52" s="194"/>
      <c r="I52" s="194"/>
      <c r="J52" s="194"/>
      <c r="K52" s="194"/>
      <c r="L52" s="194"/>
      <c r="M52" s="265"/>
      <c r="N52" s="344"/>
      <c r="O52" s="194"/>
      <c r="P52" s="194"/>
      <c r="Q52" s="340"/>
      <c r="R52" s="320"/>
      <c r="S52" s="194"/>
      <c r="T52" s="265"/>
      <c r="U52" s="265"/>
      <c r="V52" s="331"/>
      <c r="W52" s="194"/>
      <c r="X52" s="194"/>
      <c r="Y52" s="194"/>
      <c r="Z52" s="291"/>
      <c r="AA52" s="265"/>
      <c r="AB52" s="296"/>
      <c r="AC52" s="194"/>
      <c r="AD52" s="194"/>
      <c r="AE52" s="290"/>
      <c r="AF52" s="194"/>
      <c r="AG52" s="368"/>
    </row>
    <row r="53" spans="1:33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265"/>
      <c r="G53" s="265"/>
      <c r="H53" s="194"/>
      <c r="I53" s="194"/>
      <c r="J53" s="194"/>
      <c r="K53" s="194"/>
      <c r="L53" s="194"/>
      <c r="M53" s="265"/>
      <c r="N53" s="344"/>
      <c r="O53" s="194"/>
      <c r="P53" s="194"/>
      <c r="Q53" s="340"/>
      <c r="R53" s="320"/>
      <c r="S53" s="194"/>
      <c r="T53" s="265"/>
      <c r="U53" s="265"/>
      <c r="V53" s="331"/>
      <c r="W53" s="194"/>
      <c r="X53" s="194"/>
      <c r="Y53" s="194"/>
      <c r="Z53" s="291"/>
      <c r="AA53" s="265"/>
      <c r="AB53" s="296"/>
      <c r="AC53" s="194"/>
      <c r="AD53" s="194"/>
      <c r="AE53" s="290"/>
      <c r="AF53" s="194"/>
      <c r="AG53" s="368"/>
    </row>
    <row r="54" spans="1:33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265"/>
      <c r="G54" s="265"/>
      <c r="H54" s="194"/>
      <c r="I54" s="194"/>
      <c r="J54" s="194"/>
      <c r="K54" s="194"/>
      <c r="L54" s="194"/>
      <c r="M54" s="265"/>
      <c r="N54" s="344"/>
      <c r="O54" s="194"/>
      <c r="P54" s="194"/>
      <c r="Q54" s="340"/>
      <c r="R54" s="320"/>
      <c r="S54" s="194"/>
      <c r="T54" s="265"/>
      <c r="U54" s="265"/>
      <c r="V54" s="331"/>
      <c r="W54" s="194"/>
      <c r="X54" s="194"/>
      <c r="Y54" s="194"/>
      <c r="Z54" s="291"/>
      <c r="AA54" s="265"/>
      <c r="AB54" s="296"/>
      <c r="AC54" s="194"/>
      <c r="AD54" s="194"/>
      <c r="AE54" s="290"/>
      <c r="AF54" s="194"/>
      <c r="AG54" s="368"/>
    </row>
    <row r="55" spans="1:33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265"/>
      <c r="G55" s="344"/>
      <c r="H55" s="194"/>
      <c r="I55" s="194"/>
      <c r="J55" s="194"/>
      <c r="K55" s="194"/>
      <c r="L55" s="194"/>
      <c r="M55" s="265"/>
      <c r="N55" s="344"/>
      <c r="O55" s="194"/>
      <c r="P55" s="194"/>
      <c r="Q55" s="340"/>
      <c r="R55" s="320"/>
      <c r="S55" s="194"/>
      <c r="T55" s="265"/>
      <c r="U55" s="265"/>
      <c r="V55" s="331"/>
      <c r="W55" s="194"/>
      <c r="X55" s="194"/>
      <c r="Y55" s="194"/>
      <c r="Z55" s="291"/>
      <c r="AA55" s="265"/>
      <c r="AB55" s="296"/>
      <c r="AC55" s="194"/>
      <c r="AD55" s="194"/>
      <c r="AE55" s="290"/>
      <c r="AF55" s="194"/>
      <c r="AG55" s="368"/>
    </row>
    <row r="56" spans="1:33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265"/>
      <c r="G56" s="344"/>
      <c r="H56" s="194"/>
      <c r="I56" s="194"/>
      <c r="J56" s="194"/>
      <c r="K56" s="194"/>
      <c r="L56" s="194"/>
      <c r="M56" s="265"/>
      <c r="N56" s="344"/>
      <c r="O56" s="194"/>
      <c r="P56" s="194"/>
      <c r="Q56" s="340"/>
      <c r="R56" s="320"/>
      <c r="S56" s="194"/>
      <c r="T56" s="265"/>
      <c r="U56" s="265"/>
      <c r="V56" s="331"/>
      <c r="W56" s="194"/>
      <c r="X56" s="194"/>
      <c r="Y56" s="194"/>
      <c r="Z56" s="291"/>
      <c r="AA56" s="265"/>
      <c r="AB56" s="296"/>
      <c r="AC56" s="194"/>
      <c r="AD56" s="194"/>
      <c r="AE56" s="290"/>
      <c r="AF56" s="194"/>
      <c r="AG56" s="368"/>
    </row>
    <row r="57" spans="1:33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265"/>
      <c r="G57" s="344"/>
      <c r="H57" s="194"/>
      <c r="I57" s="194"/>
      <c r="J57" s="194"/>
      <c r="K57" s="194"/>
      <c r="L57" s="194"/>
      <c r="M57" s="265"/>
      <c r="N57" s="344"/>
      <c r="O57" s="194"/>
      <c r="P57" s="194"/>
      <c r="Q57" s="340"/>
      <c r="R57" s="320"/>
      <c r="S57" s="194"/>
      <c r="T57" s="265"/>
      <c r="U57" s="265"/>
      <c r="V57" s="331"/>
      <c r="W57" s="194"/>
      <c r="X57" s="194"/>
      <c r="Y57" s="194"/>
      <c r="Z57" s="291"/>
      <c r="AA57" s="265"/>
      <c r="AB57" s="296"/>
      <c r="AC57" s="194"/>
      <c r="AD57" s="194"/>
      <c r="AE57" s="290"/>
      <c r="AF57" s="194"/>
      <c r="AG57" s="368"/>
    </row>
    <row r="58" spans="1:33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265"/>
      <c r="G58" s="344"/>
      <c r="H58" s="194"/>
      <c r="I58" s="194"/>
      <c r="J58" s="194"/>
      <c r="K58" s="194"/>
      <c r="L58" s="194"/>
      <c r="M58" s="265"/>
      <c r="N58" s="344"/>
      <c r="O58" s="194"/>
      <c r="P58" s="194"/>
      <c r="Q58" s="340"/>
      <c r="R58" s="320"/>
      <c r="S58" s="194"/>
      <c r="T58" s="265"/>
      <c r="U58" s="265"/>
      <c r="V58" s="331"/>
      <c r="W58" s="194"/>
      <c r="X58" s="194"/>
      <c r="Y58" s="194"/>
      <c r="Z58" s="291"/>
      <c r="AA58" s="265"/>
      <c r="AB58" s="296"/>
      <c r="AC58" s="194"/>
      <c r="AD58" s="194"/>
      <c r="AE58" s="290"/>
      <c r="AF58" s="194"/>
      <c r="AG58" s="368"/>
    </row>
    <row r="59" spans="1:33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265"/>
      <c r="G59" s="344"/>
      <c r="H59" s="194"/>
      <c r="I59" s="194"/>
      <c r="J59" s="194"/>
      <c r="K59" s="194"/>
      <c r="L59" s="194"/>
      <c r="M59" s="265"/>
      <c r="N59" s="344"/>
      <c r="O59" s="194"/>
      <c r="P59" s="194"/>
      <c r="Q59" s="194"/>
      <c r="R59" s="340"/>
      <c r="S59" s="320"/>
      <c r="T59" s="265"/>
      <c r="U59" s="265"/>
      <c r="V59" s="194"/>
      <c r="W59" s="331"/>
      <c r="X59" s="194"/>
      <c r="Y59" s="194"/>
      <c r="Z59" s="194"/>
      <c r="AA59" s="265"/>
      <c r="AB59" s="296"/>
      <c r="AC59" s="291"/>
      <c r="AD59" s="194"/>
      <c r="AE59" s="290"/>
      <c r="AF59" s="194"/>
      <c r="AG59" s="368"/>
    </row>
    <row r="60" spans="1:33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265"/>
      <c r="G60" s="344"/>
      <c r="H60" s="194"/>
      <c r="I60" s="194"/>
      <c r="J60" s="194"/>
      <c r="K60" s="194"/>
      <c r="L60" s="194"/>
      <c r="M60" s="265"/>
      <c r="N60" s="344"/>
      <c r="O60" s="194"/>
      <c r="P60" s="194"/>
      <c r="Q60" s="194"/>
      <c r="R60" s="194"/>
      <c r="S60" s="194"/>
      <c r="T60" s="265"/>
      <c r="U60" s="265"/>
      <c r="V60" s="194"/>
      <c r="W60" s="340"/>
      <c r="X60" s="320"/>
      <c r="Y60" s="194"/>
      <c r="Z60" s="331"/>
      <c r="AA60" s="377"/>
      <c r="AB60" s="296"/>
      <c r="AC60" s="194"/>
      <c r="AD60" s="194"/>
      <c r="AE60" s="290"/>
      <c r="AF60" s="291"/>
      <c r="AG60" s="368"/>
    </row>
    <row r="61" spans="1:33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265"/>
      <c r="G61" s="265"/>
      <c r="H61" s="194"/>
      <c r="I61" s="194"/>
      <c r="J61" s="194"/>
      <c r="K61" s="194"/>
      <c r="L61" s="194"/>
      <c r="M61" s="265"/>
      <c r="N61" s="344"/>
      <c r="O61" s="194"/>
      <c r="P61" s="194"/>
      <c r="Q61" s="194"/>
      <c r="R61" s="194"/>
      <c r="S61" s="194"/>
      <c r="T61" s="265"/>
      <c r="U61" s="344"/>
      <c r="V61" s="194"/>
      <c r="W61" s="340"/>
      <c r="X61" s="320"/>
      <c r="Y61" s="194"/>
      <c r="Z61" s="331"/>
      <c r="AA61" s="265"/>
      <c r="AB61" s="296"/>
      <c r="AC61" s="194"/>
      <c r="AD61" s="194"/>
      <c r="AE61" s="290"/>
      <c r="AF61" s="291"/>
      <c r="AG61" s="368"/>
    </row>
    <row r="62" spans="1:33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265"/>
      <c r="G62" s="344"/>
      <c r="H62" s="194"/>
      <c r="I62" s="194"/>
      <c r="J62" s="194"/>
      <c r="K62" s="194"/>
      <c r="L62" s="194"/>
      <c r="M62" s="265"/>
      <c r="N62" s="344"/>
      <c r="O62" s="194"/>
      <c r="P62" s="194"/>
      <c r="Q62" s="194"/>
      <c r="R62" s="194"/>
      <c r="S62" s="194"/>
      <c r="T62" s="265"/>
      <c r="U62" s="344"/>
      <c r="V62" s="194"/>
      <c r="W62" s="340"/>
      <c r="X62" s="320"/>
      <c r="Y62" s="194"/>
      <c r="Z62" s="331"/>
      <c r="AA62" s="265"/>
      <c r="AB62" s="296"/>
      <c r="AC62" s="194"/>
      <c r="AD62" s="194"/>
      <c r="AE62" s="290"/>
      <c r="AF62" s="291"/>
      <c r="AG62" s="368"/>
    </row>
    <row r="63" spans="1:33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265"/>
      <c r="G63" s="344"/>
      <c r="H63" s="194"/>
      <c r="I63" s="194"/>
      <c r="J63" s="194"/>
      <c r="K63" s="194"/>
      <c r="L63" s="194"/>
      <c r="M63" s="265"/>
      <c r="N63" s="344"/>
      <c r="O63" s="194"/>
      <c r="P63" s="194"/>
      <c r="Q63" s="194"/>
      <c r="R63" s="194"/>
      <c r="S63" s="194"/>
      <c r="T63" s="265"/>
      <c r="U63" s="344"/>
      <c r="V63" s="194"/>
      <c r="W63" s="340"/>
      <c r="X63" s="320"/>
      <c r="Y63" s="194"/>
      <c r="Z63" s="331"/>
      <c r="AA63" s="265"/>
      <c r="AB63" s="296"/>
      <c r="AC63" s="194"/>
      <c r="AD63" s="194"/>
      <c r="AE63" s="290"/>
      <c r="AF63" s="291"/>
      <c r="AG63" s="368"/>
    </row>
    <row r="64" spans="1:33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265"/>
      <c r="G64" s="344"/>
      <c r="H64" s="194"/>
      <c r="I64" s="194"/>
      <c r="J64" s="194"/>
      <c r="K64" s="194"/>
      <c r="L64" s="194"/>
      <c r="M64" s="265"/>
      <c r="N64" s="344"/>
      <c r="O64" s="194"/>
      <c r="P64" s="194"/>
      <c r="Q64" s="194"/>
      <c r="R64" s="194"/>
      <c r="S64" s="194"/>
      <c r="T64" s="265"/>
      <c r="U64" s="344"/>
      <c r="V64" s="194"/>
      <c r="W64" s="340"/>
      <c r="X64" s="320"/>
      <c r="Y64" s="194"/>
      <c r="Z64" s="331"/>
      <c r="AA64" s="265"/>
      <c r="AB64" s="296"/>
      <c r="AC64" s="194"/>
      <c r="AD64" s="194"/>
      <c r="AE64" s="290"/>
      <c r="AF64" s="291"/>
      <c r="AG64" s="368"/>
    </row>
    <row r="65" spans="1:33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265"/>
      <c r="G65" s="344"/>
      <c r="H65" s="194"/>
      <c r="I65" s="194"/>
      <c r="J65" s="194"/>
      <c r="K65" s="194"/>
      <c r="L65" s="194"/>
      <c r="M65" s="265"/>
      <c r="N65" s="265"/>
      <c r="O65" s="194"/>
      <c r="P65" s="194"/>
      <c r="Q65" s="194"/>
      <c r="R65" s="194"/>
      <c r="S65" s="194"/>
      <c r="T65" s="265"/>
      <c r="U65" s="344"/>
      <c r="V65" s="194"/>
      <c r="W65" s="340"/>
      <c r="X65" s="320"/>
      <c r="Y65" s="194"/>
      <c r="Z65" s="331"/>
      <c r="AA65" s="265"/>
      <c r="AB65" s="296"/>
      <c r="AC65" s="194"/>
      <c r="AD65" s="194"/>
      <c r="AE65" s="290"/>
      <c r="AF65" s="291"/>
      <c r="AG65" s="368"/>
    </row>
    <row r="66" spans="1:33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265"/>
      <c r="G66" s="344"/>
      <c r="H66" s="194"/>
      <c r="I66" s="194"/>
      <c r="J66" s="194"/>
      <c r="K66" s="194"/>
      <c r="L66" s="194"/>
      <c r="M66" s="265"/>
      <c r="N66" s="265"/>
      <c r="O66" s="194"/>
      <c r="P66" s="194"/>
      <c r="Q66" s="194"/>
      <c r="R66" s="194"/>
      <c r="S66" s="194"/>
      <c r="T66" s="265"/>
      <c r="U66" s="344"/>
      <c r="V66" s="194"/>
      <c r="W66" s="340"/>
      <c r="X66" s="320"/>
      <c r="Y66" s="194"/>
      <c r="Z66" s="331"/>
      <c r="AA66" s="265"/>
      <c r="AB66" s="296"/>
      <c r="AC66" s="194"/>
      <c r="AD66" s="194"/>
      <c r="AE66" s="290"/>
      <c r="AF66" s="291"/>
      <c r="AG66" s="368"/>
    </row>
    <row r="67" spans="1:33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265"/>
      <c r="G67" s="344"/>
      <c r="H67" s="194"/>
      <c r="I67" s="194"/>
      <c r="J67" s="194"/>
      <c r="K67" s="194"/>
      <c r="L67" s="194"/>
      <c r="M67" s="265"/>
      <c r="N67" s="344"/>
      <c r="O67" s="194"/>
      <c r="P67" s="194"/>
      <c r="Q67" s="194"/>
      <c r="R67" s="194"/>
      <c r="S67" s="194"/>
      <c r="T67" s="265"/>
      <c r="U67" s="265"/>
      <c r="V67" s="194"/>
      <c r="W67" s="340"/>
      <c r="X67" s="320"/>
      <c r="Y67" s="194"/>
      <c r="Z67" s="331"/>
      <c r="AA67" s="265"/>
      <c r="AB67" s="296"/>
      <c r="AC67" s="194"/>
      <c r="AD67" s="194"/>
      <c r="AE67" s="290"/>
      <c r="AF67" s="291"/>
      <c r="AG67" s="368"/>
    </row>
    <row r="68" spans="1:33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265"/>
      <c r="G68" s="344"/>
      <c r="H68" s="194"/>
      <c r="I68" s="194"/>
      <c r="J68" s="194"/>
      <c r="K68" s="194"/>
      <c r="L68" s="194"/>
      <c r="M68" s="265"/>
      <c r="N68" s="344"/>
      <c r="O68" s="194"/>
      <c r="P68" s="194"/>
      <c r="Q68" s="194"/>
      <c r="R68" s="194"/>
      <c r="S68" s="194"/>
      <c r="T68" s="265"/>
      <c r="U68" s="265"/>
      <c r="V68" s="194"/>
      <c r="W68" s="340"/>
      <c r="X68" s="320"/>
      <c r="Y68" s="194"/>
      <c r="Z68" s="331"/>
      <c r="AA68" s="265"/>
      <c r="AB68" s="296"/>
      <c r="AC68" s="194"/>
      <c r="AD68" s="194"/>
      <c r="AE68" s="290"/>
      <c r="AF68" s="291"/>
      <c r="AG68" s="368"/>
    </row>
    <row r="69" spans="1:33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265"/>
      <c r="G69" s="344"/>
      <c r="H69" s="194"/>
      <c r="I69" s="194"/>
      <c r="J69" s="194"/>
      <c r="K69" s="194"/>
      <c r="L69" s="194"/>
      <c r="M69" s="265"/>
      <c r="N69" s="344"/>
      <c r="O69" s="194"/>
      <c r="P69" s="194"/>
      <c r="Q69" s="194"/>
      <c r="R69" s="194"/>
      <c r="S69" s="194"/>
      <c r="T69" s="265"/>
      <c r="U69" s="265"/>
      <c r="V69" s="194"/>
      <c r="W69" s="340"/>
      <c r="X69" s="320"/>
      <c r="Y69" s="194"/>
      <c r="Z69" s="331"/>
      <c r="AA69" s="265"/>
      <c r="AB69" s="296"/>
      <c r="AC69" s="194"/>
      <c r="AD69" s="194"/>
      <c r="AE69" s="290"/>
      <c r="AF69" s="291"/>
      <c r="AG69" s="368"/>
    </row>
    <row r="70" spans="1:33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265"/>
      <c r="G70" s="344"/>
      <c r="H70" s="194"/>
      <c r="I70" s="194"/>
      <c r="J70" s="194"/>
      <c r="K70" s="194"/>
      <c r="L70" s="194"/>
      <c r="M70" s="265"/>
      <c r="N70" s="344"/>
      <c r="O70" s="194"/>
      <c r="P70" s="194"/>
      <c r="Q70" s="194"/>
      <c r="R70" s="194"/>
      <c r="S70" s="194"/>
      <c r="T70" s="265"/>
      <c r="U70" s="344"/>
      <c r="V70" s="194"/>
      <c r="W70" s="340"/>
      <c r="X70" s="320"/>
      <c r="Y70" s="194"/>
      <c r="Z70" s="331"/>
      <c r="AA70" s="265"/>
      <c r="AB70" s="296"/>
      <c r="AC70" s="194"/>
      <c r="AD70" s="194"/>
      <c r="AE70" s="290"/>
      <c r="AF70" s="291"/>
      <c r="AG70" s="368"/>
    </row>
    <row r="71" spans="1:33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265"/>
      <c r="G71" s="344"/>
      <c r="H71" s="194"/>
      <c r="I71" s="194"/>
      <c r="J71" s="194"/>
      <c r="K71" s="194"/>
      <c r="L71" s="194"/>
      <c r="M71" s="265"/>
      <c r="N71" s="344"/>
      <c r="O71" s="194"/>
      <c r="P71" s="194"/>
      <c r="Q71" s="194"/>
      <c r="R71" s="194"/>
      <c r="S71" s="194"/>
      <c r="T71" s="265"/>
      <c r="U71" s="344"/>
      <c r="V71" s="194"/>
      <c r="W71" s="340"/>
      <c r="X71" s="320"/>
      <c r="Y71" s="194"/>
      <c r="Z71" s="331"/>
      <c r="AA71" s="265"/>
      <c r="AB71" s="296"/>
      <c r="AC71" s="194"/>
      <c r="AD71" s="194"/>
      <c r="AE71" s="290"/>
      <c r="AF71" s="291"/>
      <c r="AG71" s="368"/>
    </row>
    <row r="72" spans="1:33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265"/>
      <c r="G72" s="265"/>
      <c r="H72" s="291"/>
      <c r="I72" s="194"/>
      <c r="J72" s="194"/>
      <c r="K72" s="194"/>
      <c r="L72" s="194"/>
      <c r="M72" s="265"/>
      <c r="N72" s="265"/>
      <c r="O72" s="194"/>
      <c r="P72" s="194"/>
      <c r="Q72" s="194"/>
      <c r="R72" s="194"/>
      <c r="S72" s="194"/>
      <c r="T72" s="265"/>
      <c r="U72" s="344"/>
      <c r="V72" s="194"/>
      <c r="W72" s="194"/>
      <c r="X72" s="194"/>
      <c r="Y72" s="194"/>
      <c r="Z72" s="194"/>
      <c r="AA72" s="265"/>
      <c r="AB72" s="349"/>
      <c r="AC72" s="320"/>
      <c r="AD72" s="194"/>
      <c r="AE72" s="345"/>
      <c r="AF72" s="194"/>
      <c r="AG72" s="369"/>
    </row>
    <row r="73" spans="1:33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43" priority="8" operator="equal">
      <formula>"U"</formula>
    </cfRule>
  </conditionalFormatting>
  <conditionalFormatting sqref="N12:N17">
    <cfRule type="cellIs" dxfId="42" priority="1" operator="equal">
      <formula>"U"</formula>
    </cfRule>
  </conditionalFormatting>
  <conditionalFormatting sqref="N36">
    <cfRule type="cellIs" dxfId="41" priority="6" operator="equal">
      <formula>"U"</formula>
    </cfRule>
  </conditionalFormatting>
  <conditionalFormatting sqref="U48:U50">
    <cfRule type="cellIs" dxfId="40" priority="4" operator="equal">
      <formula>"U"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E4B6E-F46E-43B2-B7AA-1D7751DC3EA9}">
  <dimension ref="A1:AJ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1" sqref="AJ1:AK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</cols>
  <sheetData>
    <row r="1" spans="1:36" ht="15" thickBot="1" x14ac:dyDescent="0.4">
      <c r="A1" s="295" t="s">
        <v>266</v>
      </c>
      <c r="B1" s="450" t="s">
        <v>818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6" ht="15" thickBot="1" x14ac:dyDescent="0.4">
      <c r="B2" s="378">
        <v>45352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214"/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331"/>
      <c r="E4" s="265"/>
      <c r="F4" s="265"/>
      <c r="G4" s="201"/>
      <c r="H4" s="194"/>
      <c r="I4" s="194"/>
      <c r="J4" s="291"/>
      <c r="K4" s="194"/>
      <c r="L4" s="265"/>
      <c r="M4" s="265"/>
      <c r="N4" s="194"/>
      <c r="O4" s="194"/>
      <c r="P4" s="194"/>
      <c r="Q4" s="194"/>
      <c r="R4" s="194"/>
      <c r="S4" s="265"/>
      <c r="T4" s="265"/>
      <c r="U4" s="201"/>
      <c r="V4" s="194"/>
      <c r="W4" s="194"/>
      <c r="X4" s="194"/>
      <c r="Y4" s="194"/>
      <c r="Z4" s="265"/>
      <c r="AA4" s="265"/>
      <c r="AB4" s="349"/>
      <c r="AC4" s="320"/>
      <c r="AD4" s="194"/>
      <c r="AE4" s="345"/>
      <c r="AF4" s="343"/>
      <c r="AG4" s="238"/>
      <c r="AH4" s="238"/>
      <c r="AI4" s="368"/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290"/>
      <c r="E5" s="265"/>
      <c r="F5" s="265"/>
      <c r="G5" s="331"/>
      <c r="H5" s="194"/>
      <c r="I5" s="194"/>
      <c r="J5" s="194"/>
      <c r="K5" s="291"/>
      <c r="L5" s="265"/>
      <c r="M5" s="265"/>
      <c r="N5" s="194"/>
      <c r="O5" s="194"/>
      <c r="P5" s="194"/>
      <c r="Q5" s="194"/>
      <c r="R5" s="194"/>
      <c r="S5" s="265"/>
      <c r="T5" s="265"/>
      <c r="U5" s="194"/>
      <c r="V5" s="194"/>
      <c r="W5" s="194"/>
      <c r="X5" s="194"/>
      <c r="Y5" s="194"/>
      <c r="Z5" s="265"/>
      <c r="AA5" s="265"/>
      <c r="AB5" s="290"/>
      <c r="AC5" s="340"/>
      <c r="AD5" s="320"/>
      <c r="AE5" s="194"/>
      <c r="AF5" s="343"/>
      <c r="AG5" s="238"/>
      <c r="AH5" s="238"/>
      <c r="AI5" s="368"/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290"/>
      <c r="E6" s="265"/>
      <c r="F6" s="265"/>
      <c r="G6" s="331"/>
      <c r="H6" s="194"/>
      <c r="I6" s="194"/>
      <c r="J6" s="194"/>
      <c r="K6" s="291"/>
      <c r="L6" s="265"/>
      <c r="M6" s="265"/>
      <c r="N6" s="194"/>
      <c r="O6" s="194"/>
      <c r="P6" s="194"/>
      <c r="Q6" s="194"/>
      <c r="R6" s="194"/>
      <c r="S6" s="265"/>
      <c r="T6" s="265"/>
      <c r="U6" s="194"/>
      <c r="V6" s="194"/>
      <c r="W6" s="194"/>
      <c r="X6" s="194"/>
      <c r="Y6" s="194"/>
      <c r="Z6" s="265"/>
      <c r="AA6" s="265"/>
      <c r="AB6" s="290"/>
      <c r="AC6" s="340"/>
      <c r="AD6" s="320"/>
      <c r="AE6" s="194"/>
      <c r="AF6" s="343"/>
      <c r="AG6" s="238"/>
      <c r="AH6" s="238"/>
      <c r="AI6" s="368"/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290"/>
      <c r="E7" s="265"/>
      <c r="F7" s="265"/>
      <c r="G7" s="331"/>
      <c r="H7" s="194"/>
      <c r="I7" s="194"/>
      <c r="J7" s="194"/>
      <c r="K7" s="291"/>
      <c r="L7" s="265"/>
      <c r="M7" s="265"/>
      <c r="N7" s="194"/>
      <c r="O7" s="194"/>
      <c r="P7" s="194"/>
      <c r="Q7" s="194"/>
      <c r="R7" s="194"/>
      <c r="S7" s="265"/>
      <c r="T7" s="265"/>
      <c r="U7" s="201"/>
      <c r="V7" s="194"/>
      <c r="W7" s="194"/>
      <c r="X7" s="194"/>
      <c r="Y7" s="194"/>
      <c r="Z7" s="265"/>
      <c r="AA7" s="265"/>
      <c r="AB7" s="290"/>
      <c r="AC7" s="194"/>
      <c r="AD7" s="194"/>
      <c r="AE7" s="290"/>
      <c r="AF7" s="343"/>
      <c r="AG7" s="238"/>
      <c r="AH7" s="238"/>
      <c r="AI7" s="368"/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290"/>
      <c r="E8" s="265"/>
      <c r="F8" s="265"/>
      <c r="G8" s="331"/>
      <c r="H8" s="194"/>
      <c r="I8" s="194"/>
      <c r="J8" s="194"/>
      <c r="K8" s="291"/>
      <c r="L8" s="265"/>
      <c r="M8" s="265"/>
      <c r="N8" s="194"/>
      <c r="O8" s="194"/>
      <c r="P8" s="194"/>
      <c r="Q8" s="194"/>
      <c r="R8" s="194"/>
      <c r="S8" s="265"/>
      <c r="T8" s="265"/>
      <c r="U8" s="201"/>
      <c r="V8" s="194"/>
      <c r="W8" s="194"/>
      <c r="X8" s="194"/>
      <c r="Y8" s="194"/>
      <c r="Z8" s="265"/>
      <c r="AA8" s="265"/>
      <c r="AB8" s="290"/>
      <c r="AC8" s="194"/>
      <c r="AD8" s="194"/>
      <c r="AE8" s="290"/>
      <c r="AF8" s="343"/>
      <c r="AG8" s="238"/>
      <c r="AH8" s="238"/>
      <c r="AI8" s="368"/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290"/>
      <c r="E9" s="265"/>
      <c r="F9" s="265"/>
      <c r="G9" s="331"/>
      <c r="H9" s="194"/>
      <c r="I9" s="194"/>
      <c r="J9" s="194"/>
      <c r="K9" s="291"/>
      <c r="L9" s="265"/>
      <c r="M9" s="265"/>
      <c r="N9" s="194"/>
      <c r="O9" s="194"/>
      <c r="P9" s="194"/>
      <c r="Q9" s="194"/>
      <c r="R9" s="194"/>
      <c r="S9" s="265"/>
      <c r="T9" s="265"/>
      <c r="U9" s="201"/>
      <c r="V9" s="194"/>
      <c r="W9" s="194"/>
      <c r="X9" s="194"/>
      <c r="Y9" s="194"/>
      <c r="Z9" s="265"/>
      <c r="AA9" s="265"/>
      <c r="AB9" s="290"/>
      <c r="AC9" s="194"/>
      <c r="AD9" s="194"/>
      <c r="AE9" s="290"/>
      <c r="AF9" s="343"/>
      <c r="AG9" s="238"/>
      <c r="AH9" s="238"/>
      <c r="AI9" s="368"/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290"/>
      <c r="E10" s="265"/>
      <c r="F10" s="265"/>
      <c r="G10" s="331"/>
      <c r="H10" s="194"/>
      <c r="I10" s="194"/>
      <c r="J10" s="194"/>
      <c r="K10" s="291"/>
      <c r="L10" s="265"/>
      <c r="M10" s="265"/>
      <c r="N10" s="194"/>
      <c r="O10" s="194"/>
      <c r="P10" s="194"/>
      <c r="Q10" s="194"/>
      <c r="R10" s="194"/>
      <c r="S10" s="265"/>
      <c r="T10" s="265"/>
      <c r="U10" s="201"/>
      <c r="V10" s="194"/>
      <c r="W10" s="194"/>
      <c r="X10" s="194"/>
      <c r="Y10" s="194"/>
      <c r="Z10" s="265"/>
      <c r="AA10" s="265"/>
      <c r="AB10" s="290"/>
      <c r="AC10" s="194"/>
      <c r="AD10" s="194"/>
      <c r="AE10" s="290"/>
      <c r="AF10" s="343"/>
      <c r="AG10" s="238"/>
      <c r="AH10" s="238"/>
      <c r="AI10" s="368"/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290"/>
      <c r="E11" s="265"/>
      <c r="F11" s="265"/>
      <c r="G11" s="350"/>
      <c r="H11" s="320"/>
      <c r="I11" s="194"/>
      <c r="J11" s="331"/>
      <c r="K11" s="194"/>
      <c r="L11" s="265"/>
      <c r="M11" s="265"/>
      <c r="N11" s="194"/>
      <c r="O11" s="194"/>
      <c r="P11" s="291"/>
      <c r="Q11" s="194"/>
      <c r="R11" s="194"/>
      <c r="S11" s="265"/>
      <c r="T11" s="265"/>
      <c r="U11" s="201"/>
      <c r="V11" s="194"/>
      <c r="W11" s="194"/>
      <c r="X11" s="194"/>
      <c r="Y11" s="194"/>
      <c r="Z11" s="265"/>
      <c r="AA11" s="265"/>
      <c r="AB11" s="290"/>
      <c r="AC11" s="194"/>
      <c r="AD11" s="194"/>
      <c r="AE11" s="290"/>
      <c r="AF11" s="343"/>
      <c r="AG11" s="238"/>
      <c r="AH11" s="238"/>
      <c r="AI11" s="368"/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290"/>
      <c r="E12" s="265"/>
      <c r="F12" s="265"/>
      <c r="G12" s="201"/>
      <c r="H12" s="340"/>
      <c r="I12" s="320"/>
      <c r="J12" s="194"/>
      <c r="K12" s="331"/>
      <c r="L12" s="265"/>
      <c r="M12" s="265"/>
      <c r="N12" s="201"/>
      <c r="O12" s="194"/>
      <c r="P12" s="194"/>
      <c r="Q12" s="291"/>
      <c r="R12" s="194"/>
      <c r="S12" s="265"/>
      <c r="T12" s="265"/>
      <c r="U12" s="194"/>
      <c r="V12" s="194"/>
      <c r="W12" s="194"/>
      <c r="X12" s="194"/>
      <c r="Y12" s="194"/>
      <c r="Z12" s="265"/>
      <c r="AA12" s="265"/>
      <c r="AB12" s="290"/>
      <c r="AC12" s="194"/>
      <c r="AD12" s="194"/>
      <c r="AE12" s="290"/>
      <c r="AF12" s="343"/>
      <c r="AG12" s="238"/>
      <c r="AH12" s="238"/>
      <c r="AI12" s="368"/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194"/>
      <c r="E13" s="265"/>
      <c r="F13" s="265"/>
      <c r="G13" s="201"/>
      <c r="H13" s="340"/>
      <c r="I13" s="320"/>
      <c r="J13" s="194"/>
      <c r="K13" s="331"/>
      <c r="L13" s="265"/>
      <c r="M13" s="265"/>
      <c r="N13" s="201"/>
      <c r="O13" s="194"/>
      <c r="P13" s="194"/>
      <c r="Q13" s="291"/>
      <c r="R13" s="194"/>
      <c r="S13" s="265"/>
      <c r="T13" s="265"/>
      <c r="U13" s="194"/>
      <c r="V13" s="194"/>
      <c r="W13" s="194"/>
      <c r="X13" s="194"/>
      <c r="Y13" s="194"/>
      <c r="Z13" s="265"/>
      <c r="AA13" s="265"/>
      <c r="AB13" s="290"/>
      <c r="AC13" s="194"/>
      <c r="AD13" s="194"/>
      <c r="AE13" s="290"/>
      <c r="AF13" s="343"/>
      <c r="AG13" s="238"/>
      <c r="AH13" s="238"/>
      <c r="AI13" s="368"/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290"/>
      <c r="E14" s="265"/>
      <c r="F14" s="265"/>
      <c r="G14" s="194"/>
      <c r="H14" s="340"/>
      <c r="I14" s="320"/>
      <c r="J14" s="194"/>
      <c r="K14" s="331"/>
      <c r="L14" s="265"/>
      <c r="M14" s="265"/>
      <c r="N14" s="201"/>
      <c r="O14" s="194"/>
      <c r="P14" s="194"/>
      <c r="Q14" s="291"/>
      <c r="R14" s="194"/>
      <c r="S14" s="265"/>
      <c r="T14" s="265"/>
      <c r="U14" s="201"/>
      <c r="V14" s="194"/>
      <c r="W14" s="194"/>
      <c r="X14" s="194"/>
      <c r="Y14" s="194"/>
      <c r="Z14" s="265"/>
      <c r="AA14" s="265"/>
      <c r="AB14" s="290"/>
      <c r="AC14" s="194"/>
      <c r="AD14" s="194"/>
      <c r="AE14" s="290"/>
      <c r="AF14" s="343"/>
      <c r="AG14" s="238"/>
      <c r="AH14" s="238"/>
      <c r="AI14" s="368"/>
    </row>
    <row r="15" spans="1:36" ht="15" thickBot="1" x14ac:dyDescent="0.4">
      <c r="A15" s="228" t="s">
        <v>112</v>
      </c>
      <c r="B15" s="300" t="s">
        <v>114</v>
      </c>
      <c r="C15" s="192" t="s">
        <v>682</v>
      </c>
      <c r="D15" s="290"/>
      <c r="E15" s="265"/>
      <c r="F15" s="265"/>
      <c r="G15" s="201"/>
      <c r="H15" s="340"/>
      <c r="I15" s="320"/>
      <c r="J15" s="194"/>
      <c r="K15" s="331"/>
      <c r="L15" s="265"/>
      <c r="M15" s="265"/>
      <c r="N15" s="201"/>
      <c r="O15" s="194"/>
      <c r="P15" s="194"/>
      <c r="Q15" s="291"/>
      <c r="R15" s="194"/>
      <c r="S15" s="265"/>
      <c r="T15" s="265"/>
      <c r="U15" s="201"/>
      <c r="V15" s="194"/>
      <c r="W15" s="194"/>
      <c r="X15" s="194"/>
      <c r="Y15" s="194"/>
      <c r="Z15" s="265"/>
      <c r="AA15" s="265"/>
      <c r="AB15" s="290"/>
      <c r="AC15" s="194"/>
      <c r="AD15" s="194"/>
      <c r="AE15" s="290"/>
      <c r="AF15" s="343"/>
      <c r="AG15" s="238"/>
      <c r="AH15" s="238"/>
      <c r="AI15" s="368"/>
    </row>
    <row r="16" spans="1:36" ht="15" thickBot="1" x14ac:dyDescent="0.4">
      <c r="A16" s="228" t="s">
        <v>714</v>
      </c>
      <c r="B16" s="300" t="s">
        <v>340</v>
      </c>
      <c r="C16" s="192" t="s">
        <v>339</v>
      </c>
      <c r="D16" s="290"/>
      <c r="E16" s="265"/>
      <c r="F16" s="265"/>
      <c r="G16" s="194"/>
      <c r="H16" s="194"/>
      <c r="I16" s="340"/>
      <c r="J16" s="320"/>
      <c r="K16" s="194"/>
      <c r="L16" s="352"/>
      <c r="M16" s="265"/>
      <c r="N16" s="322"/>
      <c r="O16" s="194"/>
      <c r="P16" s="194"/>
      <c r="Q16" s="194"/>
      <c r="R16" s="291"/>
      <c r="S16" s="265"/>
      <c r="T16" s="265"/>
      <c r="U16" s="201"/>
      <c r="V16" s="194"/>
      <c r="W16" s="194"/>
      <c r="X16" s="194"/>
      <c r="Y16" s="194"/>
      <c r="Z16" s="265"/>
      <c r="AA16" s="265"/>
      <c r="AB16" s="290"/>
      <c r="AC16" s="194"/>
      <c r="AD16" s="194"/>
      <c r="AE16" s="290"/>
      <c r="AF16" s="343"/>
      <c r="AG16" s="238"/>
      <c r="AH16" s="238"/>
      <c r="AI16" s="368"/>
    </row>
    <row r="17" spans="1:35" ht="15" thickBot="1" x14ac:dyDescent="0.4">
      <c r="A17" s="245" t="s">
        <v>734</v>
      </c>
      <c r="B17" s="313" t="s">
        <v>767</v>
      </c>
      <c r="C17" s="192" t="s">
        <v>202</v>
      </c>
      <c r="D17" s="290"/>
      <c r="E17" s="265"/>
      <c r="F17" s="265"/>
      <c r="G17" s="194"/>
      <c r="H17" s="194"/>
      <c r="I17" s="340"/>
      <c r="J17" s="320"/>
      <c r="K17" s="194"/>
      <c r="L17" s="265"/>
      <c r="M17" s="265"/>
      <c r="N17" s="322"/>
      <c r="O17" s="194"/>
      <c r="P17" s="194"/>
      <c r="Q17" s="194"/>
      <c r="R17" s="291"/>
      <c r="S17" s="265"/>
      <c r="T17" s="265"/>
      <c r="U17" s="201"/>
      <c r="V17" s="194"/>
      <c r="W17" s="194"/>
      <c r="X17" s="194"/>
      <c r="Y17" s="194"/>
      <c r="Z17" s="265"/>
      <c r="AA17" s="265"/>
      <c r="AB17" s="290"/>
      <c r="AC17" s="194"/>
      <c r="AD17" s="194"/>
      <c r="AE17" s="290"/>
      <c r="AF17" s="343"/>
      <c r="AG17" s="238"/>
      <c r="AH17" s="238"/>
      <c r="AI17" s="368"/>
    </row>
    <row r="18" spans="1:35" ht="15" thickBot="1" x14ac:dyDescent="0.4">
      <c r="A18" s="245" t="s">
        <v>735</v>
      </c>
      <c r="B18" s="311" t="s">
        <v>133</v>
      </c>
      <c r="C18" s="192" t="s">
        <v>680</v>
      </c>
      <c r="D18" s="290"/>
      <c r="E18" s="265"/>
      <c r="F18" s="265"/>
      <c r="G18" s="194"/>
      <c r="H18" s="194"/>
      <c r="I18" s="340"/>
      <c r="J18" s="320"/>
      <c r="K18" s="194"/>
      <c r="L18" s="265"/>
      <c r="M18" s="265"/>
      <c r="N18" s="331"/>
      <c r="O18" s="194"/>
      <c r="P18" s="194"/>
      <c r="Q18" s="194"/>
      <c r="R18" s="291"/>
      <c r="S18" s="265"/>
      <c r="T18" s="265"/>
      <c r="U18" s="201"/>
      <c r="V18" s="194"/>
      <c r="W18" s="194"/>
      <c r="X18" s="194"/>
      <c r="Y18" s="194"/>
      <c r="Z18" s="265"/>
      <c r="AA18" s="265"/>
      <c r="AB18" s="290"/>
      <c r="AC18" s="194"/>
      <c r="AD18" s="194"/>
      <c r="AE18" s="290"/>
      <c r="AF18" s="343"/>
      <c r="AG18" s="238"/>
      <c r="AH18" s="238"/>
      <c r="AI18" s="368"/>
    </row>
    <row r="19" spans="1:35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265"/>
      <c r="F19" s="265"/>
      <c r="G19" s="194"/>
      <c r="H19" s="194"/>
      <c r="I19" s="340"/>
      <c r="J19" s="320"/>
      <c r="K19" s="194"/>
      <c r="L19" s="265"/>
      <c r="M19" s="265"/>
      <c r="N19" s="331"/>
      <c r="O19" s="194"/>
      <c r="P19" s="194"/>
      <c r="Q19" s="194"/>
      <c r="R19" s="291"/>
      <c r="S19" s="265"/>
      <c r="T19" s="265"/>
      <c r="U19" s="201"/>
      <c r="V19" s="194"/>
      <c r="W19" s="194"/>
      <c r="X19" s="194"/>
      <c r="Y19" s="194"/>
      <c r="Z19" s="265"/>
      <c r="AA19" s="265"/>
      <c r="AB19" s="290"/>
      <c r="AC19" s="194"/>
      <c r="AD19" s="194"/>
      <c r="AE19" s="290"/>
      <c r="AF19" s="343"/>
      <c r="AG19" s="238"/>
      <c r="AH19" s="238"/>
      <c r="AI19" s="368"/>
    </row>
    <row r="20" spans="1:35" ht="15" thickBot="1" x14ac:dyDescent="0.4">
      <c r="A20" s="228" t="s">
        <v>0</v>
      </c>
      <c r="B20" s="311" t="s">
        <v>677</v>
      </c>
      <c r="C20" s="192" t="s">
        <v>676</v>
      </c>
      <c r="D20" s="290"/>
      <c r="E20" s="265"/>
      <c r="F20" s="265"/>
      <c r="G20" s="194"/>
      <c r="H20" s="194"/>
      <c r="I20" s="340"/>
      <c r="J20" s="320"/>
      <c r="K20" s="194"/>
      <c r="L20" s="265"/>
      <c r="M20" s="265"/>
      <c r="N20" s="331"/>
      <c r="O20" s="194"/>
      <c r="P20" s="194"/>
      <c r="Q20" s="194"/>
      <c r="R20" s="291"/>
      <c r="S20" s="265"/>
      <c r="T20" s="265"/>
      <c r="U20" s="201"/>
      <c r="V20" s="194"/>
      <c r="W20" s="194"/>
      <c r="X20" s="194"/>
      <c r="Y20" s="194"/>
      <c r="Z20" s="265"/>
      <c r="AA20" s="265"/>
      <c r="AB20" s="290"/>
      <c r="AC20" s="194"/>
      <c r="AD20" s="194"/>
      <c r="AE20" s="290"/>
      <c r="AF20" s="343"/>
      <c r="AG20" s="238"/>
      <c r="AH20" s="238"/>
      <c r="AI20" s="368"/>
    </row>
    <row r="21" spans="1:35" ht="15" thickBot="1" x14ac:dyDescent="0.4">
      <c r="A21" s="245" t="s">
        <v>736</v>
      </c>
      <c r="B21" s="313" t="s">
        <v>501</v>
      </c>
      <c r="C21" s="195" t="s">
        <v>497</v>
      </c>
      <c r="D21" s="290"/>
      <c r="E21" s="265"/>
      <c r="F21" s="265"/>
      <c r="G21" s="194"/>
      <c r="H21" s="194"/>
      <c r="I21" s="340"/>
      <c r="J21" s="320"/>
      <c r="K21" s="194"/>
      <c r="L21" s="265"/>
      <c r="M21" s="265"/>
      <c r="N21" s="331"/>
      <c r="O21" s="194"/>
      <c r="P21" s="194"/>
      <c r="Q21" s="194"/>
      <c r="R21" s="291"/>
      <c r="S21" s="265"/>
      <c r="T21" s="265"/>
      <c r="U21" s="201"/>
      <c r="V21" s="194"/>
      <c r="W21" s="194"/>
      <c r="X21" s="194"/>
      <c r="Y21" s="194"/>
      <c r="Z21" s="265"/>
      <c r="AA21" s="265"/>
      <c r="AB21" s="290"/>
      <c r="AC21" s="194"/>
      <c r="AD21" s="194"/>
      <c r="AE21" s="290"/>
      <c r="AF21" s="343"/>
      <c r="AG21" s="238"/>
      <c r="AH21" s="238"/>
      <c r="AI21" s="368"/>
    </row>
    <row r="22" spans="1:35" ht="15" thickBot="1" x14ac:dyDescent="0.4">
      <c r="A22" s="228" t="s">
        <v>0</v>
      </c>
      <c r="B22" s="311" t="s">
        <v>675</v>
      </c>
      <c r="C22" s="192" t="s">
        <v>674</v>
      </c>
      <c r="D22" s="290"/>
      <c r="E22" s="265"/>
      <c r="F22" s="265"/>
      <c r="G22" s="194"/>
      <c r="H22" s="194"/>
      <c r="I22" s="340"/>
      <c r="J22" s="320"/>
      <c r="K22" s="194"/>
      <c r="L22" s="265"/>
      <c r="M22" s="265"/>
      <c r="N22" s="331"/>
      <c r="O22" s="194"/>
      <c r="P22" s="194"/>
      <c r="Q22" s="194"/>
      <c r="R22" s="291"/>
      <c r="S22" s="265"/>
      <c r="T22" s="265"/>
      <c r="U22" s="201"/>
      <c r="V22" s="194"/>
      <c r="W22" s="194"/>
      <c r="X22" s="194"/>
      <c r="Y22" s="194"/>
      <c r="Z22" s="265"/>
      <c r="AA22" s="265"/>
      <c r="AB22" s="290"/>
      <c r="AC22" s="194"/>
      <c r="AD22" s="194"/>
      <c r="AE22" s="290"/>
      <c r="AF22" s="343"/>
      <c r="AG22" s="238"/>
      <c r="AH22" s="238"/>
      <c r="AI22" s="368"/>
    </row>
    <row r="23" spans="1:35" ht="15" thickBot="1" x14ac:dyDescent="0.4">
      <c r="A23" s="228" t="s">
        <v>62</v>
      </c>
      <c r="B23" s="313" t="s">
        <v>673</v>
      </c>
      <c r="C23" s="195" t="s">
        <v>672</v>
      </c>
      <c r="D23" s="290"/>
      <c r="E23" s="265"/>
      <c r="F23" s="265"/>
      <c r="G23" s="194"/>
      <c r="H23" s="194"/>
      <c r="I23" s="340"/>
      <c r="J23" s="320"/>
      <c r="K23" s="194"/>
      <c r="L23" s="265"/>
      <c r="M23" s="265"/>
      <c r="N23" s="331"/>
      <c r="O23" s="194"/>
      <c r="P23" s="194"/>
      <c r="Q23" s="194"/>
      <c r="R23" s="291"/>
      <c r="S23" s="265"/>
      <c r="T23" s="265"/>
      <c r="U23" s="201"/>
      <c r="V23" s="194"/>
      <c r="W23" s="194"/>
      <c r="X23" s="194"/>
      <c r="Y23" s="194"/>
      <c r="Z23" s="265"/>
      <c r="AA23" s="265"/>
      <c r="AB23" s="290"/>
      <c r="AC23" s="194"/>
      <c r="AD23" s="194"/>
      <c r="AE23" s="290"/>
      <c r="AF23" s="343"/>
      <c r="AG23" s="238"/>
      <c r="AH23" s="238"/>
      <c r="AI23" s="368"/>
    </row>
    <row r="24" spans="1:35" ht="15" thickBot="1" x14ac:dyDescent="0.4">
      <c r="A24" s="228" t="s">
        <v>62</v>
      </c>
      <c r="B24" s="311" t="s">
        <v>64</v>
      </c>
      <c r="C24" s="192" t="s">
        <v>671</v>
      </c>
      <c r="D24" s="290"/>
      <c r="E24" s="265"/>
      <c r="F24" s="265"/>
      <c r="G24" s="194"/>
      <c r="H24" s="194"/>
      <c r="I24" s="340"/>
      <c r="J24" s="320"/>
      <c r="K24" s="194"/>
      <c r="L24" s="265"/>
      <c r="M24" s="265"/>
      <c r="N24" s="331"/>
      <c r="O24" s="194"/>
      <c r="P24" s="194"/>
      <c r="Q24" s="194"/>
      <c r="R24" s="291"/>
      <c r="S24" s="265"/>
      <c r="T24" s="265"/>
      <c r="U24" s="201"/>
      <c r="V24" s="194"/>
      <c r="W24" s="194"/>
      <c r="X24" s="194"/>
      <c r="Y24" s="194"/>
      <c r="Z24" s="265"/>
      <c r="AA24" s="265"/>
      <c r="AB24" s="290"/>
      <c r="AC24" s="194"/>
      <c r="AD24" s="194"/>
      <c r="AE24" s="290"/>
      <c r="AF24" s="343"/>
      <c r="AG24" s="238"/>
      <c r="AH24" s="238"/>
      <c r="AI24" s="368"/>
    </row>
    <row r="25" spans="1:35" ht="15" thickBot="1" x14ac:dyDescent="0.4">
      <c r="A25" s="228" t="s">
        <v>112</v>
      </c>
      <c r="B25" s="313" t="s">
        <v>210</v>
      </c>
      <c r="C25" s="195" t="s">
        <v>670</v>
      </c>
      <c r="D25" s="290"/>
      <c r="E25" s="265"/>
      <c r="F25" s="265"/>
      <c r="G25" s="194"/>
      <c r="H25" s="194"/>
      <c r="I25" s="340"/>
      <c r="J25" s="320"/>
      <c r="K25" s="194"/>
      <c r="L25" s="265"/>
      <c r="M25" s="265"/>
      <c r="N25" s="331"/>
      <c r="O25" s="194"/>
      <c r="P25" s="194"/>
      <c r="Q25" s="194"/>
      <c r="R25" s="291"/>
      <c r="S25" s="265"/>
      <c r="T25" s="265"/>
      <c r="U25" s="201"/>
      <c r="V25" s="194"/>
      <c r="W25" s="194"/>
      <c r="X25" s="194"/>
      <c r="Y25" s="194"/>
      <c r="Z25" s="265"/>
      <c r="AA25" s="265"/>
      <c r="AB25" s="290"/>
      <c r="AC25" s="194"/>
      <c r="AD25" s="194"/>
      <c r="AE25" s="290"/>
      <c r="AF25" s="343"/>
      <c r="AG25" s="238"/>
      <c r="AH25" s="238"/>
      <c r="AI25" s="368"/>
    </row>
    <row r="26" spans="1:35" ht="15" thickBot="1" x14ac:dyDescent="0.4">
      <c r="A26" s="228" t="s">
        <v>62</v>
      </c>
      <c r="B26" s="311" t="s">
        <v>669</v>
      </c>
      <c r="C26" s="192" t="s">
        <v>668</v>
      </c>
      <c r="D26" s="290"/>
      <c r="E26" s="265"/>
      <c r="F26" s="265"/>
      <c r="G26" s="194"/>
      <c r="H26" s="194"/>
      <c r="I26" s="340"/>
      <c r="J26" s="320"/>
      <c r="K26" s="194"/>
      <c r="L26" s="265"/>
      <c r="M26" s="265"/>
      <c r="N26" s="331"/>
      <c r="O26" s="194"/>
      <c r="P26" s="194"/>
      <c r="Q26" s="194"/>
      <c r="R26" s="291"/>
      <c r="S26" s="265"/>
      <c r="T26" s="265"/>
      <c r="U26" s="201"/>
      <c r="V26" s="194"/>
      <c r="W26" s="194"/>
      <c r="X26" s="194"/>
      <c r="Y26" s="194"/>
      <c r="Z26" s="265"/>
      <c r="AA26" s="265"/>
      <c r="AB26" s="290"/>
      <c r="AC26" s="194"/>
      <c r="AD26" s="194"/>
      <c r="AE26" s="290"/>
      <c r="AF26" s="343"/>
      <c r="AG26" s="238"/>
      <c r="AH26" s="238"/>
      <c r="AI26" s="368"/>
    </row>
    <row r="27" spans="1:35" ht="15" thickBot="1" x14ac:dyDescent="0.4">
      <c r="A27" s="228" t="s">
        <v>0</v>
      </c>
      <c r="B27" s="313" t="s">
        <v>667</v>
      </c>
      <c r="C27" s="195" t="s">
        <v>666</v>
      </c>
      <c r="D27" s="290"/>
      <c r="E27" s="265"/>
      <c r="F27" s="265"/>
      <c r="G27" s="194"/>
      <c r="H27" s="194"/>
      <c r="I27" s="340"/>
      <c r="J27" s="320"/>
      <c r="K27" s="194"/>
      <c r="L27" s="265"/>
      <c r="M27" s="265"/>
      <c r="N27" s="331"/>
      <c r="O27" s="194"/>
      <c r="P27" s="194"/>
      <c r="Q27" s="194"/>
      <c r="R27" s="291"/>
      <c r="S27" s="265"/>
      <c r="T27" s="265"/>
      <c r="U27" s="201"/>
      <c r="V27" s="194"/>
      <c r="W27" s="194"/>
      <c r="X27" s="194"/>
      <c r="Y27" s="194"/>
      <c r="Z27" s="265"/>
      <c r="AA27" s="265"/>
      <c r="AB27" s="290"/>
      <c r="AC27" s="194"/>
      <c r="AD27" s="194"/>
      <c r="AE27" s="290"/>
      <c r="AF27" s="343"/>
      <c r="AG27" s="238"/>
      <c r="AH27" s="238"/>
      <c r="AI27" s="368"/>
    </row>
    <row r="28" spans="1:35" ht="15" thickBot="1" x14ac:dyDescent="0.4">
      <c r="A28" s="228" t="s">
        <v>0</v>
      </c>
      <c r="B28" s="311" t="s">
        <v>80</v>
      </c>
      <c r="C28" s="192" t="s">
        <v>78</v>
      </c>
      <c r="D28" s="290"/>
      <c r="E28" s="265"/>
      <c r="F28" s="265"/>
      <c r="G28" s="194"/>
      <c r="H28" s="194"/>
      <c r="I28" s="340"/>
      <c r="J28" s="320"/>
      <c r="K28" s="194"/>
      <c r="L28" s="265"/>
      <c r="M28" s="265"/>
      <c r="N28" s="331"/>
      <c r="O28" s="194"/>
      <c r="P28" s="194"/>
      <c r="Q28" s="194"/>
      <c r="R28" s="291"/>
      <c r="S28" s="265"/>
      <c r="T28" s="265"/>
      <c r="U28" s="201"/>
      <c r="V28" s="194"/>
      <c r="W28" s="194"/>
      <c r="X28" s="194"/>
      <c r="Y28" s="194"/>
      <c r="Z28" s="265"/>
      <c r="AA28" s="265"/>
      <c r="AB28" s="290"/>
      <c r="AC28" s="194"/>
      <c r="AD28" s="194"/>
      <c r="AE28" s="290"/>
      <c r="AF28" s="343"/>
      <c r="AG28" s="238"/>
      <c r="AH28" s="238"/>
      <c r="AI28" s="368"/>
    </row>
    <row r="29" spans="1:35" ht="15" thickBot="1" x14ac:dyDescent="0.4">
      <c r="A29" s="228" t="s">
        <v>0</v>
      </c>
      <c r="B29" s="315" t="s">
        <v>665</v>
      </c>
      <c r="C29" s="190" t="s">
        <v>664</v>
      </c>
      <c r="D29" s="290"/>
      <c r="E29" s="265"/>
      <c r="F29" s="265"/>
      <c r="G29" s="194"/>
      <c r="H29" s="194"/>
      <c r="I29" s="340"/>
      <c r="J29" s="320"/>
      <c r="K29" s="194"/>
      <c r="L29" s="265"/>
      <c r="M29" s="265"/>
      <c r="N29" s="331"/>
      <c r="O29" s="194"/>
      <c r="P29" s="194"/>
      <c r="Q29" s="194"/>
      <c r="R29" s="291"/>
      <c r="S29" s="265"/>
      <c r="T29" s="265"/>
      <c r="U29" s="201"/>
      <c r="V29" s="194"/>
      <c r="W29" s="194"/>
      <c r="X29" s="194"/>
      <c r="Y29" s="194"/>
      <c r="Z29" s="265"/>
      <c r="AA29" s="265"/>
      <c r="AB29" s="290"/>
      <c r="AC29" s="194"/>
      <c r="AD29" s="194"/>
      <c r="AE29" s="290"/>
      <c r="AF29" s="343"/>
      <c r="AG29" s="238"/>
      <c r="AH29" s="238"/>
      <c r="AI29" s="368"/>
    </row>
    <row r="30" spans="1:35" ht="15" thickBot="1" x14ac:dyDescent="0.4">
      <c r="A30" s="228" t="s">
        <v>716</v>
      </c>
      <c r="B30" s="315" t="s">
        <v>379</v>
      </c>
      <c r="C30" s="190" t="s">
        <v>663</v>
      </c>
      <c r="D30" s="290"/>
      <c r="E30" s="265"/>
      <c r="F30" s="265"/>
      <c r="G30" s="201"/>
      <c r="H30" s="194"/>
      <c r="I30" s="340"/>
      <c r="J30" s="320"/>
      <c r="K30" s="194"/>
      <c r="L30" s="265"/>
      <c r="M30" s="265"/>
      <c r="N30" s="331"/>
      <c r="O30" s="194"/>
      <c r="P30" s="194"/>
      <c r="Q30" s="194"/>
      <c r="R30" s="291"/>
      <c r="S30" s="265"/>
      <c r="T30" s="265"/>
      <c r="U30" s="201"/>
      <c r="V30" s="194"/>
      <c r="W30" s="194"/>
      <c r="X30" s="194"/>
      <c r="Y30" s="194"/>
      <c r="Z30" s="265"/>
      <c r="AA30" s="265"/>
      <c r="AB30" s="290"/>
      <c r="AC30" s="194"/>
      <c r="AD30" s="194"/>
      <c r="AE30" s="290"/>
      <c r="AF30" s="343"/>
      <c r="AG30" s="238"/>
      <c r="AH30" s="238"/>
      <c r="AI30" s="368"/>
    </row>
    <row r="31" spans="1:35" ht="15" thickBot="1" x14ac:dyDescent="0.4">
      <c r="A31" s="228" t="s">
        <v>714</v>
      </c>
      <c r="B31" s="313" t="s">
        <v>662</v>
      </c>
      <c r="C31" s="195" t="s">
        <v>661</v>
      </c>
      <c r="D31" s="290"/>
      <c r="E31" s="265"/>
      <c r="F31" s="265"/>
      <c r="G31" s="201"/>
      <c r="H31" s="194"/>
      <c r="I31" s="340"/>
      <c r="J31" s="320"/>
      <c r="K31" s="194"/>
      <c r="L31" s="265"/>
      <c r="M31" s="265"/>
      <c r="N31" s="331"/>
      <c r="O31" s="194"/>
      <c r="P31" s="194"/>
      <c r="Q31" s="194"/>
      <c r="R31" s="291"/>
      <c r="S31" s="265"/>
      <c r="T31" s="265"/>
      <c r="U31" s="201"/>
      <c r="V31" s="194"/>
      <c r="W31" s="194"/>
      <c r="X31" s="194"/>
      <c r="Y31" s="194"/>
      <c r="Z31" s="265"/>
      <c r="AA31" s="265"/>
      <c r="AB31" s="290"/>
      <c r="AC31" s="194"/>
      <c r="AD31" s="194"/>
      <c r="AE31" s="290"/>
      <c r="AF31" s="343"/>
      <c r="AG31" s="238"/>
      <c r="AH31" s="238"/>
      <c r="AI31" s="368"/>
    </row>
    <row r="32" spans="1:35" ht="15" thickBot="1" x14ac:dyDescent="0.4">
      <c r="A32" s="228" t="s">
        <v>0</v>
      </c>
      <c r="B32" s="311" t="s">
        <v>322</v>
      </c>
      <c r="C32" s="192" t="s">
        <v>660</v>
      </c>
      <c r="D32" s="194"/>
      <c r="E32" s="265"/>
      <c r="F32" s="265"/>
      <c r="G32" s="201"/>
      <c r="H32" s="194"/>
      <c r="I32" s="340"/>
      <c r="J32" s="320"/>
      <c r="K32" s="194"/>
      <c r="L32" s="265"/>
      <c r="M32" s="265"/>
      <c r="N32" s="331"/>
      <c r="O32" s="194"/>
      <c r="P32" s="194"/>
      <c r="Q32" s="194"/>
      <c r="R32" s="291"/>
      <c r="S32" s="265"/>
      <c r="T32" s="265"/>
      <c r="U32" s="201"/>
      <c r="V32" s="194"/>
      <c r="W32" s="194"/>
      <c r="X32" s="194"/>
      <c r="Y32" s="194"/>
      <c r="Z32" s="265"/>
      <c r="AA32" s="265"/>
      <c r="AB32" s="290"/>
      <c r="AC32" s="194"/>
      <c r="AD32" s="194"/>
      <c r="AE32" s="290"/>
      <c r="AF32" s="343"/>
      <c r="AG32" s="238"/>
      <c r="AH32" s="238"/>
      <c r="AI32" s="368"/>
    </row>
    <row r="33" spans="1:35" ht="15" thickBot="1" x14ac:dyDescent="0.4">
      <c r="A33" s="245" t="s">
        <v>737</v>
      </c>
      <c r="B33" s="313" t="s">
        <v>659</v>
      </c>
      <c r="C33" s="195" t="s">
        <v>658</v>
      </c>
      <c r="D33" s="290"/>
      <c r="E33" s="265"/>
      <c r="F33" s="265"/>
      <c r="G33" s="201"/>
      <c r="H33" s="194"/>
      <c r="I33" s="340"/>
      <c r="J33" s="320"/>
      <c r="K33" s="194"/>
      <c r="L33" s="265"/>
      <c r="M33" s="265"/>
      <c r="N33" s="331"/>
      <c r="O33" s="194"/>
      <c r="P33" s="194"/>
      <c r="Q33" s="194"/>
      <c r="R33" s="291"/>
      <c r="S33" s="265"/>
      <c r="T33" s="265"/>
      <c r="U33" s="201"/>
      <c r="V33" s="194"/>
      <c r="W33" s="194"/>
      <c r="X33" s="194"/>
      <c r="Y33" s="194"/>
      <c r="Z33" s="265"/>
      <c r="AA33" s="265"/>
      <c r="AB33" s="290"/>
      <c r="AC33" s="194"/>
      <c r="AD33" s="194"/>
      <c r="AE33" s="290"/>
      <c r="AF33" s="343"/>
      <c r="AG33" s="238"/>
      <c r="AH33" s="238"/>
      <c r="AI33" s="368"/>
    </row>
    <row r="34" spans="1:35" ht="15" thickBot="1" x14ac:dyDescent="0.4">
      <c r="A34" s="228" t="s">
        <v>0</v>
      </c>
      <c r="B34" s="311" t="s">
        <v>657</v>
      </c>
      <c r="C34" s="192" t="s">
        <v>602</v>
      </c>
      <c r="D34" s="290"/>
      <c r="E34" s="265"/>
      <c r="F34" s="265"/>
      <c r="G34" s="201"/>
      <c r="H34" s="194"/>
      <c r="I34" s="340"/>
      <c r="J34" s="320"/>
      <c r="K34" s="194"/>
      <c r="L34" s="265"/>
      <c r="M34" s="265"/>
      <c r="N34" s="331"/>
      <c r="O34" s="194"/>
      <c r="P34" s="194"/>
      <c r="Q34" s="194"/>
      <c r="R34" s="291"/>
      <c r="S34" s="265"/>
      <c r="T34" s="265"/>
      <c r="U34" s="201"/>
      <c r="V34" s="194"/>
      <c r="W34" s="194"/>
      <c r="X34" s="194"/>
      <c r="Y34" s="194"/>
      <c r="Z34" s="265"/>
      <c r="AA34" s="265"/>
      <c r="AB34" s="290"/>
      <c r="AC34" s="194"/>
      <c r="AD34" s="194"/>
      <c r="AE34" s="290"/>
      <c r="AF34" s="343"/>
      <c r="AG34" s="238"/>
      <c r="AH34" s="238"/>
      <c r="AI34" s="368"/>
    </row>
    <row r="35" spans="1:35" ht="15" thickBot="1" x14ac:dyDescent="0.4">
      <c r="A35" s="228" t="s">
        <v>62</v>
      </c>
      <c r="B35" s="311" t="s">
        <v>656</v>
      </c>
      <c r="C35" s="192" t="s">
        <v>655</v>
      </c>
      <c r="D35" s="290"/>
      <c r="E35" s="265"/>
      <c r="F35" s="265"/>
      <c r="G35" s="201"/>
      <c r="H35" s="194"/>
      <c r="I35" s="340"/>
      <c r="J35" s="320"/>
      <c r="K35" s="194"/>
      <c r="L35" s="265"/>
      <c r="M35" s="265"/>
      <c r="N35" s="331"/>
      <c r="O35" s="194"/>
      <c r="P35" s="194"/>
      <c r="Q35" s="194"/>
      <c r="R35" s="291"/>
      <c r="S35" s="265"/>
      <c r="T35" s="265"/>
      <c r="U35" s="194"/>
      <c r="V35" s="194"/>
      <c r="W35" s="194"/>
      <c r="X35" s="194"/>
      <c r="Y35" s="194"/>
      <c r="Z35" s="265"/>
      <c r="AA35" s="265"/>
      <c r="AB35" s="290"/>
      <c r="AC35" s="194"/>
      <c r="AD35" s="194"/>
      <c r="AE35" s="290"/>
      <c r="AF35" s="343"/>
      <c r="AG35" s="238"/>
      <c r="AH35" s="238"/>
      <c r="AI35" s="368"/>
    </row>
    <row r="36" spans="1:35" ht="15" thickBot="1" x14ac:dyDescent="0.4">
      <c r="A36" s="228" t="s">
        <v>62</v>
      </c>
      <c r="B36" s="300" t="s">
        <v>654</v>
      </c>
      <c r="C36" s="192" t="s">
        <v>653</v>
      </c>
      <c r="D36" s="290"/>
      <c r="E36" s="265"/>
      <c r="F36" s="265"/>
      <c r="G36" s="201"/>
      <c r="H36" s="194"/>
      <c r="I36" s="340"/>
      <c r="J36" s="320"/>
      <c r="K36" s="194"/>
      <c r="L36" s="265"/>
      <c r="M36" s="265"/>
      <c r="N36" s="322"/>
      <c r="O36" s="194"/>
      <c r="P36" s="194"/>
      <c r="Q36" s="194"/>
      <c r="R36" s="291"/>
      <c r="S36" s="265"/>
      <c r="T36" s="265"/>
      <c r="U36" s="194"/>
      <c r="V36" s="194"/>
      <c r="W36" s="194"/>
      <c r="X36" s="194"/>
      <c r="Y36" s="194"/>
      <c r="Z36" s="265"/>
      <c r="AA36" s="265"/>
      <c r="AB36" s="290"/>
      <c r="AC36" s="194"/>
      <c r="AD36" s="194"/>
      <c r="AE36" s="290"/>
      <c r="AF36" s="343"/>
      <c r="AG36" s="238"/>
      <c r="AH36" s="238"/>
      <c r="AI36" s="368"/>
    </row>
    <row r="37" spans="1:35" ht="15" thickBot="1" x14ac:dyDescent="0.4">
      <c r="A37" s="294" t="s">
        <v>716</v>
      </c>
      <c r="B37" s="311" t="s">
        <v>652</v>
      </c>
      <c r="C37" s="192" t="s">
        <v>651</v>
      </c>
      <c r="D37" s="290"/>
      <c r="E37" s="265"/>
      <c r="F37" s="265"/>
      <c r="G37" s="194"/>
      <c r="H37" s="194"/>
      <c r="I37" s="340"/>
      <c r="J37" s="320"/>
      <c r="K37" s="194"/>
      <c r="L37" s="265"/>
      <c r="M37" s="265"/>
      <c r="N37" s="331"/>
      <c r="O37" s="194"/>
      <c r="P37" s="194"/>
      <c r="Q37" s="194"/>
      <c r="R37" s="291"/>
      <c r="S37" s="265"/>
      <c r="T37" s="265"/>
      <c r="U37" s="201"/>
      <c r="V37" s="194"/>
      <c r="W37" s="194"/>
      <c r="X37" s="194"/>
      <c r="Y37" s="194"/>
      <c r="Z37" s="265"/>
      <c r="AA37" s="265"/>
      <c r="AB37" s="290"/>
      <c r="AC37" s="194"/>
      <c r="AD37" s="194"/>
      <c r="AE37" s="290"/>
      <c r="AF37" s="343"/>
      <c r="AG37" s="238"/>
      <c r="AH37" s="238"/>
      <c r="AI37" s="368"/>
    </row>
    <row r="38" spans="1:35" ht="15" thickBot="1" x14ac:dyDescent="0.4">
      <c r="A38" s="294" t="s">
        <v>716</v>
      </c>
      <c r="B38" s="311" t="s">
        <v>514</v>
      </c>
      <c r="C38" s="207" t="s">
        <v>512</v>
      </c>
      <c r="D38" s="290"/>
      <c r="E38" s="265"/>
      <c r="F38" s="265"/>
      <c r="G38" s="194"/>
      <c r="H38" s="194"/>
      <c r="I38" s="340"/>
      <c r="J38" s="320"/>
      <c r="K38" s="194"/>
      <c r="L38" s="265"/>
      <c r="M38" s="265"/>
      <c r="N38" s="331"/>
      <c r="O38" s="194"/>
      <c r="P38" s="194"/>
      <c r="Q38" s="194"/>
      <c r="R38" s="291"/>
      <c r="S38" s="265"/>
      <c r="T38" s="265"/>
      <c r="U38" s="201"/>
      <c r="V38" s="194"/>
      <c r="W38" s="194"/>
      <c r="X38" s="194"/>
      <c r="Y38" s="194"/>
      <c r="Z38" s="265"/>
      <c r="AA38" s="265"/>
      <c r="AB38" s="290"/>
      <c r="AC38" s="194"/>
      <c r="AD38" s="194"/>
      <c r="AE38" s="290"/>
      <c r="AF38" s="343"/>
      <c r="AG38" s="238"/>
      <c r="AH38" s="238"/>
      <c r="AI38" s="368"/>
    </row>
    <row r="39" spans="1:35" ht="15" thickBot="1" x14ac:dyDescent="0.4">
      <c r="A39" s="228" t="s">
        <v>714</v>
      </c>
      <c r="B39" s="313" t="s">
        <v>410</v>
      </c>
      <c r="C39" s="195" t="s">
        <v>650</v>
      </c>
      <c r="D39" s="290"/>
      <c r="E39" s="265"/>
      <c r="F39" s="265"/>
      <c r="G39" s="201"/>
      <c r="H39" s="194"/>
      <c r="I39" s="194"/>
      <c r="J39" s="340"/>
      <c r="K39" s="320"/>
      <c r="L39" s="265"/>
      <c r="M39" s="265"/>
      <c r="N39" s="201"/>
      <c r="O39" s="331"/>
      <c r="P39" s="194"/>
      <c r="Q39" s="194"/>
      <c r="R39" s="194"/>
      <c r="S39" s="265"/>
      <c r="T39" s="265"/>
      <c r="U39" s="291"/>
      <c r="V39" s="194"/>
      <c r="W39" s="194"/>
      <c r="X39" s="194"/>
      <c r="Y39" s="194"/>
      <c r="Z39" s="265"/>
      <c r="AA39" s="265"/>
      <c r="AB39" s="290"/>
      <c r="AC39" s="194"/>
      <c r="AD39" s="194"/>
      <c r="AE39" s="290"/>
      <c r="AF39" s="343"/>
      <c r="AG39" s="238"/>
      <c r="AH39" s="238"/>
      <c r="AI39" s="368"/>
    </row>
    <row r="40" spans="1:35" ht="15" thickBot="1" x14ac:dyDescent="0.4">
      <c r="A40" s="246" t="s">
        <v>739</v>
      </c>
      <c r="B40" s="311" t="s">
        <v>540</v>
      </c>
      <c r="C40" s="192" t="s">
        <v>649</v>
      </c>
      <c r="D40" s="290"/>
      <c r="E40" s="265"/>
      <c r="F40" s="265"/>
      <c r="G40" s="201"/>
      <c r="H40" s="194"/>
      <c r="I40" s="194"/>
      <c r="J40" s="340"/>
      <c r="K40" s="320"/>
      <c r="L40" s="265"/>
      <c r="M40" s="265"/>
      <c r="N40" s="201"/>
      <c r="O40" s="331"/>
      <c r="P40" s="194"/>
      <c r="Q40" s="194"/>
      <c r="R40" s="194"/>
      <c r="S40" s="265"/>
      <c r="T40" s="265"/>
      <c r="U40" s="291"/>
      <c r="V40" s="194"/>
      <c r="W40" s="194"/>
      <c r="X40" s="194"/>
      <c r="Y40" s="194"/>
      <c r="Z40" s="265"/>
      <c r="AA40" s="265"/>
      <c r="AB40" s="290"/>
      <c r="AC40" s="194"/>
      <c r="AD40" s="194"/>
      <c r="AE40" s="290"/>
      <c r="AF40" s="343"/>
      <c r="AG40" s="238"/>
      <c r="AH40" s="238"/>
      <c r="AI40" s="368"/>
    </row>
    <row r="41" spans="1:35" ht="15" thickBot="1" x14ac:dyDescent="0.4">
      <c r="A41" s="245" t="s">
        <v>740</v>
      </c>
      <c r="B41" s="313" t="s">
        <v>424</v>
      </c>
      <c r="C41" s="195" t="s">
        <v>648</v>
      </c>
      <c r="D41" s="290"/>
      <c r="E41" s="265"/>
      <c r="F41" s="265"/>
      <c r="G41" s="201"/>
      <c r="H41" s="194"/>
      <c r="I41" s="194"/>
      <c r="J41" s="194"/>
      <c r="K41" s="194"/>
      <c r="L41" s="265"/>
      <c r="M41" s="340"/>
      <c r="N41" s="354"/>
      <c r="O41" s="194"/>
      <c r="P41" s="331"/>
      <c r="Q41" s="194"/>
      <c r="R41" s="194"/>
      <c r="S41" s="265"/>
      <c r="T41" s="265"/>
      <c r="U41" s="194"/>
      <c r="V41" s="291"/>
      <c r="W41" s="194"/>
      <c r="X41" s="194"/>
      <c r="Y41" s="194"/>
      <c r="Z41" s="265"/>
      <c r="AA41" s="265"/>
      <c r="AB41" s="290"/>
      <c r="AC41" s="194"/>
      <c r="AD41" s="194"/>
      <c r="AE41" s="290"/>
      <c r="AF41" s="343"/>
      <c r="AG41" s="238"/>
      <c r="AH41" s="238"/>
      <c r="AI41" s="368"/>
    </row>
    <row r="42" spans="1:35" ht="15" thickBot="1" x14ac:dyDescent="0.4">
      <c r="A42" s="294" t="s">
        <v>716</v>
      </c>
      <c r="B42" s="311" t="s">
        <v>647</v>
      </c>
      <c r="C42" s="192" t="s">
        <v>646</v>
      </c>
      <c r="D42" s="290"/>
      <c r="E42" s="265"/>
      <c r="F42" s="265"/>
      <c r="G42" s="201"/>
      <c r="H42" s="194"/>
      <c r="I42" s="194"/>
      <c r="J42" s="194"/>
      <c r="K42" s="194"/>
      <c r="L42" s="265"/>
      <c r="M42" s="340"/>
      <c r="N42" s="354"/>
      <c r="O42" s="194"/>
      <c r="P42" s="331"/>
      <c r="Q42" s="194"/>
      <c r="R42" s="194"/>
      <c r="S42" s="265"/>
      <c r="T42" s="265"/>
      <c r="U42" s="194"/>
      <c r="V42" s="291"/>
      <c r="W42" s="194"/>
      <c r="X42" s="194"/>
      <c r="Y42" s="194"/>
      <c r="Z42" s="265"/>
      <c r="AA42" s="265"/>
      <c r="AB42" s="290"/>
      <c r="AC42" s="194"/>
      <c r="AD42" s="194"/>
      <c r="AE42" s="290"/>
      <c r="AF42" s="343"/>
      <c r="AG42" s="238"/>
      <c r="AH42" s="238"/>
      <c r="AI42" s="368"/>
    </row>
    <row r="43" spans="1:35" ht="15" thickBot="1" x14ac:dyDescent="0.4">
      <c r="A43" s="294" t="s">
        <v>716</v>
      </c>
      <c r="B43" s="313" t="s">
        <v>425</v>
      </c>
      <c r="C43" s="195" t="s">
        <v>420</v>
      </c>
      <c r="D43" s="290"/>
      <c r="E43" s="265"/>
      <c r="F43" s="265"/>
      <c r="G43" s="194"/>
      <c r="H43" s="194"/>
      <c r="I43" s="194"/>
      <c r="J43" s="194"/>
      <c r="K43" s="194"/>
      <c r="L43" s="265"/>
      <c r="M43" s="340"/>
      <c r="N43" s="354"/>
      <c r="O43" s="194"/>
      <c r="P43" s="331"/>
      <c r="Q43" s="194"/>
      <c r="R43" s="194"/>
      <c r="S43" s="265"/>
      <c r="T43" s="265"/>
      <c r="U43" s="194"/>
      <c r="V43" s="291"/>
      <c r="W43" s="194"/>
      <c r="X43" s="194"/>
      <c r="Y43" s="194"/>
      <c r="Z43" s="265"/>
      <c r="AA43" s="265"/>
      <c r="AB43" s="290"/>
      <c r="AC43" s="194"/>
      <c r="AD43" s="194"/>
      <c r="AE43" s="290"/>
      <c r="AF43" s="343"/>
      <c r="AG43" s="238"/>
      <c r="AH43" s="238"/>
      <c r="AI43" s="368"/>
    </row>
    <row r="44" spans="1:35" ht="15" thickBot="1" x14ac:dyDescent="0.4">
      <c r="A44" s="228" t="s">
        <v>42</v>
      </c>
      <c r="B44" s="316" t="s">
        <v>645</v>
      </c>
      <c r="C44" s="192" t="s">
        <v>644</v>
      </c>
      <c r="D44" s="290"/>
      <c r="E44" s="265"/>
      <c r="F44" s="265"/>
      <c r="G44" s="201"/>
      <c r="H44" s="194"/>
      <c r="I44" s="194"/>
      <c r="J44" s="194"/>
      <c r="K44" s="194"/>
      <c r="L44" s="265"/>
      <c r="M44" s="340"/>
      <c r="N44" s="354"/>
      <c r="O44" s="194"/>
      <c r="P44" s="331"/>
      <c r="Q44" s="194"/>
      <c r="R44" s="194"/>
      <c r="S44" s="265"/>
      <c r="T44" s="265"/>
      <c r="U44" s="194"/>
      <c r="V44" s="291"/>
      <c r="W44" s="194"/>
      <c r="X44" s="194"/>
      <c r="Y44" s="194"/>
      <c r="Z44" s="265"/>
      <c r="AA44" s="265"/>
      <c r="AB44" s="290"/>
      <c r="AC44" s="194"/>
      <c r="AD44" s="194"/>
      <c r="AE44" s="290"/>
      <c r="AF44" s="343"/>
      <c r="AG44" s="238"/>
      <c r="AH44" s="238"/>
      <c r="AI44" s="368"/>
    </row>
    <row r="45" spans="1:35" ht="15" thickBot="1" x14ac:dyDescent="0.4">
      <c r="A45" s="228" t="s">
        <v>62</v>
      </c>
      <c r="B45" s="317" t="s">
        <v>643</v>
      </c>
      <c r="C45" s="195" t="s">
        <v>642</v>
      </c>
      <c r="D45" s="194"/>
      <c r="E45" s="265"/>
      <c r="F45" s="265"/>
      <c r="G45" s="201"/>
      <c r="H45" s="194"/>
      <c r="I45" s="194"/>
      <c r="J45" s="194"/>
      <c r="K45" s="194"/>
      <c r="L45" s="265"/>
      <c r="M45" s="265"/>
      <c r="N45" s="350"/>
      <c r="O45" s="320"/>
      <c r="P45" s="194"/>
      <c r="Q45" s="331"/>
      <c r="R45" s="194"/>
      <c r="S45" s="265"/>
      <c r="T45" s="265"/>
      <c r="U45" s="194"/>
      <c r="V45" s="194"/>
      <c r="W45" s="291"/>
      <c r="X45" s="194"/>
      <c r="Y45" s="194"/>
      <c r="Z45" s="265"/>
      <c r="AA45" s="265"/>
      <c r="AB45" s="290"/>
      <c r="AC45" s="194"/>
      <c r="AD45" s="194"/>
      <c r="AE45" s="290"/>
      <c r="AF45" s="343"/>
      <c r="AG45" s="238"/>
      <c r="AH45" s="238"/>
      <c r="AI45" s="368"/>
    </row>
    <row r="46" spans="1:35" ht="15" thickBot="1" x14ac:dyDescent="0.4">
      <c r="A46" s="294" t="s">
        <v>93</v>
      </c>
      <c r="B46" s="311" t="s">
        <v>321</v>
      </c>
      <c r="C46" s="192" t="s">
        <v>641</v>
      </c>
      <c r="D46" s="290"/>
      <c r="E46" s="265"/>
      <c r="F46" s="265"/>
      <c r="G46" s="201"/>
      <c r="H46" s="194"/>
      <c r="I46" s="194"/>
      <c r="J46" s="194"/>
      <c r="K46" s="194"/>
      <c r="L46" s="265"/>
      <c r="M46" s="265"/>
      <c r="N46" s="350"/>
      <c r="O46" s="320"/>
      <c r="P46" s="194"/>
      <c r="Q46" s="331"/>
      <c r="R46" s="194"/>
      <c r="S46" s="265"/>
      <c r="T46" s="265"/>
      <c r="U46" s="194"/>
      <c r="V46" s="194"/>
      <c r="W46" s="291"/>
      <c r="X46" s="194"/>
      <c r="Y46" s="194"/>
      <c r="Z46" s="265"/>
      <c r="AA46" s="265"/>
      <c r="AB46" s="290"/>
      <c r="AC46" s="194"/>
      <c r="AD46" s="194"/>
      <c r="AE46" s="290"/>
      <c r="AF46" s="343"/>
      <c r="AG46" s="238"/>
      <c r="AH46" s="238"/>
      <c r="AI46" s="368"/>
    </row>
    <row r="47" spans="1:35" ht="15" thickBot="1" x14ac:dyDescent="0.4">
      <c r="A47" s="294" t="s">
        <v>93</v>
      </c>
      <c r="B47" s="313" t="s">
        <v>640</v>
      </c>
      <c r="C47" s="195" t="s">
        <v>639</v>
      </c>
      <c r="D47" s="290"/>
      <c r="E47" s="265"/>
      <c r="F47" s="265"/>
      <c r="G47" s="201"/>
      <c r="H47" s="194"/>
      <c r="I47" s="194"/>
      <c r="J47" s="194"/>
      <c r="K47" s="194"/>
      <c r="L47" s="265"/>
      <c r="M47" s="265"/>
      <c r="N47" s="350"/>
      <c r="O47" s="320"/>
      <c r="P47" s="194"/>
      <c r="Q47" s="331"/>
      <c r="R47" s="194"/>
      <c r="S47" s="265"/>
      <c r="T47" s="265"/>
      <c r="U47" s="194"/>
      <c r="V47" s="194"/>
      <c r="W47" s="291"/>
      <c r="X47" s="194"/>
      <c r="Y47" s="194"/>
      <c r="Z47" s="265"/>
      <c r="AA47" s="265"/>
      <c r="AB47" s="290"/>
      <c r="AC47" s="194"/>
      <c r="AD47" s="194"/>
      <c r="AE47" s="290"/>
      <c r="AF47" s="343"/>
      <c r="AG47" s="238"/>
      <c r="AH47" s="238"/>
      <c r="AI47" s="368"/>
    </row>
    <row r="48" spans="1:35" ht="15" thickBot="1" x14ac:dyDescent="0.4">
      <c r="A48" s="294" t="s">
        <v>0</v>
      </c>
      <c r="B48" s="307" t="s">
        <v>21</v>
      </c>
      <c r="C48" s="192" t="s">
        <v>638</v>
      </c>
      <c r="D48" s="290"/>
      <c r="E48" s="265"/>
      <c r="F48" s="265"/>
      <c r="G48" s="194"/>
      <c r="H48" s="194"/>
      <c r="I48" s="194"/>
      <c r="J48" s="194"/>
      <c r="K48" s="194"/>
      <c r="L48" s="265"/>
      <c r="M48" s="265"/>
      <c r="N48" s="201"/>
      <c r="O48" s="194"/>
      <c r="P48" s="340"/>
      <c r="Q48" s="320"/>
      <c r="R48" s="194"/>
      <c r="S48" s="265"/>
      <c r="T48" s="265"/>
      <c r="U48" s="322"/>
      <c r="V48" s="194"/>
      <c r="W48" s="194"/>
      <c r="X48" s="194"/>
      <c r="Y48" s="291"/>
      <c r="Z48" s="265"/>
      <c r="AA48" s="265"/>
      <c r="AB48" s="290"/>
      <c r="AC48" s="194"/>
      <c r="AD48" s="194"/>
      <c r="AE48" s="290"/>
      <c r="AF48" s="343"/>
      <c r="AG48" s="238"/>
      <c r="AH48" s="238"/>
      <c r="AI48" s="368"/>
    </row>
    <row r="49" spans="1:35" ht="15" thickBot="1" x14ac:dyDescent="0.4">
      <c r="A49" s="294" t="s">
        <v>0</v>
      </c>
      <c r="B49" s="308" t="s">
        <v>637</v>
      </c>
      <c r="C49" s="195" t="s">
        <v>435</v>
      </c>
      <c r="D49" s="290"/>
      <c r="E49" s="265"/>
      <c r="F49" s="265"/>
      <c r="G49" s="201"/>
      <c r="H49" s="194"/>
      <c r="I49" s="194"/>
      <c r="J49" s="194"/>
      <c r="K49" s="194"/>
      <c r="L49" s="265"/>
      <c r="M49" s="265"/>
      <c r="N49" s="201"/>
      <c r="O49" s="194"/>
      <c r="P49" s="340"/>
      <c r="Q49" s="320"/>
      <c r="R49" s="194"/>
      <c r="S49" s="265"/>
      <c r="T49" s="265"/>
      <c r="U49" s="322"/>
      <c r="V49" s="194"/>
      <c r="W49" s="194"/>
      <c r="X49" s="194"/>
      <c r="Y49" s="291"/>
      <c r="Z49" s="265"/>
      <c r="AA49" s="265"/>
      <c r="AB49" s="290"/>
      <c r="AC49" s="194"/>
      <c r="AD49" s="194"/>
      <c r="AE49" s="290"/>
      <c r="AF49" s="343"/>
      <c r="AG49" s="238"/>
      <c r="AH49" s="238"/>
      <c r="AI49" s="368"/>
    </row>
    <row r="50" spans="1:35" ht="15" thickBot="1" x14ac:dyDescent="0.4">
      <c r="A50" s="294" t="s">
        <v>0</v>
      </c>
      <c r="B50" s="300" t="s">
        <v>636</v>
      </c>
      <c r="C50" s="192" t="s">
        <v>635</v>
      </c>
      <c r="D50" s="290"/>
      <c r="E50" s="265"/>
      <c r="F50" s="265"/>
      <c r="G50" s="194"/>
      <c r="H50" s="194"/>
      <c r="I50" s="194"/>
      <c r="J50" s="194"/>
      <c r="K50" s="194"/>
      <c r="L50" s="265"/>
      <c r="M50" s="265"/>
      <c r="N50" s="201"/>
      <c r="O50" s="194"/>
      <c r="P50" s="340"/>
      <c r="Q50" s="320"/>
      <c r="R50" s="194"/>
      <c r="S50" s="265"/>
      <c r="T50" s="265"/>
      <c r="U50" s="322"/>
      <c r="V50" s="194"/>
      <c r="W50" s="194"/>
      <c r="X50" s="194"/>
      <c r="Y50" s="291"/>
      <c r="Z50" s="265"/>
      <c r="AA50" s="265"/>
      <c r="AB50" s="290"/>
      <c r="AC50" s="194"/>
      <c r="AD50" s="194"/>
      <c r="AE50" s="290"/>
      <c r="AF50" s="343"/>
      <c r="AG50" s="238"/>
      <c r="AH50" s="238"/>
      <c r="AI50" s="368"/>
    </row>
    <row r="51" spans="1:35" ht="15" thickBot="1" x14ac:dyDescent="0.4">
      <c r="A51" s="228" t="s">
        <v>112</v>
      </c>
      <c r="B51" s="300" t="s">
        <v>194</v>
      </c>
      <c r="C51" s="192" t="s">
        <v>634</v>
      </c>
      <c r="D51" s="290"/>
      <c r="E51" s="265"/>
      <c r="F51" s="265"/>
      <c r="G51" s="194"/>
      <c r="H51" s="194"/>
      <c r="I51" s="194"/>
      <c r="J51" s="194"/>
      <c r="K51" s="194"/>
      <c r="L51" s="265"/>
      <c r="M51" s="265"/>
      <c r="N51" s="201"/>
      <c r="O51" s="194"/>
      <c r="P51" s="340"/>
      <c r="Q51" s="320"/>
      <c r="R51" s="194"/>
      <c r="S51" s="265"/>
      <c r="T51" s="265"/>
      <c r="U51" s="331"/>
      <c r="V51" s="194"/>
      <c r="W51" s="194"/>
      <c r="X51" s="194"/>
      <c r="Y51" s="291"/>
      <c r="Z51" s="265"/>
      <c r="AA51" s="265"/>
      <c r="AB51" s="290"/>
      <c r="AC51" s="194"/>
      <c r="AD51" s="194"/>
      <c r="AE51" s="290"/>
      <c r="AF51" s="343"/>
      <c r="AG51" s="238"/>
      <c r="AH51" s="238"/>
      <c r="AI51" s="368"/>
    </row>
    <row r="52" spans="1:35" ht="15" thickBot="1" x14ac:dyDescent="0.4">
      <c r="A52" s="294" t="s">
        <v>42</v>
      </c>
      <c r="B52" s="318" t="s">
        <v>441</v>
      </c>
      <c r="C52" s="192" t="s">
        <v>633</v>
      </c>
      <c r="D52" s="290"/>
      <c r="E52" s="265"/>
      <c r="F52" s="265"/>
      <c r="G52" s="194"/>
      <c r="H52" s="194"/>
      <c r="I52" s="194"/>
      <c r="J52" s="194"/>
      <c r="K52" s="194"/>
      <c r="L52" s="265"/>
      <c r="M52" s="265"/>
      <c r="N52" s="201"/>
      <c r="O52" s="194"/>
      <c r="P52" s="340"/>
      <c r="Q52" s="320"/>
      <c r="R52" s="194"/>
      <c r="S52" s="265"/>
      <c r="T52" s="265"/>
      <c r="U52" s="331"/>
      <c r="V52" s="194"/>
      <c r="W52" s="194"/>
      <c r="X52" s="194"/>
      <c r="Y52" s="291"/>
      <c r="Z52" s="265"/>
      <c r="AA52" s="265"/>
      <c r="AB52" s="290"/>
      <c r="AC52" s="194"/>
      <c r="AD52" s="194"/>
      <c r="AE52" s="290"/>
      <c r="AF52" s="343"/>
      <c r="AG52" s="238"/>
      <c r="AH52" s="238"/>
      <c r="AI52" s="368"/>
    </row>
    <row r="53" spans="1:35" ht="15" thickBot="1" x14ac:dyDescent="0.4">
      <c r="A53" s="294" t="s">
        <v>42</v>
      </c>
      <c r="B53" s="300" t="s">
        <v>520</v>
      </c>
      <c r="C53" s="195" t="s">
        <v>632</v>
      </c>
      <c r="D53" s="290"/>
      <c r="E53" s="265"/>
      <c r="F53" s="265"/>
      <c r="G53" s="194"/>
      <c r="H53" s="194"/>
      <c r="I53" s="194"/>
      <c r="J53" s="194"/>
      <c r="K53" s="194"/>
      <c r="L53" s="265"/>
      <c r="M53" s="265"/>
      <c r="N53" s="201"/>
      <c r="O53" s="194"/>
      <c r="P53" s="340"/>
      <c r="Q53" s="320"/>
      <c r="R53" s="194"/>
      <c r="S53" s="265"/>
      <c r="T53" s="265"/>
      <c r="U53" s="331"/>
      <c r="V53" s="194"/>
      <c r="W53" s="194"/>
      <c r="X53" s="194"/>
      <c r="Y53" s="291"/>
      <c r="Z53" s="265"/>
      <c r="AA53" s="265"/>
      <c r="AB53" s="290"/>
      <c r="AC53" s="194"/>
      <c r="AD53" s="194"/>
      <c r="AE53" s="290"/>
      <c r="AF53" s="343"/>
      <c r="AG53" s="238"/>
      <c r="AH53" s="238"/>
      <c r="AI53" s="368"/>
    </row>
    <row r="54" spans="1:35" ht="15" thickBot="1" x14ac:dyDescent="0.4">
      <c r="A54" s="294" t="s">
        <v>42</v>
      </c>
      <c r="B54" s="311" t="s">
        <v>631</v>
      </c>
      <c r="C54" s="192" t="s">
        <v>151</v>
      </c>
      <c r="D54" s="290"/>
      <c r="E54" s="265"/>
      <c r="F54" s="265"/>
      <c r="G54" s="194"/>
      <c r="H54" s="194"/>
      <c r="I54" s="194"/>
      <c r="J54" s="194"/>
      <c r="K54" s="194"/>
      <c r="L54" s="265"/>
      <c r="M54" s="265"/>
      <c r="N54" s="201"/>
      <c r="O54" s="194"/>
      <c r="P54" s="340"/>
      <c r="Q54" s="320"/>
      <c r="R54" s="194"/>
      <c r="S54" s="265"/>
      <c r="T54" s="265"/>
      <c r="U54" s="331"/>
      <c r="V54" s="194"/>
      <c r="W54" s="194"/>
      <c r="X54" s="194"/>
      <c r="Y54" s="291"/>
      <c r="Z54" s="265"/>
      <c r="AA54" s="265"/>
      <c r="AB54" s="290"/>
      <c r="AC54" s="194"/>
      <c r="AD54" s="194"/>
      <c r="AE54" s="290"/>
      <c r="AF54" s="343"/>
      <c r="AG54" s="238"/>
      <c r="AH54" s="238"/>
      <c r="AI54" s="368"/>
    </row>
    <row r="55" spans="1:35" ht="15" thickBot="1" x14ac:dyDescent="0.4">
      <c r="A55" s="228" t="s">
        <v>0</v>
      </c>
      <c r="B55" s="313" t="s">
        <v>183</v>
      </c>
      <c r="C55" s="195" t="s">
        <v>630</v>
      </c>
      <c r="D55" s="290"/>
      <c r="E55" s="265"/>
      <c r="F55" s="265"/>
      <c r="G55" s="201"/>
      <c r="H55" s="194"/>
      <c r="I55" s="194"/>
      <c r="J55" s="194"/>
      <c r="K55" s="194"/>
      <c r="L55" s="265"/>
      <c r="M55" s="265"/>
      <c r="N55" s="201"/>
      <c r="O55" s="194"/>
      <c r="P55" s="340"/>
      <c r="Q55" s="320"/>
      <c r="R55" s="194"/>
      <c r="S55" s="265"/>
      <c r="T55" s="265"/>
      <c r="U55" s="331"/>
      <c r="V55" s="194"/>
      <c r="W55" s="194"/>
      <c r="X55" s="194"/>
      <c r="Y55" s="291"/>
      <c r="Z55" s="265"/>
      <c r="AA55" s="265"/>
      <c r="AB55" s="290"/>
      <c r="AC55" s="194"/>
      <c r="AD55" s="194"/>
      <c r="AE55" s="290"/>
      <c r="AF55" s="343"/>
      <c r="AG55" s="238"/>
      <c r="AH55" s="238"/>
      <c r="AI55" s="368"/>
    </row>
    <row r="56" spans="1:35" ht="15" thickBot="1" x14ac:dyDescent="0.4">
      <c r="A56" s="245" t="s">
        <v>739</v>
      </c>
      <c r="B56" s="311" t="s">
        <v>629</v>
      </c>
      <c r="C56" s="192" t="s">
        <v>628</v>
      </c>
      <c r="D56" s="290"/>
      <c r="E56" s="265"/>
      <c r="F56" s="265"/>
      <c r="G56" s="201"/>
      <c r="H56" s="194"/>
      <c r="I56" s="194"/>
      <c r="J56" s="194"/>
      <c r="K56" s="194"/>
      <c r="L56" s="265"/>
      <c r="M56" s="265"/>
      <c r="N56" s="201"/>
      <c r="O56" s="194"/>
      <c r="P56" s="340"/>
      <c r="Q56" s="320"/>
      <c r="R56" s="194"/>
      <c r="S56" s="265"/>
      <c r="T56" s="265"/>
      <c r="U56" s="331"/>
      <c r="V56" s="194"/>
      <c r="W56" s="194"/>
      <c r="X56" s="194"/>
      <c r="Y56" s="291"/>
      <c r="Z56" s="265"/>
      <c r="AA56" s="265"/>
      <c r="AB56" s="290"/>
      <c r="AC56" s="194"/>
      <c r="AD56" s="194"/>
      <c r="AE56" s="290"/>
      <c r="AF56" s="343"/>
      <c r="AG56" s="238"/>
      <c r="AH56" s="238"/>
      <c r="AI56" s="368"/>
    </row>
    <row r="57" spans="1:35" ht="15" thickBot="1" x14ac:dyDescent="0.4">
      <c r="A57" s="228" t="s">
        <v>42</v>
      </c>
      <c r="B57" s="311" t="s">
        <v>627</v>
      </c>
      <c r="C57" s="192" t="s">
        <v>626</v>
      </c>
      <c r="D57" s="290"/>
      <c r="E57" s="265"/>
      <c r="F57" s="265"/>
      <c r="G57" s="201"/>
      <c r="H57" s="194"/>
      <c r="I57" s="194"/>
      <c r="J57" s="194"/>
      <c r="K57" s="194"/>
      <c r="L57" s="265"/>
      <c r="M57" s="265"/>
      <c r="N57" s="201"/>
      <c r="O57" s="194"/>
      <c r="P57" s="340"/>
      <c r="Q57" s="320"/>
      <c r="R57" s="194"/>
      <c r="S57" s="265"/>
      <c r="T57" s="265"/>
      <c r="U57" s="331"/>
      <c r="V57" s="194"/>
      <c r="W57" s="194"/>
      <c r="X57" s="194"/>
      <c r="Y57" s="291"/>
      <c r="Z57" s="265"/>
      <c r="AA57" s="265"/>
      <c r="AB57" s="290"/>
      <c r="AC57" s="194"/>
      <c r="AD57" s="194"/>
      <c r="AE57" s="290"/>
      <c r="AF57" s="343"/>
      <c r="AG57" s="238"/>
      <c r="AH57" s="238"/>
      <c r="AI57" s="368"/>
    </row>
    <row r="58" spans="1:35" ht="15" thickBot="1" x14ac:dyDescent="0.4">
      <c r="A58" s="228" t="s">
        <v>93</v>
      </c>
      <c r="B58" s="311" t="s">
        <v>217</v>
      </c>
      <c r="C58" s="192" t="s">
        <v>625</v>
      </c>
      <c r="D58" s="290"/>
      <c r="E58" s="265"/>
      <c r="F58" s="265"/>
      <c r="G58" s="201"/>
      <c r="H58" s="194"/>
      <c r="I58" s="194"/>
      <c r="J58" s="194"/>
      <c r="K58" s="194"/>
      <c r="L58" s="265"/>
      <c r="M58" s="265"/>
      <c r="N58" s="201"/>
      <c r="O58" s="194"/>
      <c r="P58" s="194"/>
      <c r="Q58" s="340"/>
      <c r="R58" s="320"/>
      <c r="S58" s="265"/>
      <c r="T58" s="265"/>
      <c r="U58" s="194"/>
      <c r="V58" s="331"/>
      <c r="W58" s="194"/>
      <c r="X58" s="194"/>
      <c r="Y58" s="194"/>
      <c r="Z58" s="265"/>
      <c r="AA58" s="265"/>
      <c r="AB58" s="347"/>
      <c r="AC58" s="194"/>
      <c r="AD58" s="194"/>
      <c r="AE58" s="290"/>
      <c r="AF58" s="343"/>
      <c r="AG58" s="238"/>
      <c r="AH58" s="238"/>
      <c r="AI58" s="368"/>
    </row>
    <row r="59" spans="1:35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265"/>
      <c r="F59" s="265"/>
      <c r="G59" s="201"/>
      <c r="H59" s="194"/>
      <c r="I59" s="194"/>
      <c r="J59" s="194"/>
      <c r="K59" s="194"/>
      <c r="L59" s="265"/>
      <c r="M59" s="265"/>
      <c r="N59" s="201"/>
      <c r="O59" s="194"/>
      <c r="P59" s="194"/>
      <c r="Q59" s="194"/>
      <c r="R59" s="194"/>
      <c r="S59" s="265"/>
      <c r="T59" s="340"/>
      <c r="U59" s="320"/>
      <c r="V59" s="194"/>
      <c r="W59" s="331"/>
      <c r="X59" s="194"/>
      <c r="Y59" s="194"/>
      <c r="Z59" s="265"/>
      <c r="AA59" s="265"/>
      <c r="AB59" s="290"/>
      <c r="AC59" s="291"/>
      <c r="AD59" s="194"/>
      <c r="AE59" s="290"/>
      <c r="AF59" s="343"/>
      <c r="AG59" s="238"/>
      <c r="AH59" s="238"/>
      <c r="AI59" s="368"/>
    </row>
    <row r="60" spans="1:35" ht="15" thickBot="1" x14ac:dyDescent="0.4">
      <c r="A60" s="228" t="s">
        <v>714</v>
      </c>
      <c r="B60" s="314" t="s">
        <v>624</v>
      </c>
      <c r="C60" s="199" t="s">
        <v>623</v>
      </c>
      <c r="D60" s="290"/>
      <c r="E60" s="265"/>
      <c r="F60" s="265"/>
      <c r="G60" s="201"/>
      <c r="H60" s="194"/>
      <c r="I60" s="194"/>
      <c r="J60" s="194"/>
      <c r="K60" s="194"/>
      <c r="L60" s="265"/>
      <c r="M60" s="265"/>
      <c r="N60" s="201"/>
      <c r="O60" s="194"/>
      <c r="P60" s="194"/>
      <c r="Q60" s="194"/>
      <c r="R60" s="194"/>
      <c r="S60" s="265"/>
      <c r="T60" s="265"/>
      <c r="U60" s="194"/>
      <c r="V60" s="340"/>
      <c r="W60" s="320"/>
      <c r="X60" s="194"/>
      <c r="Y60" s="331"/>
      <c r="Z60" s="265"/>
      <c r="AA60" s="377"/>
      <c r="AB60" s="290"/>
      <c r="AC60" s="194"/>
      <c r="AD60" s="194"/>
      <c r="AE60" s="347"/>
      <c r="AF60" s="343"/>
      <c r="AG60" s="238"/>
      <c r="AH60" s="238"/>
      <c r="AI60" s="368"/>
    </row>
    <row r="61" spans="1:35" ht="15" thickBot="1" x14ac:dyDescent="0.4">
      <c r="A61" s="245" t="s">
        <v>742</v>
      </c>
      <c r="B61" s="311" t="s">
        <v>9</v>
      </c>
      <c r="C61" s="192" t="s">
        <v>456</v>
      </c>
      <c r="D61" s="290"/>
      <c r="E61" s="265"/>
      <c r="F61" s="265"/>
      <c r="G61" s="194"/>
      <c r="H61" s="194"/>
      <c r="I61" s="194"/>
      <c r="J61" s="194"/>
      <c r="K61" s="194"/>
      <c r="L61" s="265"/>
      <c r="M61" s="265"/>
      <c r="N61" s="201"/>
      <c r="O61" s="194"/>
      <c r="P61" s="194"/>
      <c r="Q61" s="194"/>
      <c r="R61" s="194"/>
      <c r="S61" s="265"/>
      <c r="T61" s="265"/>
      <c r="U61" s="201"/>
      <c r="V61" s="340"/>
      <c r="W61" s="320"/>
      <c r="X61" s="194"/>
      <c r="Y61" s="331"/>
      <c r="Z61" s="265"/>
      <c r="AA61" s="265"/>
      <c r="AB61" s="290"/>
      <c r="AC61" s="194"/>
      <c r="AD61" s="194"/>
      <c r="AE61" s="347"/>
      <c r="AF61" s="343"/>
      <c r="AG61" s="238"/>
      <c r="AH61" s="238"/>
      <c r="AI61" s="368"/>
    </row>
    <row r="62" spans="1:35" ht="15" thickBot="1" x14ac:dyDescent="0.4">
      <c r="A62" s="228" t="s">
        <v>93</v>
      </c>
      <c r="B62" s="311" t="s">
        <v>622</v>
      </c>
      <c r="C62" s="195" t="s">
        <v>621</v>
      </c>
      <c r="D62" s="290"/>
      <c r="E62" s="265"/>
      <c r="F62" s="265"/>
      <c r="G62" s="201"/>
      <c r="H62" s="194"/>
      <c r="I62" s="194"/>
      <c r="J62" s="194"/>
      <c r="K62" s="194"/>
      <c r="L62" s="265"/>
      <c r="M62" s="265"/>
      <c r="N62" s="201"/>
      <c r="O62" s="194"/>
      <c r="P62" s="194"/>
      <c r="Q62" s="194"/>
      <c r="R62" s="194"/>
      <c r="S62" s="265"/>
      <c r="T62" s="265"/>
      <c r="U62" s="201"/>
      <c r="V62" s="340"/>
      <c r="W62" s="320"/>
      <c r="X62" s="194"/>
      <c r="Y62" s="331"/>
      <c r="Z62" s="265"/>
      <c r="AA62" s="265"/>
      <c r="AB62" s="290"/>
      <c r="AC62" s="194"/>
      <c r="AD62" s="194"/>
      <c r="AE62" s="347"/>
      <c r="AF62" s="343"/>
      <c r="AG62" s="238"/>
      <c r="AH62" s="238"/>
      <c r="AI62" s="368"/>
    </row>
    <row r="63" spans="1:35" ht="15" thickBot="1" x14ac:dyDescent="0.4">
      <c r="A63" s="245" t="s">
        <v>737</v>
      </c>
      <c r="B63" s="311" t="s">
        <v>298</v>
      </c>
      <c r="C63" s="192" t="s">
        <v>293</v>
      </c>
      <c r="D63" s="290"/>
      <c r="E63" s="265"/>
      <c r="F63" s="265"/>
      <c r="G63" s="201"/>
      <c r="H63" s="194"/>
      <c r="I63" s="194"/>
      <c r="J63" s="194"/>
      <c r="K63" s="194"/>
      <c r="L63" s="265"/>
      <c r="M63" s="265"/>
      <c r="N63" s="201"/>
      <c r="O63" s="194"/>
      <c r="P63" s="194"/>
      <c r="Q63" s="194"/>
      <c r="R63" s="194"/>
      <c r="S63" s="265"/>
      <c r="T63" s="265"/>
      <c r="U63" s="201"/>
      <c r="V63" s="340"/>
      <c r="W63" s="320"/>
      <c r="X63" s="194"/>
      <c r="Y63" s="331"/>
      <c r="Z63" s="265"/>
      <c r="AA63" s="265"/>
      <c r="AB63" s="290"/>
      <c r="AC63" s="194"/>
      <c r="AD63" s="194"/>
      <c r="AE63" s="347"/>
      <c r="AF63" s="343"/>
      <c r="AG63" s="238"/>
      <c r="AH63" s="238"/>
      <c r="AI63" s="368"/>
    </row>
    <row r="64" spans="1:35" ht="15" thickBot="1" x14ac:dyDescent="0.4">
      <c r="A64" s="228" t="s">
        <v>714</v>
      </c>
      <c r="B64" s="300" t="s">
        <v>567</v>
      </c>
      <c r="C64" s="190" t="s">
        <v>620</v>
      </c>
      <c r="D64" s="290"/>
      <c r="E64" s="265"/>
      <c r="F64" s="265"/>
      <c r="G64" s="201"/>
      <c r="H64" s="194"/>
      <c r="I64" s="194"/>
      <c r="J64" s="194"/>
      <c r="K64" s="194"/>
      <c r="L64" s="265"/>
      <c r="M64" s="265"/>
      <c r="N64" s="201"/>
      <c r="O64" s="194"/>
      <c r="P64" s="194"/>
      <c r="Q64" s="194"/>
      <c r="R64" s="194"/>
      <c r="S64" s="265"/>
      <c r="T64" s="265"/>
      <c r="U64" s="201"/>
      <c r="V64" s="340"/>
      <c r="W64" s="320"/>
      <c r="X64" s="194"/>
      <c r="Y64" s="331"/>
      <c r="Z64" s="265"/>
      <c r="AA64" s="265"/>
      <c r="AB64" s="290"/>
      <c r="AC64" s="194"/>
      <c r="AD64" s="194"/>
      <c r="AE64" s="347"/>
      <c r="AF64" s="343"/>
      <c r="AG64" s="238"/>
      <c r="AH64" s="238"/>
      <c r="AI64" s="368"/>
    </row>
    <row r="65" spans="1:35" ht="15" thickBot="1" x14ac:dyDescent="0.4">
      <c r="A65" s="228" t="s">
        <v>714</v>
      </c>
      <c r="B65" s="300" t="s">
        <v>563</v>
      </c>
      <c r="C65" s="195" t="s">
        <v>619</v>
      </c>
      <c r="D65" s="290"/>
      <c r="E65" s="265"/>
      <c r="F65" s="265"/>
      <c r="G65" s="201"/>
      <c r="H65" s="194"/>
      <c r="I65" s="194"/>
      <c r="J65" s="194"/>
      <c r="K65" s="194"/>
      <c r="L65" s="265"/>
      <c r="M65" s="265"/>
      <c r="N65" s="194"/>
      <c r="O65" s="194"/>
      <c r="P65" s="194"/>
      <c r="Q65" s="194"/>
      <c r="R65" s="194"/>
      <c r="S65" s="265"/>
      <c r="T65" s="265"/>
      <c r="U65" s="201"/>
      <c r="V65" s="340"/>
      <c r="W65" s="320"/>
      <c r="X65" s="194"/>
      <c r="Y65" s="331"/>
      <c r="Z65" s="265"/>
      <c r="AA65" s="265"/>
      <c r="AB65" s="290"/>
      <c r="AC65" s="194"/>
      <c r="AD65" s="194"/>
      <c r="AE65" s="347"/>
      <c r="AF65" s="343"/>
      <c r="AG65" s="238"/>
      <c r="AH65" s="238"/>
      <c r="AI65" s="368"/>
    </row>
    <row r="66" spans="1:35" ht="15" thickBot="1" x14ac:dyDescent="0.4">
      <c r="A66" s="245" t="s">
        <v>743</v>
      </c>
      <c r="B66" s="311" t="s">
        <v>618</v>
      </c>
      <c r="C66" s="192" t="s">
        <v>617</v>
      </c>
      <c r="D66" s="290"/>
      <c r="E66" s="265"/>
      <c r="F66" s="265"/>
      <c r="G66" s="201"/>
      <c r="H66" s="194"/>
      <c r="I66" s="194"/>
      <c r="J66" s="194"/>
      <c r="K66" s="194"/>
      <c r="L66" s="265"/>
      <c r="M66" s="265"/>
      <c r="N66" s="194"/>
      <c r="O66" s="194"/>
      <c r="P66" s="194"/>
      <c r="Q66" s="194"/>
      <c r="R66" s="194"/>
      <c r="S66" s="265"/>
      <c r="T66" s="265"/>
      <c r="U66" s="201"/>
      <c r="V66" s="340"/>
      <c r="W66" s="320"/>
      <c r="X66" s="194"/>
      <c r="Y66" s="331"/>
      <c r="Z66" s="265"/>
      <c r="AA66" s="265"/>
      <c r="AB66" s="290"/>
      <c r="AC66" s="194"/>
      <c r="AD66" s="194"/>
      <c r="AE66" s="347"/>
      <c r="AF66" s="343"/>
      <c r="AG66" s="238"/>
      <c r="AH66" s="238"/>
      <c r="AI66" s="368"/>
    </row>
    <row r="67" spans="1:35" ht="15" thickBot="1" x14ac:dyDescent="0.4">
      <c r="A67" s="228" t="s">
        <v>62</v>
      </c>
      <c r="B67" s="305" t="s">
        <v>616</v>
      </c>
      <c r="C67" s="195" t="s">
        <v>615</v>
      </c>
      <c r="D67" s="194"/>
      <c r="E67" s="265"/>
      <c r="F67" s="265"/>
      <c r="G67" s="201"/>
      <c r="H67" s="194"/>
      <c r="I67" s="194"/>
      <c r="J67" s="194"/>
      <c r="K67" s="194"/>
      <c r="L67" s="265"/>
      <c r="M67" s="265"/>
      <c r="N67" s="201"/>
      <c r="O67" s="194"/>
      <c r="P67" s="194"/>
      <c r="Q67" s="194"/>
      <c r="R67" s="194"/>
      <c r="S67" s="265"/>
      <c r="T67" s="265"/>
      <c r="U67" s="194"/>
      <c r="V67" s="340"/>
      <c r="W67" s="320"/>
      <c r="X67" s="194"/>
      <c r="Y67" s="331"/>
      <c r="Z67" s="265"/>
      <c r="AA67" s="265"/>
      <c r="AB67" s="290"/>
      <c r="AC67" s="194"/>
      <c r="AD67" s="194"/>
      <c r="AE67" s="347"/>
      <c r="AF67" s="343"/>
      <c r="AG67" s="238"/>
      <c r="AH67" s="238"/>
      <c r="AI67" s="368"/>
    </row>
    <row r="68" spans="1:35" ht="15" thickBot="1" x14ac:dyDescent="0.4">
      <c r="A68" s="228" t="s">
        <v>42</v>
      </c>
      <c r="B68" s="311" t="s">
        <v>448</v>
      </c>
      <c r="C68" s="192" t="s">
        <v>614</v>
      </c>
      <c r="D68" s="290"/>
      <c r="E68" s="265"/>
      <c r="F68" s="265"/>
      <c r="G68" s="201"/>
      <c r="H68" s="194"/>
      <c r="I68" s="194"/>
      <c r="J68" s="194"/>
      <c r="K68" s="194"/>
      <c r="L68" s="265"/>
      <c r="M68" s="265"/>
      <c r="N68" s="201"/>
      <c r="O68" s="194"/>
      <c r="P68" s="194"/>
      <c r="Q68" s="194"/>
      <c r="R68" s="194"/>
      <c r="S68" s="265"/>
      <c r="T68" s="265"/>
      <c r="U68" s="194"/>
      <c r="V68" s="340"/>
      <c r="W68" s="320"/>
      <c r="X68" s="194"/>
      <c r="Y68" s="331"/>
      <c r="Z68" s="265"/>
      <c r="AA68" s="265"/>
      <c r="AB68" s="290"/>
      <c r="AC68" s="194"/>
      <c r="AD68" s="194"/>
      <c r="AE68" s="347"/>
      <c r="AF68" s="343"/>
      <c r="AG68" s="238"/>
      <c r="AH68" s="238"/>
      <c r="AI68" s="368"/>
    </row>
    <row r="69" spans="1:35" ht="15" thickBot="1" x14ac:dyDescent="0.4">
      <c r="A69" s="228" t="s">
        <v>42</v>
      </c>
      <c r="B69" s="313" t="s">
        <v>451</v>
      </c>
      <c r="C69" s="195" t="s">
        <v>613</v>
      </c>
      <c r="D69" s="290"/>
      <c r="E69" s="265"/>
      <c r="F69" s="265"/>
      <c r="G69" s="201"/>
      <c r="H69" s="194"/>
      <c r="I69" s="194"/>
      <c r="J69" s="194"/>
      <c r="K69" s="194"/>
      <c r="L69" s="265"/>
      <c r="M69" s="265"/>
      <c r="N69" s="201"/>
      <c r="O69" s="194"/>
      <c r="P69" s="194"/>
      <c r="Q69" s="194"/>
      <c r="R69" s="194"/>
      <c r="S69" s="265"/>
      <c r="T69" s="265"/>
      <c r="U69" s="194"/>
      <c r="V69" s="340"/>
      <c r="W69" s="320"/>
      <c r="X69" s="194"/>
      <c r="Y69" s="331"/>
      <c r="Z69" s="265"/>
      <c r="AA69" s="265"/>
      <c r="AB69" s="290"/>
      <c r="AC69" s="194"/>
      <c r="AD69" s="194"/>
      <c r="AE69" s="347"/>
      <c r="AF69" s="343"/>
      <c r="AG69" s="238"/>
      <c r="AH69" s="238"/>
      <c r="AI69" s="368"/>
    </row>
    <row r="70" spans="1:35" ht="15" thickBot="1" x14ac:dyDescent="0.4">
      <c r="A70" s="228" t="s">
        <v>42</v>
      </c>
      <c r="B70" s="311" t="s">
        <v>44</v>
      </c>
      <c r="C70" s="192" t="s">
        <v>612</v>
      </c>
      <c r="D70" s="290"/>
      <c r="E70" s="265"/>
      <c r="F70" s="265"/>
      <c r="G70" s="201"/>
      <c r="H70" s="194"/>
      <c r="I70" s="194"/>
      <c r="J70" s="194"/>
      <c r="K70" s="194"/>
      <c r="L70" s="265"/>
      <c r="M70" s="265"/>
      <c r="N70" s="201"/>
      <c r="O70" s="194"/>
      <c r="P70" s="194"/>
      <c r="Q70" s="194"/>
      <c r="R70" s="194"/>
      <c r="S70" s="265"/>
      <c r="T70" s="265"/>
      <c r="U70" s="201"/>
      <c r="V70" s="340"/>
      <c r="W70" s="320"/>
      <c r="X70" s="194"/>
      <c r="Y70" s="331"/>
      <c r="Z70" s="265"/>
      <c r="AA70" s="265"/>
      <c r="AB70" s="290"/>
      <c r="AC70" s="194"/>
      <c r="AD70" s="194"/>
      <c r="AE70" s="347"/>
      <c r="AF70" s="343"/>
      <c r="AG70" s="238"/>
      <c r="AH70" s="238"/>
      <c r="AI70" s="368"/>
    </row>
    <row r="71" spans="1:35" ht="15" thickBot="1" x14ac:dyDescent="0.4">
      <c r="A71" s="228" t="s">
        <v>62</v>
      </c>
      <c r="B71" s="300" t="s">
        <v>611</v>
      </c>
      <c r="C71" s="192" t="s">
        <v>610</v>
      </c>
      <c r="D71" s="290"/>
      <c r="E71" s="265"/>
      <c r="F71" s="265"/>
      <c r="G71" s="201"/>
      <c r="H71" s="194"/>
      <c r="I71" s="194"/>
      <c r="J71" s="194"/>
      <c r="K71" s="194"/>
      <c r="L71" s="265"/>
      <c r="M71" s="265"/>
      <c r="N71" s="201"/>
      <c r="O71" s="194"/>
      <c r="P71" s="194"/>
      <c r="Q71" s="194"/>
      <c r="R71" s="194"/>
      <c r="S71" s="265"/>
      <c r="T71" s="265"/>
      <c r="U71" s="201"/>
      <c r="V71" s="340"/>
      <c r="W71" s="320"/>
      <c r="X71" s="194"/>
      <c r="Y71" s="331"/>
      <c r="Z71" s="265"/>
      <c r="AA71" s="265"/>
      <c r="AB71" s="290"/>
      <c r="AC71" s="194"/>
      <c r="AD71" s="194"/>
      <c r="AE71" s="347"/>
      <c r="AF71" s="343"/>
      <c r="AG71" s="238"/>
      <c r="AH71" s="238"/>
      <c r="AI71" s="368"/>
    </row>
    <row r="72" spans="1:35" ht="15" thickBot="1" x14ac:dyDescent="0.4">
      <c r="A72" s="228" t="s">
        <v>42</v>
      </c>
      <c r="B72" s="300" t="s">
        <v>608</v>
      </c>
      <c r="C72" s="190" t="s">
        <v>607</v>
      </c>
      <c r="D72" s="290"/>
      <c r="E72" s="265"/>
      <c r="F72" s="265"/>
      <c r="G72" s="194"/>
      <c r="H72" s="291"/>
      <c r="I72" s="194"/>
      <c r="J72" s="194"/>
      <c r="K72" s="194"/>
      <c r="L72" s="265"/>
      <c r="M72" s="265"/>
      <c r="N72" s="194"/>
      <c r="O72" s="194"/>
      <c r="P72" s="194"/>
      <c r="Q72" s="194"/>
      <c r="R72" s="194"/>
      <c r="S72" s="265"/>
      <c r="T72" s="265"/>
      <c r="U72" s="201"/>
      <c r="V72" s="194"/>
      <c r="W72" s="194"/>
      <c r="X72" s="194"/>
      <c r="Y72" s="194"/>
      <c r="Z72" s="265"/>
      <c r="AA72" s="265"/>
      <c r="AB72" s="349"/>
      <c r="AC72" s="320"/>
      <c r="AD72" s="194"/>
      <c r="AE72" s="345"/>
      <c r="AF72" s="343"/>
      <c r="AG72" s="265"/>
      <c r="AH72" s="265"/>
      <c r="AI72" s="369"/>
    </row>
    <row r="73" spans="1:35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39" priority="8" operator="equal">
      <formula>"U"</formula>
    </cfRule>
  </conditionalFormatting>
  <conditionalFormatting sqref="N12:N17">
    <cfRule type="cellIs" dxfId="38" priority="1" operator="equal">
      <formula>"U"</formula>
    </cfRule>
  </conditionalFormatting>
  <conditionalFormatting sqref="N36">
    <cfRule type="cellIs" dxfId="37" priority="6" operator="equal">
      <formula>"U"</formula>
    </cfRule>
  </conditionalFormatting>
  <conditionalFormatting sqref="U48:U50">
    <cfRule type="cellIs" dxfId="36" priority="4" operator="equal">
      <formula>"U"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8147-3755-4C24-ADBF-8D25AC502B79}">
  <dimension ref="A1:AI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I1" sqref="AI1:AJ1048576"/>
    </sheetView>
  </sheetViews>
  <sheetFormatPr defaultColWidth="9.1796875" defaultRowHeight="14.5" x14ac:dyDescent="0.35"/>
  <cols>
    <col min="1" max="1" width="9.453125" customWidth="1"/>
    <col min="2" max="2" width="16.1796875" style="299" customWidth="1"/>
    <col min="3" max="3" width="30.453125" customWidth="1"/>
    <col min="4" max="34" width="3.54296875" customWidth="1"/>
  </cols>
  <sheetData>
    <row r="1" spans="1:35" ht="15" thickBot="1" x14ac:dyDescent="0.4">
      <c r="A1" s="295" t="s">
        <v>266</v>
      </c>
      <c r="B1" s="450" t="s">
        <v>818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5" ht="15" thickBot="1" x14ac:dyDescent="0.4">
      <c r="B2" s="378">
        <v>45383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5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367"/>
      <c r="AI3" s="214"/>
    </row>
    <row r="4" spans="1:35" ht="15" thickBot="1" x14ac:dyDescent="0.4">
      <c r="A4" s="294" t="s">
        <v>42</v>
      </c>
      <c r="B4" s="311" t="s">
        <v>702</v>
      </c>
      <c r="C4" s="195" t="s">
        <v>701</v>
      </c>
      <c r="D4" s="343"/>
      <c r="E4" s="194"/>
      <c r="F4" s="194"/>
      <c r="G4" s="201"/>
      <c r="H4" s="291"/>
      <c r="I4" s="265"/>
      <c r="J4" s="265"/>
      <c r="K4" s="194"/>
      <c r="L4" s="194"/>
      <c r="M4" s="194"/>
      <c r="N4" s="194"/>
      <c r="O4" s="194"/>
      <c r="P4" s="265"/>
      <c r="Q4" s="265"/>
      <c r="R4" s="194"/>
      <c r="S4" s="194"/>
      <c r="T4" s="194"/>
      <c r="U4" s="201"/>
      <c r="V4" s="194"/>
      <c r="W4" s="265"/>
      <c r="X4" s="265"/>
      <c r="Y4" s="194"/>
      <c r="Z4" s="194"/>
      <c r="AA4" s="194"/>
      <c r="AB4" s="349"/>
      <c r="AC4" s="320"/>
      <c r="AD4" s="265"/>
      <c r="AE4" s="296"/>
      <c r="AF4" s="194"/>
      <c r="AG4" s="335"/>
      <c r="AH4" s="368"/>
    </row>
    <row r="5" spans="1:35" ht="15" thickBot="1" x14ac:dyDescent="0.4">
      <c r="A5" s="294" t="s">
        <v>42</v>
      </c>
      <c r="B5" s="311" t="s">
        <v>700</v>
      </c>
      <c r="C5" s="192" t="s">
        <v>699</v>
      </c>
      <c r="D5" s="362"/>
      <c r="E5" s="331"/>
      <c r="F5" s="194"/>
      <c r="G5" s="194"/>
      <c r="H5" s="194"/>
      <c r="I5" s="265"/>
      <c r="J5" s="265"/>
      <c r="K5" s="291"/>
      <c r="L5" s="194"/>
      <c r="M5" s="194"/>
      <c r="N5" s="194"/>
      <c r="O5" s="194"/>
      <c r="P5" s="265"/>
      <c r="Q5" s="265"/>
      <c r="R5" s="194"/>
      <c r="S5" s="194"/>
      <c r="T5" s="194"/>
      <c r="U5" s="194"/>
      <c r="V5" s="194"/>
      <c r="W5" s="265"/>
      <c r="X5" s="265"/>
      <c r="Y5" s="194"/>
      <c r="Z5" s="194"/>
      <c r="AA5" s="194"/>
      <c r="AB5" s="290"/>
      <c r="AC5" s="194"/>
      <c r="AD5" s="265"/>
      <c r="AE5" s="340"/>
      <c r="AF5" s="320"/>
      <c r="AG5" s="188"/>
      <c r="AH5" s="368"/>
    </row>
    <row r="6" spans="1:35" ht="15" thickBot="1" x14ac:dyDescent="0.4">
      <c r="A6" s="228" t="s">
        <v>714</v>
      </c>
      <c r="B6" s="311" t="s">
        <v>350</v>
      </c>
      <c r="C6" s="207" t="s">
        <v>698</v>
      </c>
      <c r="D6" s="362"/>
      <c r="E6" s="331"/>
      <c r="F6" s="194"/>
      <c r="G6" s="194"/>
      <c r="H6" s="194"/>
      <c r="I6" s="265"/>
      <c r="J6" s="265"/>
      <c r="K6" s="291"/>
      <c r="L6" s="194"/>
      <c r="M6" s="194"/>
      <c r="N6" s="194"/>
      <c r="O6" s="194"/>
      <c r="P6" s="265"/>
      <c r="Q6" s="265"/>
      <c r="R6" s="194"/>
      <c r="S6" s="194"/>
      <c r="T6" s="194"/>
      <c r="U6" s="194"/>
      <c r="V6" s="194"/>
      <c r="W6" s="265"/>
      <c r="X6" s="265"/>
      <c r="Y6" s="194"/>
      <c r="Z6" s="194"/>
      <c r="AA6" s="194"/>
      <c r="AB6" s="290"/>
      <c r="AC6" s="194"/>
      <c r="AD6" s="265"/>
      <c r="AE6" s="340"/>
      <c r="AF6" s="320"/>
      <c r="AG6" s="188"/>
      <c r="AH6" s="368"/>
    </row>
    <row r="7" spans="1:35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194"/>
      <c r="I7" s="265"/>
      <c r="J7" s="265"/>
      <c r="K7" s="194"/>
      <c r="L7" s="194"/>
      <c r="M7" s="291"/>
      <c r="N7" s="194"/>
      <c r="O7" s="194"/>
      <c r="P7" s="265"/>
      <c r="Q7" s="265"/>
      <c r="R7" s="194"/>
      <c r="S7" s="194"/>
      <c r="T7" s="194"/>
      <c r="U7" s="201"/>
      <c r="V7" s="194"/>
      <c r="W7" s="265"/>
      <c r="X7" s="265"/>
      <c r="Y7" s="194"/>
      <c r="Z7" s="194"/>
      <c r="AA7" s="194"/>
      <c r="AB7" s="290"/>
      <c r="AC7" s="194"/>
      <c r="AD7" s="265"/>
      <c r="AE7" s="296"/>
      <c r="AF7" s="194"/>
      <c r="AG7" s="339"/>
      <c r="AH7" s="368"/>
    </row>
    <row r="8" spans="1:35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194"/>
      <c r="I8" s="265"/>
      <c r="J8" s="265"/>
      <c r="K8" s="194"/>
      <c r="L8" s="194"/>
      <c r="M8" s="291"/>
      <c r="N8" s="194"/>
      <c r="O8" s="194"/>
      <c r="P8" s="265"/>
      <c r="Q8" s="265"/>
      <c r="R8" s="194"/>
      <c r="S8" s="194"/>
      <c r="T8" s="194"/>
      <c r="U8" s="201"/>
      <c r="V8" s="194"/>
      <c r="W8" s="265"/>
      <c r="X8" s="265"/>
      <c r="Y8" s="194"/>
      <c r="Z8" s="194"/>
      <c r="AA8" s="194"/>
      <c r="AB8" s="290"/>
      <c r="AC8" s="194"/>
      <c r="AD8" s="265"/>
      <c r="AE8" s="296"/>
      <c r="AF8" s="194"/>
      <c r="AG8" s="339"/>
      <c r="AH8" s="368"/>
    </row>
    <row r="9" spans="1:35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194"/>
      <c r="I9" s="265"/>
      <c r="J9" s="265"/>
      <c r="K9" s="194"/>
      <c r="L9" s="194"/>
      <c r="M9" s="291"/>
      <c r="N9" s="194"/>
      <c r="O9" s="194"/>
      <c r="P9" s="265"/>
      <c r="Q9" s="265"/>
      <c r="R9" s="194"/>
      <c r="S9" s="194"/>
      <c r="T9" s="194"/>
      <c r="U9" s="201"/>
      <c r="V9" s="194"/>
      <c r="W9" s="265"/>
      <c r="X9" s="265"/>
      <c r="Y9" s="194"/>
      <c r="Z9" s="194"/>
      <c r="AA9" s="194"/>
      <c r="AB9" s="290"/>
      <c r="AC9" s="194"/>
      <c r="AD9" s="265"/>
      <c r="AE9" s="296"/>
      <c r="AF9" s="194"/>
      <c r="AG9" s="339"/>
      <c r="AH9" s="368"/>
    </row>
    <row r="10" spans="1:35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194"/>
      <c r="I10" s="265"/>
      <c r="J10" s="265"/>
      <c r="K10" s="194"/>
      <c r="L10" s="194"/>
      <c r="M10" s="291"/>
      <c r="N10" s="194"/>
      <c r="O10" s="194"/>
      <c r="P10" s="265"/>
      <c r="Q10" s="265"/>
      <c r="R10" s="194"/>
      <c r="S10" s="194"/>
      <c r="T10" s="194"/>
      <c r="U10" s="201"/>
      <c r="V10" s="194"/>
      <c r="W10" s="265"/>
      <c r="X10" s="265"/>
      <c r="Y10" s="194"/>
      <c r="Z10" s="194"/>
      <c r="AA10" s="194"/>
      <c r="AB10" s="290"/>
      <c r="AC10" s="194"/>
      <c r="AD10" s="265"/>
      <c r="AE10" s="296"/>
      <c r="AF10" s="194"/>
      <c r="AG10" s="339"/>
      <c r="AH10" s="368"/>
    </row>
    <row r="11" spans="1:35" ht="15" thickBot="1" x14ac:dyDescent="0.4">
      <c r="A11" s="228" t="s">
        <v>93</v>
      </c>
      <c r="B11" s="313" t="s">
        <v>690</v>
      </c>
      <c r="C11" s="195" t="s">
        <v>689</v>
      </c>
      <c r="D11" s="362"/>
      <c r="E11" s="194"/>
      <c r="F11" s="340"/>
      <c r="G11" s="354"/>
      <c r="H11" s="194"/>
      <c r="I11" s="265"/>
      <c r="J11" s="265"/>
      <c r="K11" s="331"/>
      <c r="L11" s="194"/>
      <c r="M11" s="194"/>
      <c r="N11" s="194"/>
      <c r="O11" s="291"/>
      <c r="P11" s="265"/>
      <c r="Q11" s="265"/>
      <c r="R11" s="194"/>
      <c r="S11" s="194"/>
      <c r="T11" s="194"/>
      <c r="U11" s="201"/>
      <c r="V11" s="194"/>
      <c r="W11" s="265"/>
      <c r="X11" s="265"/>
      <c r="Y11" s="194"/>
      <c r="Z11" s="194"/>
      <c r="AA11" s="194"/>
      <c r="AB11" s="290"/>
      <c r="AC11" s="194"/>
      <c r="AD11" s="265"/>
      <c r="AE11" s="296"/>
      <c r="AF11" s="194"/>
      <c r="AG11" s="188"/>
      <c r="AH11" s="368"/>
    </row>
    <row r="12" spans="1:35" ht="15" thickBot="1" x14ac:dyDescent="0.4">
      <c r="A12" s="228" t="s">
        <v>42</v>
      </c>
      <c r="B12" s="311" t="s">
        <v>688</v>
      </c>
      <c r="C12" s="192" t="s">
        <v>687</v>
      </c>
      <c r="D12" s="362"/>
      <c r="E12" s="194"/>
      <c r="F12" s="340"/>
      <c r="G12" s="354"/>
      <c r="H12" s="194"/>
      <c r="I12" s="265"/>
      <c r="J12" s="265"/>
      <c r="K12" s="331"/>
      <c r="L12" s="194"/>
      <c r="M12" s="194"/>
      <c r="N12" s="201"/>
      <c r="O12" s="291"/>
      <c r="P12" s="265"/>
      <c r="Q12" s="265"/>
      <c r="R12" s="194"/>
      <c r="S12" s="194"/>
      <c r="T12" s="194"/>
      <c r="U12" s="194"/>
      <c r="V12" s="194"/>
      <c r="W12" s="265"/>
      <c r="X12" s="265"/>
      <c r="Y12" s="194"/>
      <c r="Z12" s="194"/>
      <c r="AA12" s="194"/>
      <c r="AB12" s="290"/>
      <c r="AC12" s="194"/>
      <c r="AD12" s="265"/>
      <c r="AE12" s="296"/>
      <c r="AF12" s="194"/>
      <c r="AG12" s="188"/>
      <c r="AH12" s="368"/>
    </row>
    <row r="13" spans="1:35" ht="15" thickBot="1" x14ac:dyDescent="0.4">
      <c r="A13" s="228" t="s">
        <v>62</v>
      </c>
      <c r="B13" s="313" t="s">
        <v>686</v>
      </c>
      <c r="C13" s="195" t="s">
        <v>685</v>
      </c>
      <c r="D13" s="343"/>
      <c r="E13" s="194"/>
      <c r="F13" s="340"/>
      <c r="G13" s="354"/>
      <c r="H13" s="194"/>
      <c r="I13" s="265"/>
      <c r="J13" s="265"/>
      <c r="K13" s="331"/>
      <c r="L13" s="194"/>
      <c r="M13" s="194"/>
      <c r="N13" s="201"/>
      <c r="O13" s="291"/>
      <c r="P13" s="265"/>
      <c r="Q13" s="265"/>
      <c r="R13" s="194"/>
      <c r="S13" s="194"/>
      <c r="T13" s="194"/>
      <c r="U13" s="194"/>
      <c r="V13" s="194"/>
      <c r="W13" s="265"/>
      <c r="X13" s="265"/>
      <c r="Y13" s="194"/>
      <c r="Z13" s="194"/>
      <c r="AA13" s="194"/>
      <c r="AB13" s="290"/>
      <c r="AC13" s="194"/>
      <c r="AD13" s="265"/>
      <c r="AE13" s="296"/>
      <c r="AF13" s="194"/>
      <c r="AG13" s="188"/>
      <c r="AH13" s="368"/>
    </row>
    <row r="14" spans="1:35" ht="15" thickBot="1" x14ac:dyDescent="0.4">
      <c r="A14" s="228" t="s">
        <v>62</v>
      </c>
      <c r="B14" s="311" t="s">
        <v>684</v>
      </c>
      <c r="C14" s="192" t="s">
        <v>683</v>
      </c>
      <c r="D14" s="362"/>
      <c r="E14" s="194"/>
      <c r="F14" s="340"/>
      <c r="G14" s="320"/>
      <c r="H14" s="194"/>
      <c r="I14" s="265"/>
      <c r="J14" s="265"/>
      <c r="K14" s="331"/>
      <c r="L14" s="194"/>
      <c r="M14" s="194"/>
      <c r="N14" s="201"/>
      <c r="O14" s="291"/>
      <c r="P14" s="265"/>
      <c r="Q14" s="265"/>
      <c r="R14" s="194"/>
      <c r="S14" s="194"/>
      <c r="T14" s="194"/>
      <c r="U14" s="201"/>
      <c r="V14" s="194"/>
      <c r="W14" s="265"/>
      <c r="X14" s="265"/>
      <c r="Y14" s="194"/>
      <c r="Z14" s="194"/>
      <c r="AA14" s="194"/>
      <c r="AB14" s="290"/>
      <c r="AC14" s="194"/>
      <c r="AD14" s="265"/>
      <c r="AE14" s="296"/>
      <c r="AF14" s="194"/>
      <c r="AG14" s="188"/>
      <c r="AH14" s="368"/>
    </row>
    <row r="15" spans="1:35" ht="15" thickBot="1" x14ac:dyDescent="0.4">
      <c r="A15" s="228" t="s">
        <v>112</v>
      </c>
      <c r="B15" s="300" t="s">
        <v>114</v>
      </c>
      <c r="C15" s="192" t="s">
        <v>682</v>
      </c>
      <c r="D15" s="362"/>
      <c r="E15" s="194"/>
      <c r="F15" s="340"/>
      <c r="G15" s="354"/>
      <c r="H15" s="194"/>
      <c r="I15" s="265"/>
      <c r="J15" s="265"/>
      <c r="K15" s="331"/>
      <c r="L15" s="194"/>
      <c r="M15" s="194"/>
      <c r="N15" s="201"/>
      <c r="O15" s="291"/>
      <c r="P15" s="265"/>
      <c r="Q15" s="265"/>
      <c r="R15" s="194"/>
      <c r="S15" s="194"/>
      <c r="T15" s="194"/>
      <c r="U15" s="201"/>
      <c r="V15" s="194"/>
      <c r="W15" s="265"/>
      <c r="X15" s="265"/>
      <c r="Y15" s="194"/>
      <c r="Z15" s="194"/>
      <c r="AA15" s="194"/>
      <c r="AB15" s="290"/>
      <c r="AC15" s="194"/>
      <c r="AD15" s="265"/>
      <c r="AE15" s="296"/>
      <c r="AF15" s="194"/>
      <c r="AG15" s="188"/>
      <c r="AH15" s="368"/>
    </row>
    <row r="16" spans="1:35" ht="15" thickBot="1" x14ac:dyDescent="0.4">
      <c r="A16" s="228" t="s">
        <v>714</v>
      </c>
      <c r="B16" s="300" t="s">
        <v>340</v>
      </c>
      <c r="C16" s="192" t="s">
        <v>339</v>
      </c>
      <c r="D16" s="362"/>
      <c r="E16" s="194"/>
      <c r="F16" s="194"/>
      <c r="G16" s="340"/>
      <c r="H16" s="320"/>
      <c r="I16" s="265"/>
      <c r="J16" s="265"/>
      <c r="K16" s="194"/>
      <c r="L16" s="346"/>
      <c r="M16" s="194"/>
      <c r="N16" s="201"/>
      <c r="O16" s="194"/>
      <c r="P16" s="265"/>
      <c r="Q16" s="265"/>
      <c r="R16" s="291"/>
      <c r="S16" s="194"/>
      <c r="T16" s="194"/>
      <c r="U16" s="201"/>
      <c r="V16" s="194"/>
      <c r="W16" s="265"/>
      <c r="X16" s="265"/>
      <c r="Y16" s="194"/>
      <c r="Z16" s="194"/>
      <c r="AA16" s="194"/>
      <c r="AB16" s="290"/>
      <c r="AC16" s="194"/>
      <c r="AD16" s="265"/>
      <c r="AE16" s="296"/>
      <c r="AF16" s="194"/>
      <c r="AG16" s="188"/>
      <c r="AH16" s="368"/>
    </row>
    <row r="17" spans="1:34" ht="15" thickBot="1" x14ac:dyDescent="0.4">
      <c r="A17" s="245" t="s">
        <v>734</v>
      </c>
      <c r="B17" s="313" t="s">
        <v>767</v>
      </c>
      <c r="C17" s="192" t="s">
        <v>202</v>
      </c>
      <c r="D17" s="362"/>
      <c r="E17" s="194"/>
      <c r="F17" s="194"/>
      <c r="G17" s="340"/>
      <c r="H17" s="320"/>
      <c r="I17" s="265"/>
      <c r="J17" s="265"/>
      <c r="K17" s="194"/>
      <c r="L17" s="331"/>
      <c r="M17" s="194"/>
      <c r="N17" s="201"/>
      <c r="O17" s="194"/>
      <c r="P17" s="265"/>
      <c r="Q17" s="265"/>
      <c r="R17" s="291"/>
      <c r="S17" s="194"/>
      <c r="T17" s="194"/>
      <c r="U17" s="201"/>
      <c r="V17" s="194"/>
      <c r="W17" s="265"/>
      <c r="X17" s="265"/>
      <c r="Y17" s="194"/>
      <c r="Z17" s="194"/>
      <c r="AA17" s="194"/>
      <c r="AB17" s="290"/>
      <c r="AC17" s="194"/>
      <c r="AD17" s="265"/>
      <c r="AE17" s="296"/>
      <c r="AF17" s="194"/>
      <c r="AG17" s="188"/>
      <c r="AH17" s="368"/>
    </row>
    <row r="18" spans="1:34" ht="15" thickBot="1" x14ac:dyDescent="0.4">
      <c r="A18" s="245" t="s">
        <v>735</v>
      </c>
      <c r="B18" s="311" t="s">
        <v>133</v>
      </c>
      <c r="C18" s="192" t="s">
        <v>680</v>
      </c>
      <c r="D18" s="362"/>
      <c r="E18" s="194"/>
      <c r="F18" s="194"/>
      <c r="G18" s="340"/>
      <c r="H18" s="320"/>
      <c r="I18" s="265"/>
      <c r="J18" s="265"/>
      <c r="K18" s="194"/>
      <c r="L18" s="331"/>
      <c r="M18" s="194"/>
      <c r="N18" s="194"/>
      <c r="O18" s="194"/>
      <c r="P18" s="265"/>
      <c r="Q18" s="265"/>
      <c r="R18" s="291"/>
      <c r="S18" s="194"/>
      <c r="T18" s="194"/>
      <c r="U18" s="201"/>
      <c r="V18" s="194"/>
      <c r="W18" s="265"/>
      <c r="X18" s="265"/>
      <c r="Y18" s="194"/>
      <c r="Z18" s="194"/>
      <c r="AA18" s="194"/>
      <c r="AB18" s="290"/>
      <c r="AC18" s="194"/>
      <c r="AD18" s="265"/>
      <c r="AE18" s="296"/>
      <c r="AF18" s="194"/>
      <c r="AG18" s="188"/>
      <c r="AH18" s="368"/>
    </row>
    <row r="19" spans="1:34" ht="15" customHeight="1" thickBot="1" x14ac:dyDescent="0.4">
      <c r="A19" s="228" t="s">
        <v>93</v>
      </c>
      <c r="B19" s="314" t="s">
        <v>679</v>
      </c>
      <c r="C19" s="211" t="s">
        <v>678</v>
      </c>
      <c r="D19" s="362"/>
      <c r="E19" s="194"/>
      <c r="F19" s="194"/>
      <c r="G19" s="340"/>
      <c r="H19" s="320"/>
      <c r="I19" s="265"/>
      <c r="J19" s="265"/>
      <c r="K19" s="194"/>
      <c r="L19" s="331"/>
      <c r="M19" s="194"/>
      <c r="N19" s="194"/>
      <c r="O19" s="194"/>
      <c r="P19" s="265"/>
      <c r="Q19" s="265"/>
      <c r="R19" s="291"/>
      <c r="S19" s="194"/>
      <c r="T19" s="194"/>
      <c r="U19" s="201"/>
      <c r="V19" s="194"/>
      <c r="W19" s="265"/>
      <c r="X19" s="265"/>
      <c r="Y19" s="194"/>
      <c r="Z19" s="194"/>
      <c r="AA19" s="194"/>
      <c r="AB19" s="290"/>
      <c r="AC19" s="194"/>
      <c r="AD19" s="265"/>
      <c r="AE19" s="296"/>
      <c r="AF19" s="194"/>
      <c r="AG19" s="188"/>
      <c r="AH19" s="368"/>
    </row>
    <row r="20" spans="1:34" ht="15" thickBot="1" x14ac:dyDescent="0.4">
      <c r="A20" s="228" t="s">
        <v>0</v>
      </c>
      <c r="B20" s="311" t="s">
        <v>677</v>
      </c>
      <c r="C20" s="192" t="s">
        <v>676</v>
      </c>
      <c r="D20" s="362"/>
      <c r="E20" s="194"/>
      <c r="F20" s="194"/>
      <c r="G20" s="340"/>
      <c r="H20" s="320"/>
      <c r="I20" s="265"/>
      <c r="J20" s="265"/>
      <c r="K20" s="194"/>
      <c r="L20" s="331"/>
      <c r="M20" s="194"/>
      <c r="N20" s="194"/>
      <c r="O20" s="194"/>
      <c r="P20" s="265"/>
      <c r="Q20" s="265"/>
      <c r="R20" s="291"/>
      <c r="S20" s="194"/>
      <c r="T20" s="194"/>
      <c r="U20" s="201"/>
      <c r="V20" s="194"/>
      <c r="W20" s="265"/>
      <c r="X20" s="265"/>
      <c r="Y20" s="194"/>
      <c r="Z20" s="194"/>
      <c r="AA20" s="194"/>
      <c r="AB20" s="290"/>
      <c r="AC20" s="194"/>
      <c r="AD20" s="265"/>
      <c r="AE20" s="296"/>
      <c r="AF20" s="194"/>
      <c r="AG20" s="188"/>
      <c r="AH20" s="368"/>
    </row>
    <row r="21" spans="1:34" ht="15" thickBot="1" x14ac:dyDescent="0.4">
      <c r="A21" s="245" t="s">
        <v>736</v>
      </c>
      <c r="B21" s="313" t="s">
        <v>501</v>
      </c>
      <c r="C21" s="195" t="s">
        <v>497</v>
      </c>
      <c r="D21" s="362"/>
      <c r="E21" s="194"/>
      <c r="F21" s="194"/>
      <c r="G21" s="340"/>
      <c r="H21" s="320"/>
      <c r="I21" s="265"/>
      <c r="J21" s="265"/>
      <c r="K21" s="194"/>
      <c r="L21" s="331"/>
      <c r="M21" s="194"/>
      <c r="N21" s="194"/>
      <c r="O21" s="194"/>
      <c r="P21" s="265"/>
      <c r="Q21" s="265"/>
      <c r="R21" s="291"/>
      <c r="S21" s="194"/>
      <c r="T21" s="194"/>
      <c r="U21" s="201"/>
      <c r="V21" s="194"/>
      <c r="W21" s="265"/>
      <c r="X21" s="265"/>
      <c r="Y21" s="194"/>
      <c r="Z21" s="194"/>
      <c r="AA21" s="194"/>
      <c r="AB21" s="290"/>
      <c r="AC21" s="194"/>
      <c r="AD21" s="265"/>
      <c r="AE21" s="296"/>
      <c r="AF21" s="194"/>
      <c r="AG21" s="188"/>
      <c r="AH21" s="368"/>
    </row>
    <row r="22" spans="1:34" ht="15" thickBot="1" x14ac:dyDescent="0.4">
      <c r="A22" s="228" t="s">
        <v>0</v>
      </c>
      <c r="B22" s="311" t="s">
        <v>675</v>
      </c>
      <c r="C22" s="192" t="s">
        <v>674</v>
      </c>
      <c r="D22" s="362"/>
      <c r="E22" s="194"/>
      <c r="F22" s="194"/>
      <c r="G22" s="340"/>
      <c r="H22" s="320"/>
      <c r="I22" s="265"/>
      <c r="J22" s="265"/>
      <c r="K22" s="194"/>
      <c r="L22" s="331"/>
      <c r="M22" s="194"/>
      <c r="N22" s="194"/>
      <c r="O22" s="194"/>
      <c r="P22" s="265"/>
      <c r="Q22" s="265"/>
      <c r="R22" s="291"/>
      <c r="S22" s="194"/>
      <c r="T22" s="194"/>
      <c r="U22" s="201"/>
      <c r="V22" s="194"/>
      <c r="W22" s="265"/>
      <c r="X22" s="265"/>
      <c r="Y22" s="194"/>
      <c r="Z22" s="194"/>
      <c r="AA22" s="194"/>
      <c r="AB22" s="290"/>
      <c r="AC22" s="194"/>
      <c r="AD22" s="265"/>
      <c r="AE22" s="296"/>
      <c r="AF22" s="194"/>
      <c r="AG22" s="188"/>
      <c r="AH22" s="368"/>
    </row>
    <row r="23" spans="1:34" ht="15" thickBot="1" x14ac:dyDescent="0.4">
      <c r="A23" s="228" t="s">
        <v>62</v>
      </c>
      <c r="B23" s="313" t="s">
        <v>673</v>
      </c>
      <c r="C23" s="195" t="s">
        <v>672</v>
      </c>
      <c r="D23" s="362"/>
      <c r="E23" s="194"/>
      <c r="F23" s="194"/>
      <c r="G23" s="340"/>
      <c r="H23" s="320"/>
      <c r="I23" s="265"/>
      <c r="J23" s="265"/>
      <c r="K23" s="194"/>
      <c r="L23" s="331"/>
      <c r="M23" s="194"/>
      <c r="N23" s="194"/>
      <c r="O23" s="194"/>
      <c r="P23" s="265"/>
      <c r="Q23" s="265"/>
      <c r="R23" s="291"/>
      <c r="S23" s="194"/>
      <c r="T23" s="194"/>
      <c r="U23" s="201"/>
      <c r="V23" s="194"/>
      <c r="W23" s="265"/>
      <c r="X23" s="265"/>
      <c r="Y23" s="194"/>
      <c r="Z23" s="194"/>
      <c r="AA23" s="194"/>
      <c r="AB23" s="290"/>
      <c r="AC23" s="194"/>
      <c r="AD23" s="265"/>
      <c r="AE23" s="296"/>
      <c r="AF23" s="194"/>
      <c r="AG23" s="188"/>
      <c r="AH23" s="368"/>
    </row>
    <row r="24" spans="1:34" ht="15" thickBot="1" x14ac:dyDescent="0.4">
      <c r="A24" s="228" t="s">
        <v>62</v>
      </c>
      <c r="B24" s="311" t="s">
        <v>64</v>
      </c>
      <c r="C24" s="192" t="s">
        <v>671</v>
      </c>
      <c r="D24" s="362"/>
      <c r="E24" s="194"/>
      <c r="F24" s="194"/>
      <c r="G24" s="340"/>
      <c r="H24" s="320"/>
      <c r="I24" s="265"/>
      <c r="J24" s="265"/>
      <c r="K24" s="194"/>
      <c r="L24" s="331"/>
      <c r="M24" s="194"/>
      <c r="N24" s="194"/>
      <c r="O24" s="194"/>
      <c r="P24" s="265"/>
      <c r="Q24" s="265"/>
      <c r="R24" s="291"/>
      <c r="S24" s="194"/>
      <c r="T24" s="194"/>
      <c r="U24" s="201"/>
      <c r="V24" s="194"/>
      <c r="W24" s="265"/>
      <c r="X24" s="265"/>
      <c r="Y24" s="194"/>
      <c r="Z24" s="194"/>
      <c r="AA24" s="194"/>
      <c r="AB24" s="290"/>
      <c r="AC24" s="194"/>
      <c r="AD24" s="265"/>
      <c r="AE24" s="296"/>
      <c r="AF24" s="194"/>
      <c r="AG24" s="188"/>
      <c r="AH24" s="368"/>
    </row>
    <row r="25" spans="1:34" ht="15" thickBot="1" x14ac:dyDescent="0.4">
      <c r="A25" s="228" t="s">
        <v>112</v>
      </c>
      <c r="B25" s="313" t="s">
        <v>210</v>
      </c>
      <c r="C25" s="195" t="s">
        <v>670</v>
      </c>
      <c r="D25" s="362"/>
      <c r="E25" s="194"/>
      <c r="F25" s="194"/>
      <c r="G25" s="340"/>
      <c r="H25" s="320"/>
      <c r="I25" s="265"/>
      <c r="J25" s="265"/>
      <c r="K25" s="194"/>
      <c r="L25" s="331"/>
      <c r="M25" s="194"/>
      <c r="N25" s="194"/>
      <c r="O25" s="194"/>
      <c r="P25" s="265"/>
      <c r="Q25" s="265"/>
      <c r="R25" s="291"/>
      <c r="S25" s="194"/>
      <c r="T25" s="194"/>
      <c r="U25" s="201"/>
      <c r="V25" s="194"/>
      <c r="W25" s="265"/>
      <c r="X25" s="265"/>
      <c r="Y25" s="194"/>
      <c r="Z25" s="194"/>
      <c r="AA25" s="194"/>
      <c r="AB25" s="290"/>
      <c r="AC25" s="194"/>
      <c r="AD25" s="265"/>
      <c r="AE25" s="296"/>
      <c r="AF25" s="194"/>
      <c r="AG25" s="188"/>
      <c r="AH25" s="368"/>
    </row>
    <row r="26" spans="1:34" ht="15" thickBot="1" x14ac:dyDescent="0.4">
      <c r="A26" s="228" t="s">
        <v>62</v>
      </c>
      <c r="B26" s="311" t="s">
        <v>669</v>
      </c>
      <c r="C26" s="192" t="s">
        <v>668</v>
      </c>
      <c r="D26" s="362"/>
      <c r="E26" s="194"/>
      <c r="F26" s="194"/>
      <c r="G26" s="340"/>
      <c r="H26" s="320"/>
      <c r="I26" s="265"/>
      <c r="J26" s="265"/>
      <c r="K26" s="194"/>
      <c r="L26" s="331"/>
      <c r="M26" s="194"/>
      <c r="N26" s="194"/>
      <c r="O26" s="194"/>
      <c r="P26" s="265"/>
      <c r="Q26" s="265"/>
      <c r="R26" s="291"/>
      <c r="S26" s="194"/>
      <c r="T26" s="194"/>
      <c r="U26" s="201"/>
      <c r="V26" s="194"/>
      <c r="W26" s="265"/>
      <c r="X26" s="265"/>
      <c r="Y26" s="194"/>
      <c r="Z26" s="194"/>
      <c r="AA26" s="194"/>
      <c r="AB26" s="290"/>
      <c r="AC26" s="194"/>
      <c r="AD26" s="265"/>
      <c r="AE26" s="296"/>
      <c r="AF26" s="194"/>
      <c r="AG26" s="188"/>
      <c r="AH26" s="368"/>
    </row>
    <row r="27" spans="1:34" ht="15" thickBot="1" x14ac:dyDescent="0.4">
      <c r="A27" s="228" t="s">
        <v>0</v>
      </c>
      <c r="B27" s="313" t="s">
        <v>667</v>
      </c>
      <c r="C27" s="195" t="s">
        <v>666</v>
      </c>
      <c r="D27" s="362"/>
      <c r="E27" s="194"/>
      <c r="F27" s="194"/>
      <c r="G27" s="340"/>
      <c r="H27" s="320"/>
      <c r="I27" s="265"/>
      <c r="J27" s="265"/>
      <c r="K27" s="194"/>
      <c r="L27" s="331"/>
      <c r="M27" s="194"/>
      <c r="N27" s="194"/>
      <c r="O27" s="194"/>
      <c r="P27" s="265"/>
      <c r="Q27" s="265"/>
      <c r="R27" s="291"/>
      <c r="S27" s="194"/>
      <c r="T27" s="194"/>
      <c r="U27" s="201"/>
      <c r="V27" s="194"/>
      <c r="W27" s="265"/>
      <c r="X27" s="265"/>
      <c r="Y27" s="194"/>
      <c r="Z27" s="194"/>
      <c r="AA27" s="194"/>
      <c r="AB27" s="290"/>
      <c r="AC27" s="194"/>
      <c r="AD27" s="265"/>
      <c r="AE27" s="296"/>
      <c r="AF27" s="194"/>
      <c r="AG27" s="188"/>
      <c r="AH27" s="368"/>
    </row>
    <row r="28" spans="1:34" ht="15" thickBot="1" x14ac:dyDescent="0.4">
      <c r="A28" s="228" t="s">
        <v>0</v>
      </c>
      <c r="B28" s="311" t="s">
        <v>80</v>
      </c>
      <c r="C28" s="192" t="s">
        <v>78</v>
      </c>
      <c r="D28" s="362"/>
      <c r="E28" s="194"/>
      <c r="F28" s="194"/>
      <c r="G28" s="340"/>
      <c r="H28" s="320"/>
      <c r="I28" s="265"/>
      <c r="J28" s="265"/>
      <c r="K28" s="194"/>
      <c r="L28" s="331"/>
      <c r="M28" s="194"/>
      <c r="N28" s="194"/>
      <c r="O28" s="194"/>
      <c r="P28" s="265"/>
      <c r="Q28" s="265"/>
      <c r="R28" s="291"/>
      <c r="S28" s="194"/>
      <c r="T28" s="194"/>
      <c r="U28" s="201"/>
      <c r="V28" s="194"/>
      <c r="W28" s="265"/>
      <c r="X28" s="265"/>
      <c r="Y28" s="194"/>
      <c r="Z28" s="194"/>
      <c r="AA28" s="194"/>
      <c r="AB28" s="290"/>
      <c r="AC28" s="194"/>
      <c r="AD28" s="265"/>
      <c r="AE28" s="296"/>
      <c r="AF28" s="194"/>
      <c r="AG28" s="188"/>
      <c r="AH28" s="368"/>
    </row>
    <row r="29" spans="1:34" ht="15" thickBot="1" x14ac:dyDescent="0.4">
      <c r="A29" s="228" t="s">
        <v>0</v>
      </c>
      <c r="B29" s="315" t="s">
        <v>665</v>
      </c>
      <c r="C29" s="190" t="s">
        <v>664</v>
      </c>
      <c r="D29" s="362"/>
      <c r="E29" s="194"/>
      <c r="F29" s="194"/>
      <c r="G29" s="340"/>
      <c r="H29" s="320"/>
      <c r="I29" s="265"/>
      <c r="J29" s="265"/>
      <c r="K29" s="194"/>
      <c r="L29" s="331"/>
      <c r="M29" s="194"/>
      <c r="N29" s="194"/>
      <c r="O29" s="194"/>
      <c r="P29" s="265"/>
      <c r="Q29" s="265"/>
      <c r="R29" s="291"/>
      <c r="S29" s="194"/>
      <c r="T29" s="194"/>
      <c r="U29" s="201"/>
      <c r="V29" s="194"/>
      <c r="W29" s="265"/>
      <c r="X29" s="265"/>
      <c r="Y29" s="194"/>
      <c r="Z29" s="194"/>
      <c r="AA29" s="194"/>
      <c r="AB29" s="290"/>
      <c r="AC29" s="194"/>
      <c r="AD29" s="265"/>
      <c r="AE29" s="296"/>
      <c r="AF29" s="194"/>
      <c r="AG29" s="188"/>
      <c r="AH29" s="368"/>
    </row>
    <row r="30" spans="1:34" ht="15" thickBot="1" x14ac:dyDescent="0.4">
      <c r="A30" s="228" t="s">
        <v>716</v>
      </c>
      <c r="B30" s="315" t="s">
        <v>379</v>
      </c>
      <c r="C30" s="190" t="s">
        <v>663</v>
      </c>
      <c r="D30" s="362"/>
      <c r="E30" s="194"/>
      <c r="F30" s="194"/>
      <c r="G30" s="350"/>
      <c r="H30" s="320"/>
      <c r="I30" s="265"/>
      <c r="J30" s="265"/>
      <c r="K30" s="194"/>
      <c r="L30" s="331"/>
      <c r="M30" s="194"/>
      <c r="N30" s="194"/>
      <c r="O30" s="194"/>
      <c r="P30" s="265"/>
      <c r="Q30" s="265"/>
      <c r="R30" s="291"/>
      <c r="S30" s="194"/>
      <c r="T30" s="194"/>
      <c r="U30" s="201"/>
      <c r="V30" s="194"/>
      <c r="W30" s="265"/>
      <c r="X30" s="265"/>
      <c r="Y30" s="194"/>
      <c r="Z30" s="194"/>
      <c r="AA30" s="194"/>
      <c r="AB30" s="290"/>
      <c r="AC30" s="194"/>
      <c r="AD30" s="265"/>
      <c r="AE30" s="296"/>
      <c r="AF30" s="194"/>
      <c r="AG30" s="188"/>
      <c r="AH30" s="368"/>
    </row>
    <row r="31" spans="1:34" ht="15" thickBot="1" x14ac:dyDescent="0.4">
      <c r="A31" s="228" t="s">
        <v>714</v>
      </c>
      <c r="B31" s="313" t="s">
        <v>662</v>
      </c>
      <c r="C31" s="195" t="s">
        <v>661</v>
      </c>
      <c r="D31" s="362"/>
      <c r="E31" s="194"/>
      <c r="F31" s="194"/>
      <c r="G31" s="350"/>
      <c r="H31" s="320"/>
      <c r="I31" s="265"/>
      <c r="J31" s="265"/>
      <c r="K31" s="194"/>
      <c r="L31" s="331"/>
      <c r="M31" s="194"/>
      <c r="N31" s="194"/>
      <c r="O31" s="194"/>
      <c r="P31" s="265"/>
      <c r="Q31" s="265"/>
      <c r="R31" s="291"/>
      <c r="S31" s="194"/>
      <c r="T31" s="194"/>
      <c r="U31" s="201"/>
      <c r="V31" s="194"/>
      <c r="W31" s="265"/>
      <c r="X31" s="265"/>
      <c r="Y31" s="194"/>
      <c r="Z31" s="194"/>
      <c r="AA31" s="194"/>
      <c r="AB31" s="290"/>
      <c r="AC31" s="194"/>
      <c r="AD31" s="265"/>
      <c r="AE31" s="296"/>
      <c r="AF31" s="194"/>
      <c r="AG31" s="188"/>
      <c r="AH31" s="368"/>
    </row>
    <row r="32" spans="1:34" ht="15" thickBot="1" x14ac:dyDescent="0.4">
      <c r="A32" s="228" t="s">
        <v>0</v>
      </c>
      <c r="B32" s="311" t="s">
        <v>322</v>
      </c>
      <c r="C32" s="192" t="s">
        <v>660</v>
      </c>
      <c r="D32" s="343"/>
      <c r="E32" s="194"/>
      <c r="F32" s="194"/>
      <c r="G32" s="350"/>
      <c r="H32" s="320"/>
      <c r="I32" s="265"/>
      <c r="J32" s="265"/>
      <c r="K32" s="194"/>
      <c r="L32" s="331"/>
      <c r="M32" s="194"/>
      <c r="N32" s="194"/>
      <c r="O32" s="194"/>
      <c r="P32" s="265"/>
      <c r="Q32" s="265"/>
      <c r="R32" s="291"/>
      <c r="S32" s="194"/>
      <c r="T32" s="194"/>
      <c r="U32" s="201"/>
      <c r="V32" s="194"/>
      <c r="W32" s="265"/>
      <c r="X32" s="265"/>
      <c r="Y32" s="194"/>
      <c r="Z32" s="194"/>
      <c r="AA32" s="194"/>
      <c r="AB32" s="290"/>
      <c r="AC32" s="194"/>
      <c r="AD32" s="265"/>
      <c r="AE32" s="296"/>
      <c r="AF32" s="194"/>
      <c r="AG32" s="188"/>
      <c r="AH32" s="368"/>
    </row>
    <row r="33" spans="1:34" ht="15" thickBot="1" x14ac:dyDescent="0.4">
      <c r="A33" s="245" t="s">
        <v>737</v>
      </c>
      <c r="B33" s="313" t="s">
        <v>659</v>
      </c>
      <c r="C33" s="195" t="s">
        <v>658</v>
      </c>
      <c r="D33" s="362"/>
      <c r="E33" s="194"/>
      <c r="F33" s="194"/>
      <c r="G33" s="350"/>
      <c r="H33" s="320"/>
      <c r="I33" s="265"/>
      <c r="J33" s="265"/>
      <c r="K33" s="194"/>
      <c r="L33" s="331"/>
      <c r="M33" s="194"/>
      <c r="N33" s="194"/>
      <c r="O33" s="194"/>
      <c r="P33" s="265"/>
      <c r="Q33" s="265"/>
      <c r="R33" s="291"/>
      <c r="S33" s="194"/>
      <c r="T33" s="194"/>
      <c r="U33" s="201"/>
      <c r="V33" s="194"/>
      <c r="W33" s="265"/>
      <c r="X33" s="265"/>
      <c r="Y33" s="194"/>
      <c r="Z33" s="194"/>
      <c r="AA33" s="194"/>
      <c r="AB33" s="290"/>
      <c r="AC33" s="194"/>
      <c r="AD33" s="265"/>
      <c r="AE33" s="296"/>
      <c r="AF33" s="194"/>
      <c r="AG33" s="188"/>
      <c r="AH33" s="368"/>
    </row>
    <row r="34" spans="1:34" ht="15" thickBot="1" x14ac:dyDescent="0.4">
      <c r="A34" s="228" t="s">
        <v>0</v>
      </c>
      <c r="B34" s="311" t="s">
        <v>657</v>
      </c>
      <c r="C34" s="192" t="s">
        <v>602</v>
      </c>
      <c r="D34" s="362"/>
      <c r="E34" s="194"/>
      <c r="F34" s="194"/>
      <c r="G34" s="350"/>
      <c r="H34" s="320"/>
      <c r="I34" s="265"/>
      <c r="J34" s="265"/>
      <c r="K34" s="194"/>
      <c r="L34" s="331"/>
      <c r="M34" s="194"/>
      <c r="N34" s="194"/>
      <c r="O34" s="194"/>
      <c r="P34" s="265"/>
      <c r="Q34" s="265"/>
      <c r="R34" s="291"/>
      <c r="S34" s="194"/>
      <c r="T34" s="194"/>
      <c r="U34" s="201"/>
      <c r="V34" s="194"/>
      <c r="W34" s="265"/>
      <c r="X34" s="265"/>
      <c r="Y34" s="194"/>
      <c r="Z34" s="194"/>
      <c r="AA34" s="194"/>
      <c r="AB34" s="290"/>
      <c r="AC34" s="194"/>
      <c r="AD34" s="265"/>
      <c r="AE34" s="296"/>
      <c r="AF34" s="194"/>
      <c r="AG34" s="188"/>
      <c r="AH34" s="368"/>
    </row>
    <row r="35" spans="1:34" ht="15" thickBot="1" x14ac:dyDescent="0.4">
      <c r="A35" s="228" t="s">
        <v>62</v>
      </c>
      <c r="B35" s="311" t="s">
        <v>656</v>
      </c>
      <c r="C35" s="192" t="s">
        <v>655</v>
      </c>
      <c r="D35" s="362"/>
      <c r="E35" s="194"/>
      <c r="F35" s="194"/>
      <c r="G35" s="350"/>
      <c r="H35" s="320"/>
      <c r="I35" s="265"/>
      <c r="J35" s="265"/>
      <c r="K35" s="194"/>
      <c r="L35" s="331"/>
      <c r="M35" s="194"/>
      <c r="N35" s="194"/>
      <c r="O35" s="194"/>
      <c r="P35" s="265"/>
      <c r="Q35" s="265"/>
      <c r="R35" s="291"/>
      <c r="S35" s="194"/>
      <c r="T35" s="194"/>
      <c r="U35" s="194"/>
      <c r="V35" s="194"/>
      <c r="W35" s="265"/>
      <c r="X35" s="265"/>
      <c r="Y35" s="194"/>
      <c r="Z35" s="194"/>
      <c r="AA35" s="194"/>
      <c r="AB35" s="290"/>
      <c r="AC35" s="194"/>
      <c r="AD35" s="265"/>
      <c r="AE35" s="296"/>
      <c r="AF35" s="194"/>
      <c r="AG35" s="188"/>
      <c r="AH35" s="368"/>
    </row>
    <row r="36" spans="1:34" ht="15" thickBot="1" x14ac:dyDescent="0.4">
      <c r="A36" s="228" t="s">
        <v>62</v>
      </c>
      <c r="B36" s="300" t="s">
        <v>654</v>
      </c>
      <c r="C36" s="192" t="s">
        <v>653</v>
      </c>
      <c r="D36" s="362"/>
      <c r="E36" s="194"/>
      <c r="F36" s="194"/>
      <c r="G36" s="350"/>
      <c r="H36" s="320"/>
      <c r="I36" s="265"/>
      <c r="J36" s="265"/>
      <c r="K36" s="194"/>
      <c r="L36" s="331"/>
      <c r="M36" s="194"/>
      <c r="N36" s="201"/>
      <c r="O36" s="194"/>
      <c r="P36" s="265"/>
      <c r="Q36" s="265"/>
      <c r="R36" s="291"/>
      <c r="S36" s="194"/>
      <c r="T36" s="194"/>
      <c r="U36" s="194"/>
      <c r="V36" s="194"/>
      <c r="W36" s="265"/>
      <c r="X36" s="265"/>
      <c r="Y36" s="194"/>
      <c r="Z36" s="194"/>
      <c r="AA36" s="194"/>
      <c r="AB36" s="290"/>
      <c r="AC36" s="194"/>
      <c r="AD36" s="265"/>
      <c r="AE36" s="296"/>
      <c r="AF36" s="194"/>
      <c r="AG36" s="188"/>
      <c r="AH36" s="368"/>
    </row>
    <row r="37" spans="1:34" ht="15" thickBot="1" x14ac:dyDescent="0.4">
      <c r="A37" s="294" t="s">
        <v>716</v>
      </c>
      <c r="B37" s="311" t="s">
        <v>652</v>
      </c>
      <c r="C37" s="192" t="s">
        <v>651</v>
      </c>
      <c r="D37" s="362"/>
      <c r="E37" s="194"/>
      <c r="F37" s="194"/>
      <c r="G37" s="194"/>
      <c r="H37" s="194"/>
      <c r="I37" s="265"/>
      <c r="J37" s="340"/>
      <c r="K37" s="320"/>
      <c r="L37" s="194"/>
      <c r="M37" s="331"/>
      <c r="N37" s="194"/>
      <c r="O37" s="194"/>
      <c r="P37" s="265"/>
      <c r="Q37" s="265"/>
      <c r="R37" s="194"/>
      <c r="S37" s="291"/>
      <c r="T37" s="194"/>
      <c r="U37" s="201"/>
      <c r="V37" s="194"/>
      <c r="W37" s="265"/>
      <c r="X37" s="265"/>
      <c r="Y37" s="194"/>
      <c r="Z37" s="194"/>
      <c r="AA37" s="194"/>
      <c r="AB37" s="290"/>
      <c r="AC37" s="194"/>
      <c r="AD37" s="265"/>
      <c r="AE37" s="296"/>
      <c r="AF37" s="194"/>
      <c r="AG37" s="188"/>
      <c r="AH37" s="368"/>
    </row>
    <row r="38" spans="1:34" ht="15" thickBot="1" x14ac:dyDescent="0.4">
      <c r="A38" s="294" t="s">
        <v>716</v>
      </c>
      <c r="B38" s="311" t="s">
        <v>514</v>
      </c>
      <c r="C38" s="207" t="s">
        <v>512</v>
      </c>
      <c r="D38" s="362"/>
      <c r="E38" s="194"/>
      <c r="F38" s="194"/>
      <c r="G38" s="194"/>
      <c r="H38" s="194"/>
      <c r="I38" s="265"/>
      <c r="J38" s="340"/>
      <c r="K38" s="320"/>
      <c r="L38" s="194"/>
      <c r="M38" s="331"/>
      <c r="N38" s="194"/>
      <c r="O38" s="194"/>
      <c r="P38" s="265"/>
      <c r="Q38" s="265"/>
      <c r="R38" s="194"/>
      <c r="S38" s="291"/>
      <c r="T38" s="194"/>
      <c r="U38" s="201"/>
      <c r="V38" s="194"/>
      <c r="W38" s="265"/>
      <c r="X38" s="265"/>
      <c r="Y38" s="194"/>
      <c r="Z38" s="194"/>
      <c r="AA38" s="194"/>
      <c r="AB38" s="290"/>
      <c r="AC38" s="194"/>
      <c r="AD38" s="265"/>
      <c r="AE38" s="296"/>
      <c r="AF38" s="194"/>
      <c r="AG38" s="188"/>
      <c r="AH38" s="368"/>
    </row>
    <row r="39" spans="1:34" ht="15" thickBot="1" x14ac:dyDescent="0.4">
      <c r="A39" s="228" t="s">
        <v>714</v>
      </c>
      <c r="B39" s="313" t="s">
        <v>410</v>
      </c>
      <c r="C39" s="195" t="s">
        <v>650</v>
      </c>
      <c r="D39" s="362"/>
      <c r="E39" s="194"/>
      <c r="F39" s="194"/>
      <c r="G39" s="201"/>
      <c r="H39" s="194"/>
      <c r="I39" s="265"/>
      <c r="J39" s="265"/>
      <c r="K39" s="194"/>
      <c r="L39" s="340"/>
      <c r="M39" s="320"/>
      <c r="N39" s="201"/>
      <c r="O39" s="331"/>
      <c r="P39" s="265"/>
      <c r="Q39" s="265"/>
      <c r="R39" s="194"/>
      <c r="S39" s="194"/>
      <c r="T39" s="194"/>
      <c r="U39" s="291"/>
      <c r="V39" s="194"/>
      <c r="W39" s="265"/>
      <c r="X39" s="265"/>
      <c r="Y39" s="194"/>
      <c r="Z39" s="194"/>
      <c r="AA39" s="194"/>
      <c r="AB39" s="290"/>
      <c r="AC39" s="194"/>
      <c r="AD39" s="265"/>
      <c r="AE39" s="296"/>
      <c r="AF39" s="194"/>
      <c r="AG39" s="188"/>
      <c r="AH39" s="368"/>
    </row>
    <row r="40" spans="1:34" ht="15" thickBot="1" x14ac:dyDescent="0.4">
      <c r="A40" s="246" t="s">
        <v>739</v>
      </c>
      <c r="B40" s="311" t="s">
        <v>540</v>
      </c>
      <c r="C40" s="192" t="s">
        <v>649</v>
      </c>
      <c r="D40" s="362"/>
      <c r="E40" s="194"/>
      <c r="F40" s="194"/>
      <c r="G40" s="201"/>
      <c r="H40" s="194"/>
      <c r="I40" s="265"/>
      <c r="J40" s="265"/>
      <c r="K40" s="194"/>
      <c r="L40" s="340"/>
      <c r="M40" s="320"/>
      <c r="N40" s="201"/>
      <c r="O40" s="331"/>
      <c r="P40" s="265"/>
      <c r="Q40" s="265"/>
      <c r="R40" s="194"/>
      <c r="S40" s="194"/>
      <c r="T40" s="194"/>
      <c r="U40" s="291"/>
      <c r="V40" s="194"/>
      <c r="W40" s="265"/>
      <c r="X40" s="265"/>
      <c r="Y40" s="194"/>
      <c r="Z40" s="194"/>
      <c r="AA40" s="194"/>
      <c r="AB40" s="290"/>
      <c r="AC40" s="194"/>
      <c r="AD40" s="265"/>
      <c r="AE40" s="296"/>
      <c r="AF40" s="194"/>
      <c r="AG40" s="188"/>
      <c r="AH40" s="368"/>
    </row>
    <row r="41" spans="1:34" ht="15" thickBot="1" x14ac:dyDescent="0.4">
      <c r="A41" s="245" t="s">
        <v>740</v>
      </c>
      <c r="B41" s="313" t="s">
        <v>424</v>
      </c>
      <c r="C41" s="195" t="s">
        <v>648</v>
      </c>
      <c r="D41" s="362"/>
      <c r="E41" s="194"/>
      <c r="F41" s="194"/>
      <c r="G41" s="201"/>
      <c r="H41" s="194"/>
      <c r="I41" s="265"/>
      <c r="J41" s="265"/>
      <c r="K41" s="194"/>
      <c r="L41" s="194"/>
      <c r="M41" s="340"/>
      <c r="N41" s="354"/>
      <c r="O41" s="194"/>
      <c r="P41" s="265"/>
      <c r="Q41" s="265"/>
      <c r="R41" s="331"/>
      <c r="S41" s="194"/>
      <c r="T41" s="194"/>
      <c r="U41" s="194"/>
      <c r="V41" s="291"/>
      <c r="W41" s="265"/>
      <c r="X41" s="265"/>
      <c r="Y41" s="194"/>
      <c r="Z41" s="194"/>
      <c r="AA41" s="194"/>
      <c r="AB41" s="290"/>
      <c r="AC41" s="194"/>
      <c r="AD41" s="265"/>
      <c r="AE41" s="296"/>
      <c r="AF41" s="194"/>
      <c r="AG41" s="188"/>
      <c r="AH41" s="368"/>
    </row>
    <row r="42" spans="1:34" ht="15" thickBot="1" x14ac:dyDescent="0.4">
      <c r="A42" s="294" t="s">
        <v>716</v>
      </c>
      <c r="B42" s="311" t="s">
        <v>647</v>
      </c>
      <c r="C42" s="192" t="s">
        <v>646</v>
      </c>
      <c r="D42" s="362"/>
      <c r="E42" s="194"/>
      <c r="F42" s="194"/>
      <c r="G42" s="201"/>
      <c r="H42" s="194"/>
      <c r="I42" s="265"/>
      <c r="J42" s="265"/>
      <c r="K42" s="194"/>
      <c r="L42" s="194"/>
      <c r="M42" s="340"/>
      <c r="N42" s="354"/>
      <c r="O42" s="194"/>
      <c r="P42" s="265"/>
      <c r="Q42" s="265"/>
      <c r="R42" s="331"/>
      <c r="S42" s="194"/>
      <c r="T42" s="194"/>
      <c r="U42" s="194"/>
      <c r="V42" s="291"/>
      <c r="W42" s="265"/>
      <c r="X42" s="265"/>
      <c r="Y42" s="194"/>
      <c r="Z42" s="194"/>
      <c r="AA42" s="194"/>
      <c r="AB42" s="290"/>
      <c r="AC42" s="194"/>
      <c r="AD42" s="265"/>
      <c r="AE42" s="296"/>
      <c r="AF42" s="194"/>
      <c r="AG42" s="188"/>
      <c r="AH42" s="368"/>
    </row>
    <row r="43" spans="1:34" ht="15" thickBot="1" x14ac:dyDescent="0.4">
      <c r="A43" s="294" t="s">
        <v>716</v>
      </c>
      <c r="B43" s="313" t="s">
        <v>425</v>
      </c>
      <c r="C43" s="195" t="s">
        <v>420</v>
      </c>
      <c r="D43" s="362"/>
      <c r="E43" s="194"/>
      <c r="F43" s="194"/>
      <c r="G43" s="194"/>
      <c r="H43" s="194"/>
      <c r="I43" s="265"/>
      <c r="J43" s="265"/>
      <c r="K43" s="194"/>
      <c r="L43" s="194"/>
      <c r="M43" s="340"/>
      <c r="N43" s="354"/>
      <c r="O43" s="194"/>
      <c r="P43" s="265"/>
      <c r="Q43" s="265"/>
      <c r="R43" s="331"/>
      <c r="S43" s="194"/>
      <c r="T43" s="194"/>
      <c r="U43" s="194"/>
      <c r="V43" s="291"/>
      <c r="W43" s="265"/>
      <c r="X43" s="265"/>
      <c r="Y43" s="194"/>
      <c r="Z43" s="194"/>
      <c r="AA43" s="194"/>
      <c r="AB43" s="290"/>
      <c r="AC43" s="194"/>
      <c r="AD43" s="265"/>
      <c r="AE43" s="296"/>
      <c r="AF43" s="194"/>
      <c r="AG43" s="188"/>
      <c r="AH43" s="368"/>
    </row>
    <row r="44" spans="1:34" ht="15" thickBot="1" x14ac:dyDescent="0.4">
      <c r="A44" s="228" t="s">
        <v>42</v>
      </c>
      <c r="B44" s="316" t="s">
        <v>645</v>
      </c>
      <c r="C44" s="192" t="s">
        <v>644</v>
      </c>
      <c r="D44" s="362"/>
      <c r="E44" s="194"/>
      <c r="F44" s="194"/>
      <c r="G44" s="201"/>
      <c r="H44" s="194"/>
      <c r="I44" s="265"/>
      <c r="J44" s="265"/>
      <c r="K44" s="194"/>
      <c r="L44" s="194"/>
      <c r="M44" s="340"/>
      <c r="N44" s="354"/>
      <c r="O44" s="194"/>
      <c r="P44" s="265"/>
      <c r="Q44" s="265"/>
      <c r="R44" s="331"/>
      <c r="S44" s="194"/>
      <c r="T44" s="194"/>
      <c r="U44" s="194"/>
      <c r="V44" s="291"/>
      <c r="W44" s="265"/>
      <c r="X44" s="265"/>
      <c r="Y44" s="194"/>
      <c r="Z44" s="194"/>
      <c r="AA44" s="194"/>
      <c r="AB44" s="290"/>
      <c r="AC44" s="194"/>
      <c r="AD44" s="265"/>
      <c r="AE44" s="296"/>
      <c r="AF44" s="194"/>
      <c r="AG44" s="188"/>
      <c r="AH44" s="368"/>
    </row>
    <row r="45" spans="1:34" ht="15" thickBot="1" x14ac:dyDescent="0.4">
      <c r="A45" s="228" t="s">
        <v>62</v>
      </c>
      <c r="B45" s="317" t="s">
        <v>643</v>
      </c>
      <c r="C45" s="195" t="s">
        <v>642</v>
      </c>
      <c r="D45" s="343"/>
      <c r="E45" s="194"/>
      <c r="F45" s="194"/>
      <c r="G45" s="201"/>
      <c r="H45" s="194"/>
      <c r="I45" s="265"/>
      <c r="J45" s="265"/>
      <c r="K45" s="194"/>
      <c r="L45" s="194"/>
      <c r="M45" s="340"/>
      <c r="N45" s="354"/>
      <c r="O45" s="194"/>
      <c r="P45" s="265"/>
      <c r="Q45" s="265"/>
      <c r="R45" s="331"/>
      <c r="S45" s="194"/>
      <c r="T45" s="194"/>
      <c r="U45" s="194"/>
      <c r="V45" s="291"/>
      <c r="W45" s="265"/>
      <c r="X45" s="265"/>
      <c r="Y45" s="194"/>
      <c r="Z45" s="194"/>
      <c r="AA45" s="194"/>
      <c r="AB45" s="290"/>
      <c r="AC45" s="194"/>
      <c r="AD45" s="265"/>
      <c r="AE45" s="296"/>
      <c r="AF45" s="194"/>
      <c r="AG45" s="188"/>
      <c r="AH45" s="368"/>
    </row>
    <row r="46" spans="1:34" ht="15" thickBot="1" x14ac:dyDescent="0.4">
      <c r="A46" s="294" t="s">
        <v>93</v>
      </c>
      <c r="B46" s="311" t="s">
        <v>321</v>
      </c>
      <c r="C46" s="192" t="s">
        <v>641</v>
      </c>
      <c r="D46" s="362"/>
      <c r="E46" s="194"/>
      <c r="F46" s="194"/>
      <c r="G46" s="201"/>
      <c r="H46" s="194"/>
      <c r="I46" s="265"/>
      <c r="J46" s="265"/>
      <c r="K46" s="194"/>
      <c r="L46" s="194"/>
      <c r="M46" s="340"/>
      <c r="N46" s="354"/>
      <c r="O46" s="194"/>
      <c r="P46" s="265"/>
      <c r="Q46" s="265"/>
      <c r="R46" s="331"/>
      <c r="S46" s="194"/>
      <c r="T46" s="194"/>
      <c r="U46" s="194"/>
      <c r="V46" s="291"/>
      <c r="W46" s="265"/>
      <c r="X46" s="265"/>
      <c r="Y46" s="194"/>
      <c r="Z46" s="194"/>
      <c r="AA46" s="194"/>
      <c r="AB46" s="290"/>
      <c r="AC46" s="194"/>
      <c r="AD46" s="265"/>
      <c r="AE46" s="296"/>
      <c r="AF46" s="194"/>
      <c r="AG46" s="188"/>
      <c r="AH46" s="368"/>
    </row>
    <row r="47" spans="1:34" ht="15" thickBot="1" x14ac:dyDescent="0.4">
      <c r="A47" s="294" t="s">
        <v>93</v>
      </c>
      <c r="B47" s="313" t="s">
        <v>640</v>
      </c>
      <c r="C47" s="195" t="s">
        <v>639</v>
      </c>
      <c r="D47" s="362"/>
      <c r="E47" s="194"/>
      <c r="F47" s="194"/>
      <c r="G47" s="201"/>
      <c r="H47" s="194"/>
      <c r="I47" s="265"/>
      <c r="J47" s="265"/>
      <c r="K47" s="194"/>
      <c r="L47" s="194"/>
      <c r="M47" s="340"/>
      <c r="N47" s="354"/>
      <c r="O47" s="194"/>
      <c r="P47" s="265"/>
      <c r="Q47" s="265"/>
      <c r="R47" s="331"/>
      <c r="S47" s="194"/>
      <c r="T47" s="194"/>
      <c r="U47" s="194"/>
      <c r="V47" s="291"/>
      <c r="W47" s="265"/>
      <c r="X47" s="265"/>
      <c r="Y47" s="194"/>
      <c r="Z47" s="194"/>
      <c r="AA47" s="194"/>
      <c r="AB47" s="290"/>
      <c r="AC47" s="194"/>
      <c r="AD47" s="265"/>
      <c r="AE47" s="296"/>
      <c r="AF47" s="194"/>
      <c r="AG47" s="188"/>
      <c r="AH47" s="368"/>
    </row>
    <row r="48" spans="1:34" ht="15" thickBot="1" x14ac:dyDescent="0.4">
      <c r="A48" s="294" t="s">
        <v>0</v>
      </c>
      <c r="B48" s="307" t="s">
        <v>21</v>
      </c>
      <c r="C48" s="192" t="s">
        <v>638</v>
      </c>
      <c r="D48" s="362"/>
      <c r="E48" s="194"/>
      <c r="F48" s="194"/>
      <c r="G48" s="194"/>
      <c r="H48" s="194"/>
      <c r="I48" s="265"/>
      <c r="J48" s="265"/>
      <c r="K48" s="194"/>
      <c r="L48" s="194"/>
      <c r="M48" s="194"/>
      <c r="N48" s="350"/>
      <c r="O48" s="320"/>
      <c r="P48" s="265"/>
      <c r="Q48" s="265"/>
      <c r="R48" s="194"/>
      <c r="S48" s="331"/>
      <c r="T48" s="194"/>
      <c r="U48" s="201"/>
      <c r="V48" s="194"/>
      <c r="W48" s="265"/>
      <c r="X48" s="265"/>
      <c r="Y48" s="291"/>
      <c r="Z48" s="194"/>
      <c r="AA48" s="194"/>
      <c r="AB48" s="290"/>
      <c r="AC48" s="194"/>
      <c r="AD48" s="265"/>
      <c r="AE48" s="296"/>
      <c r="AF48" s="194"/>
      <c r="AG48" s="188"/>
      <c r="AH48" s="368"/>
    </row>
    <row r="49" spans="1:34" ht="15" thickBot="1" x14ac:dyDescent="0.4">
      <c r="A49" s="294" t="s">
        <v>0</v>
      </c>
      <c r="B49" s="308" t="s">
        <v>637</v>
      </c>
      <c r="C49" s="195" t="s">
        <v>435</v>
      </c>
      <c r="D49" s="362"/>
      <c r="E49" s="194"/>
      <c r="F49" s="194"/>
      <c r="G49" s="201"/>
      <c r="H49" s="194"/>
      <c r="I49" s="265"/>
      <c r="J49" s="265"/>
      <c r="K49" s="194"/>
      <c r="L49" s="194"/>
      <c r="M49" s="194"/>
      <c r="N49" s="350"/>
      <c r="O49" s="320"/>
      <c r="P49" s="265"/>
      <c r="Q49" s="265"/>
      <c r="R49" s="194"/>
      <c r="S49" s="331"/>
      <c r="T49" s="194"/>
      <c r="U49" s="201"/>
      <c r="V49" s="194"/>
      <c r="W49" s="265"/>
      <c r="X49" s="265"/>
      <c r="Y49" s="291"/>
      <c r="Z49" s="194"/>
      <c r="AA49" s="194"/>
      <c r="AB49" s="290"/>
      <c r="AC49" s="194"/>
      <c r="AD49" s="265"/>
      <c r="AE49" s="296"/>
      <c r="AF49" s="194"/>
      <c r="AG49" s="188"/>
      <c r="AH49" s="368"/>
    </row>
    <row r="50" spans="1:34" ht="15" thickBot="1" x14ac:dyDescent="0.4">
      <c r="A50" s="294" t="s">
        <v>0</v>
      </c>
      <c r="B50" s="300" t="s">
        <v>636</v>
      </c>
      <c r="C50" s="192" t="s">
        <v>635</v>
      </c>
      <c r="D50" s="362"/>
      <c r="E50" s="194"/>
      <c r="F50" s="194"/>
      <c r="G50" s="194"/>
      <c r="H50" s="194"/>
      <c r="I50" s="265"/>
      <c r="J50" s="265"/>
      <c r="K50" s="194"/>
      <c r="L50" s="194"/>
      <c r="M50" s="194"/>
      <c r="N50" s="350"/>
      <c r="O50" s="320"/>
      <c r="P50" s="265"/>
      <c r="Q50" s="265"/>
      <c r="R50" s="194"/>
      <c r="S50" s="331"/>
      <c r="T50" s="194"/>
      <c r="U50" s="201"/>
      <c r="V50" s="194"/>
      <c r="W50" s="265"/>
      <c r="X50" s="265"/>
      <c r="Y50" s="291"/>
      <c r="Z50" s="194"/>
      <c r="AA50" s="194"/>
      <c r="AB50" s="290"/>
      <c r="AC50" s="194"/>
      <c r="AD50" s="265"/>
      <c r="AE50" s="296"/>
      <c r="AF50" s="194"/>
      <c r="AG50" s="188"/>
      <c r="AH50" s="368"/>
    </row>
    <row r="51" spans="1:34" ht="15" thickBot="1" x14ac:dyDescent="0.4">
      <c r="A51" s="228" t="s">
        <v>112</v>
      </c>
      <c r="B51" s="300" t="s">
        <v>194</v>
      </c>
      <c r="C51" s="192" t="s">
        <v>634</v>
      </c>
      <c r="D51" s="362"/>
      <c r="E51" s="194"/>
      <c r="F51" s="194"/>
      <c r="G51" s="194"/>
      <c r="H51" s="194"/>
      <c r="I51" s="265"/>
      <c r="J51" s="265"/>
      <c r="K51" s="194"/>
      <c r="L51" s="194"/>
      <c r="M51" s="194"/>
      <c r="N51" s="201"/>
      <c r="O51" s="194"/>
      <c r="P51" s="265"/>
      <c r="Q51" s="340"/>
      <c r="R51" s="320"/>
      <c r="S51" s="194"/>
      <c r="T51" s="331"/>
      <c r="U51" s="194"/>
      <c r="V51" s="194"/>
      <c r="W51" s="265"/>
      <c r="X51" s="265"/>
      <c r="Y51" s="194"/>
      <c r="Z51" s="291"/>
      <c r="AA51" s="194"/>
      <c r="AB51" s="290"/>
      <c r="AC51" s="194"/>
      <c r="AD51" s="265"/>
      <c r="AE51" s="296"/>
      <c r="AF51" s="194"/>
      <c r="AG51" s="188"/>
      <c r="AH51" s="368"/>
    </row>
    <row r="52" spans="1:34" ht="15" thickBot="1" x14ac:dyDescent="0.4">
      <c r="A52" s="294" t="s">
        <v>42</v>
      </c>
      <c r="B52" s="318" t="s">
        <v>441</v>
      </c>
      <c r="C52" s="192" t="s">
        <v>633</v>
      </c>
      <c r="D52" s="362"/>
      <c r="E52" s="194"/>
      <c r="F52" s="194"/>
      <c r="G52" s="194"/>
      <c r="H52" s="194"/>
      <c r="I52" s="265"/>
      <c r="J52" s="265"/>
      <c r="K52" s="194"/>
      <c r="L52" s="194"/>
      <c r="M52" s="194"/>
      <c r="N52" s="201"/>
      <c r="O52" s="194"/>
      <c r="P52" s="265"/>
      <c r="Q52" s="340"/>
      <c r="R52" s="320"/>
      <c r="S52" s="194"/>
      <c r="T52" s="331"/>
      <c r="U52" s="194"/>
      <c r="V52" s="194"/>
      <c r="W52" s="265"/>
      <c r="X52" s="265"/>
      <c r="Y52" s="194"/>
      <c r="Z52" s="291"/>
      <c r="AA52" s="194"/>
      <c r="AB52" s="290"/>
      <c r="AC52" s="194"/>
      <c r="AD52" s="265"/>
      <c r="AE52" s="296"/>
      <c r="AF52" s="194"/>
      <c r="AG52" s="188"/>
      <c r="AH52" s="368"/>
    </row>
    <row r="53" spans="1:34" ht="15" thickBot="1" x14ac:dyDescent="0.4">
      <c r="A53" s="294" t="s">
        <v>42</v>
      </c>
      <c r="B53" s="300" t="s">
        <v>520</v>
      </c>
      <c r="C53" s="195" t="s">
        <v>632</v>
      </c>
      <c r="D53" s="362"/>
      <c r="E53" s="194"/>
      <c r="F53" s="194"/>
      <c r="G53" s="194"/>
      <c r="H53" s="194"/>
      <c r="I53" s="265"/>
      <c r="J53" s="265"/>
      <c r="K53" s="194"/>
      <c r="L53" s="194"/>
      <c r="M53" s="194"/>
      <c r="N53" s="201"/>
      <c r="O53" s="194"/>
      <c r="P53" s="265"/>
      <c r="Q53" s="340"/>
      <c r="R53" s="320"/>
      <c r="S53" s="194"/>
      <c r="T53" s="331"/>
      <c r="U53" s="194"/>
      <c r="V53" s="194"/>
      <c r="W53" s="265"/>
      <c r="X53" s="265"/>
      <c r="Y53" s="194"/>
      <c r="Z53" s="291"/>
      <c r="AA53" s="194"/>
      <c r="AB53" s="290"/>
      <c r="AC53" s="194"/>
      <c r="AD53" s="265"/>
      <c r="AE53" s="296"/>
      <c r="AF53" s="194"/>
      <c r="AG53" s="188"/>
      <c r="AH53" s="368"/>
    </row>
    <row r="54" spans="1:34" ht="15" thickBot="1" x14ac:dyDescent="0.4">
      <c r="A54" s="294" t="s">
        <v>42</v>
      </c>
      <c r="B54" s="311" t="s">
        <v>631</v>
      </c>
      <c r="C54" s="192" t="s">
        <v>151</v>
      </c>
      <c r="D54" s="362"/>
      <c r="E54" s="194"/>
      <c r="F54" s="194"/>
      <c r="G54" s="194"/>
      <c r="H54" s="194"/>
      <c r="I54" s="265"/>
      <c r="J54" s="265"/>
      <c r="K54" s="194"/>
      <c r="L54" s="194"/>
      <c r="M54" s="194"/>
      <c r="N54" s="201"/>
      <c r="O54" s="194"/>
      <c r="P54" s="265"/>
      <c r="Q54" s="340"/>
      <c r="R54" s="320"/>
      <c r="S54" s="194"/>
      <c r="T54" s="331"/>
      <c r="U54" s="194"/>
      <c r="V54" s="194"/>
      <c r="W54" s="265"/>
      <c r="X54" s="265"/>
      <c r="Y54" s="194"/>
      <c r="Z54" s="291"/>
      <c r="AA54" s="194"/>
      <c r="AB54" s="290"/>
      <c r="AC54" s="194"/>
      <c r="AD54" s="265"/>
      <c r="AE54" s="296"/>
      <c r="AF54" s="194"/>
      <c r="AG54" s="188"/>
      <c r="AH54" s="368"/>
    </row>
    <row r="55" spans="1:34" ht="15" thickBot="1" x14ac:dyDescent="0.4">
      <c r="A55" s="228" t="s">
        <v>0</v>
      </c>
      <c r="B55" s="313" t="s">
        <v>183</v>
      </c>
      <c r="C55" s="195" t="s">
        <v>630</v>
      </c>
      <c r="D55" s="362"/>
      <c r="E55" s="194"/>
      <c r="F55" s="194"/>
      <c r="G55" s="201"/>
      <c r="H55" s="194"/>
      <c r="I55" s="265"/>
      <c r="J55" s="265"/>
      <c r="K55" s="194"/>
      <c r="L55" s="194"/>
      <c r="M55" s="194"/>
      <c r="N55" s="201"/>
      <c r="O55" s="194"/>
      <c r="P55" s="265"/>
      <c r="Q55" s="265"/>
      <c r="R55" s="340"/>
      <c r="S55" s="320"/>
      <c r="T55" s="194"/>
      <c r="U55" s="331"/>
      <c r="V55" s="194"/>
      <c r="W55" s="265"/>
      <c r="X55" s="265"/>
      <c r="Y55" s="194"/>
      <c r="Z55" s="194"/>
      <c r="AA55" s="291"/>
      <c r="AB55" s="290"/>
      <c r="AC55" s="194"/>
      <c r="AD55" s="265"/>
      <c r="AE55" s="296"/>
      <c r="AF55" s="194"/>
      <c r="AG55" s="188"/>
      <c r="AH55" s="368"/>
    </row>
    <row r="56" spans="1:34" ht="15" thickBot="1" x14ac:dyDescent="0.4">
      <c r="A56" s="245" t="s">
        <v>739</v>
      </c>
      <c r="B56" s="311" t="s">
        <v>629</v>
      </c>
      <c r="C56" s="192" t="s">
        <v>628</v>
      </c>
      <c r="D56" s="362"/>
      <c r="E56" s="194"/>
      <c r="F56" s="194"/>
      <c r="G56" s="201"/>
      <c r="H56" s="194"/>
      <c r="I56" s="265"/>
      <c r="J56" s="265"/>
      <c r="K56" s="194"/>
      <c r="L56" s="194"/>
      <c r="M56" s="194"/>
      <c r="N56" s="201"/>
      <c r="O56" s="194"/>
      <c r="P56" s="265"/>
      <c r="Q56" s="265"/>
      <c r="R56" s="340"/>
      <c r="S56" s="320"/>
      <c r="T56" s="194"/>
      <c r="U56" s="331"/>
      <c r="V56" s="194"/>
      <c r="W56" s="265"/>
      <c r="X56" s="265"/>
      <c r="Y56" s="194"/>
      <c r="Z56" s="194"/>
      <c r="AA56" s="291"/>
      <c r="AB56" s="290"/>
      <c r="AC56" s="194"/>
      <c r="AD56" s="265"/>
      <c r="AE56" s="296"/>
      <c r="AF56" s="194"/>
      <c r="AG56" s="188"/>
      <c r="AH56" s="368"/>
    </row>
    <row r="57" spans="1:34" ht="15" thickBot="1" x14ac:dyDescent="0.4">
      <c r="A57" s="228" t="s">
        <v>42</v>
      </c>
      <c r="B57" s="311" t="s">
        <v>627</v>
      </c>
      <c r="C57" s="192" t="s">
        <v>626</v>
      </c>
      <c r="D57" s="362"/>
      <c r="E57" s="194"/>
      <c r="F57" s="194"/>
      <c r="G57" s="201"/>
      <c r="H57" s="194"/>
      <c r="I57" s="265"/>
      <c r="J57" s="265"/>
      <c r="K57" s="194"/>
      <c r="L57" s="194"/>
      <c r="M57" s="194"/>
      <c r="N57" s="201"/>
      <c r="O57" s="194"/>
      <c r="P57" s="265"/>
      <c r="Q57" s="265"/>
      <c r="R57" s="340"/>
      <c r="S57" s="320"/>
      <c r="T57" s="194"/>
      <c r="U57" s="331"/>
      <c r="V57" s="194"/>
      <c r="W57" s="265"/>
      <c r="X57" s="265"/>
      <c r="Y57" s="194"/>
      <c r="Z57" s="194"/>
      <c r="AA57" s="291"/>
      <c r="AB57" s="290"/>
      <c r="AC57" s="194"/>
      <c r="AD57" s="265"/>
      <c r="AE57" s="296"/>
      <c r="AF57" s="194"/>
      <c r="AG57" s="188"/>
      <c r="AH57" s="368"/>
    </row>
    <row r="58" spans="1:34" ht="15" thickBot="1" x14ac:dyDescent="0.4">
      <c r="A58" s="228" t="s">
        <v>93</v>
      </c>
      <c r="B58" s="311" t="s">
        <v>217</v>
      </c>
      <c r="C58" s="192" t="s">
        <v>625</v>
      </c>
      <c r="D58" s="362"/>
      <c r="E58" s="194"/>
      <c r="F58" s="194"/>
      <c r="G58" s="201"/>
      <c r="H58" s="194"/>
      <c r="I58" s="265"/>
      <c r="J58" s="265"/>
      <c r="K58" s="194"/>
      <c r="L58" s="194"/>
      <c r="M58" s="194"/>
      <c r="N58" s="201"/>
      <c r="O58" s="194"/>
      <c r="P58" s="265"/>
      <c r="Q58" s="265"/>
      <c r="R58" s="194"/>
      <c r="S58" s="340"/>
      <c r="T58" s="320"/>
      <c r="U58" s="194"/>
      <c r="V58" s="331"/>
      <c r="W58" s="265"/>
      <c r="X58" s="265"/>
      <c r="Y58" s="194"/>
      <c r="Z58" s="194"/>
      <c r="AA58" s="194"/>
      <c r="AB58" s="347"/>
      <c r="AC58" s="194"/>
      <c r="AD58" s="265"/>
      <c r="AE58" s="296"/>
      <c r="AF58" s="194"/>
      <c r="AG58" s="188"/>
      <c r="AH58" s="368"/>
    </row>
    <row r="59" spans="1:34" ht="14.5" customHeight="1" thickBot="1" x14ac:dyDescent="0.4">
      <c r="A59" s="228" t="s">
        <v>62</v>
      </c>
      <c r="B59" s="311" t="s">
        <v>175</v>
      </c>
      <c r="C59" s="192" t="s">
        <v>164</v>
      </c>
      <c r="D59" s="343"/>
      <c r="E59" s="194"/>
      <c r="F59" s="194"/>
      <c r="G59" s="201"/>
      <c r="H59" s="194"/>
      <c r="I59" s="265"/>
      <c r="J59" s="265"/>
      <c r="K59" s="194"/>
      <c r="L59" s="194"/>
      <c r="M59" s="194"/>
      <c r="N59" s="201"/>
      <c r="O59" s="194"/>
      <c r="P59" s="265"/>
      <c r="Q59" s="265"/>
      <c r="R59" s="194"/>
      <c r="S59" s="194"/>
      <c r="T59" s="194"/>
      <c r="U59" s="340"/>
      <c r="V59" s="320"/>
      <c r="W59" s="265"/>
      <c r="X59" s="265"/>
      <c r="Y59" s="331"/>
      <c r="Z59" s="194"/>
      <c r="AA59" s="194"/>
      <c r="AB59" s="290"/>
      <c r="AC59" s="291"/>
      <c r="AD59" s="265"/>
      <c r="AE59" s="296"/>
      <c r="AF59" s="194"/>
      <c r="AG59" s="188"/>
      <c r="AH59" s="368"/>
    </row>
    <row r="60" spans="1:34" ht="15" thickBot="1" x14ac:dyDescent="0.4">
      <c r="A60" s="228" t="s">
        <v>714</v>
      </c>
      <c r="B60" s="314" t="s">
        <v>624</v>
      </c>
      <c r="C60" s="199" t="s">
        <v>623</v>
      </c>
      <c r="D60" s="362"/>
      <c r="E60" s="194"/>
      <c r="F60" s="194"/>
      <c r="G60" s="201"/>
      <c r="H60" s="194"/>
      <c r="I60" s="265"/>
      <c r="J60" s="265"/>
      <c r="K60" s="194"/>
      <c r="L60" s="194"/>
      <c r="M60" s="194"/>
      <c r="N60" s="201"/>
      <c r="O60" s="194"/>
      <c r="P60" s="265"/>
      <c r="Q60" s="265"/>
      <c r="R60" s="194"/>
      <c r="S60" s="194"/>
      <c r="T60" s="194"/>
      <c r="U60" s="194"/>
      <c r="V60" s="194"/>
      <c r="W60" s="265"/>
      <c r="X60" s="340"/>
      <c r="Y60" s="320"/>
      <c r="Z60" s="194"/>
      <c r="AA60" s="375"/>
      <c r="AB60" s="290"/>
      <c r="AC60" s="194"/>
      <c r="AD60" s="265"/>
      <c r="AE60" s="296"/>
      <c r="AF60" s="194"/>
      <c r="AG60" s="286"/>
      <c r="AH60" s="368"/>
    </row>
    <row r="61" spans="1:34" ht="15" thickBot="1" x14ac:dyDescent="0.4">
      <c r="A61" s="245" t="s">
        <v>742</v>
      </c>
      <c r="B61" s="311" t="s">
        <v>9</v>
      </c>
      <c r="C61" s="192" t="s">
        <v>456</v>
      </c>
      <c r="D61" s="362"/>
      <c r="E61" s="194"/>
      <c r="F61" s="194"/>
      <c r="G61" s="194"/>
      <c r="H61" s="194"/>
      <c r="I61" s="265"/>
      <c r="J61" s="265"/>
      <c r="K61" s="194"/>
      <c r="L61" s="194"/>
      <c r="M61" s="194"/>
      <c r="N61" s="201"/>
      <c r="O61" s="194"/>
      <c r="P61" s="265"/>
      <c r="Q61" s="265"/>
      <c r="R61" s="194"/>
      <c r="S61" s="194"/>
      <c r="T61" s="194"/>
      <c r="U61" s="201"/>
      <c r="V61" s="194"/>
      <c r="W61" s="265"/>
      <c r="X61" s="340"/>
      <c r="Y61" s="320"/>
      <c r="Z61" s="194"/>
      <c r="AA61" s="331"/>
      <c r="AB61" s="290"/>
      <c r="AC61" s="194"/>
      <c r="AD61" s="265"/>
      <c r="AE61" s="296"/>
      <c r="AF61" s="194"/>
      <c r="AG61" s="286"/>
      <c r="AH61" s="368"/>
    </row>
    <row r="62" spans="1:34" ht="15" thickBot="1" x14ac:dyDescent="0.4">
      <c r="A62" s="228" t="s">
        <v>93</v>
      </c>
      <c r="B62" s="311" t="s">
        <v>622</v>
      </c>
      <c r="C62" s="195" t="s">
        <v>621</v>
      </c>
      <c r="D62" s="362"/>
      <c r="E62" s="194"/>
      <c r="F62" s="194"/>
      <c r="G62" s="201"/>
      <c r="H62" s="194"/>
      <c r="I62" s="265"/>
      <c r="J62" s="265"/>
      <c r="K62" s="194"/>
      <c r="L62" s="194"/>
      <c r="M62" s="194"/>
      <c r="N62" s="201"/>
      <c r="O62" s="194"/>
      <c r="P62" s="265"/>
      <c r="Q62" s="265"/>
      <c r="R62" s="194"/>
      <c r="S62" s="194"/>
      <c r="T62" s="194"/>
      <c r="U62" s="201"/>
      <c r="V62" s="194"/>
      <c r="W62" s="265"/>
      <c r="X62" s="340"/>
      <c r="Y62" s="320"/>
      <c r="Z62" s="194"/>
      <c r="AA62" s="331"/>
      <c r="AB62" s="290"/>
      <c r="AC62" s="194"/>
      <c r="AD62" s="265"/>
      <c r="AE62" s="296"/>
      <c r="AF62" s="194"/>
      <c r="AG62" s="286"/>
      <c r="AH62" s="368"/>
    </row>
    <row r="63" spans="1:34" ht="15" thickBot="1" x14ac:dyDescent="0.4">
      <c r="A63" s="245" t="s">
        <v>737</v>
      </c>
      <c r="B63" s="311" t="s">
        <v>298</v>
      </c>
      <c r="C63" s="192" t="s">
        <v>293</v>
      </c>
      <c r="D63" s="362"/>
      <c r="E63" s="194"/>
      <c r="F63" s="194"/>
      <c r="G63" s="201"/>
      <c r="H63" s="194"/>
      <c r="I63" s="265"/>
      <c r="J63" s="265"/>
      <c r="K63" s="194"/>
      <c r="L63" s="194"/>
      <c r="M63" s="194"/>
      <c r="N63" s="201"/>
      <c r="O63" s="194"/>
      <c r="P63" s="265"/>
      <c r="Q63" s="265"/>
      <c r="R63" s="194"/>
      <c r="S63" s="194"/>
      <c r="T63" s="194"/>
      <c r="U63" s="201"/>
      <c r="V63" s="194"/>
      <c r="W63" s="265"/>
      <c r="X63" s="340"/>
      <c r="Y63" s="320"/>
      <c r="Z63" s="194"/>
      <c r="AA63" s="331"/>
      <c r="AB63" s="290"/>
      <c r="AC63" s="194"/>
      <c r="AD63" s="265"/>
      <c r="AE63" s="296"/>
      <c r="AF63" s="194"/>
      <c r="AG63" s="286"/>
      <c r="AH63" s="368"/>
    </row>
    <row r="64" spans="1:34" ht="15" thickBot="1" x14ac:dyDescent="0.4">
      <c r="A64" s="228" t="s">
        <v>714</v>
      </c>
      <c r="B64" s="300" t="s">
        <v>567</v>
      </c>
      <c r="C64" s="190" t="s">
        <v>620</v>
      </c>
      <c r="D64" s="362"/>
      <c r="E64" s="194"/>
      <c r="F64" s="194"/>
      <c r="G64" s="201"/>
      <c r="H64" s="194"/>
      <c r="I64" s="265"/>
      <c r="J64" s="265"/>
      <c r="K64" s="194"/>
      <c r="L64" s="194"/>
      <c r="M64" s="194"/>
      <c r="N64" s="201"/>
      <c r="O64" s="194"/>
      <c r="P64" s="265"/>
      <c r="Q64" s="265"/>
      <c r="R64" s="194"/>
      <c r="S64" s="194"/>
      <c r="T64" s="194"/>
      <c r="U64" s="201"/>
      <c r="V64" s="194"/>
      <c r="W64" s="265"/>
      <c r="X64" s="340"/>
      <c r="Y64" s="320"/>
      <c r="Z64" s="194"/>
      <c r="AA64" s="331"/>
      <c r="AB64" s="290"/>
      <c r="AC64" s="194"/>
      <c r="AD64" s="265"/>
      <c r="AE64" s="296"/>
      <c r="AF64" s="194"/>
      <c r="AG64" s="286"/>
      <c r="AH64" s="368"/>
    </row>
    <row r="65" spans="1:34" ht="15" thickBot="1" x14ac:dyDescent="0.4">
      <c r="A65" s="228" t="s">
        <v>714</v>
      </c>
      <c r="B65" s="300" t="s">
        <v>563</v>
      </c>
      <c r="C65" s="195" t="s">
        <v>619</v>
      </c>
      <c r="D65" s="362"/>
      <c r="E65" s="194"/>
      <c r="F65" s="194"/>
      <c r="G65" s="201"/>
      <c r="H65" s="194"/>
      <c r="I65" s="265"/>
      <c r="J65" s="265"/>
      <c r="K65" s="194"/>
      <c r="L65" s="194"/>
      <c r="M65" s="194"/>
      <c r="N65" s="194"/>
      <c r="O65" s="194"/>
      <c r="P65" s="265"/>
      <c r="Q65" s="265"/>
      <c r="R65" s="194"/>
      <c r="S65" s="194"/>
      <c r="T65" s="194"/>
      <c r="U65" s="201"/>
      <c r="V65" s="194"/>
      <c r="W65" s="265"/>
      <c r="X65" s="340"/>
      <c r="Y65" s="320"/>
      <c r="Z65" s="194"/>
      <c r="AA65" s="331"/>
      <c r="AB65" s="290"/>
      <c r="AC65" s="194"/>
      <c r="AD65" s="265"/>
      <c r="AE65" s="296"/>
      <c r="AF65" s="194"/>
      <c r="AG65" s="286"/>
      <c r="AH65" s="368"/>
    </row>
    <row r="66" spans="1:34" ht="15" thickBot="1" x14ac:dyDescent="0.4">
      <c r="A66" s="245" t="s">
        <v>743</v>
      </c>
      <c r="B66" s="311" t="s">
        <v>618</v>
      </c>
      <c r="C66" s="192" t="s">
        <v>617</v>
      </c>
      <c r="D66" s="362"/>
      <c r="E66" s="194"/>
      <c r="F66" s="194"/>
      <c r="G66" s="201"/>
      <c r="H66" s="194"/>
      <c r="I66" s="265"/>
      <c r="J66" s="265"/>
      <c r="K66" s="194"/>
      <c r="L66" s="194"/>
      <c r="M66" s="194"/>
      <c r="N66" s="194"/>
      <c r="O66" s="194"/>
      <c r="P66" s="265"/>
      <c r="Q66" s="265"/>
      <c r="R66" s="194"/>
      <c r="S66" s="194"/>
      <c r="T66" s="194"/>
      <c r="U66" s="201"/>
      <c r="V66" s="194"/>
      <c r="W66" s="265"/>
      <c r="X66" s="340"/>
      <c r="Y66" s="320"/>
      <c r="Z66" s="194"/>
      <c r="AA66" s="331"/>
      <c r="AB66" s="290"/>
      <c r="AC66" s="194"/>
      <c r="AD66" s="265"/>
      <c r="AE66" s="296"/>
      <c r="AF66" s="194"/>
      <c r="AG66" s="286"/>
      <c r="AH66" s="368"/>
    </row>
    <row r="67" spans="1:34" ht="15" thickBot="1" x14ac:dyDescent="0.4">
      <c r="A67" s="228" t="s">
        <v>62</v>
      </c>
      <c r="B67" s="305" t="s">
        <v>616</v>
      </c>
      <c r="C67" s="195" t="s">
        <v>615</v>
      </c>
      <c r="D67" s="343"/>
      <c r="E67" s="194"/>
      <c r="F67" s="194"/>
      <c r="G67" s="201"/>
      <c r="H67" s="194"/>
      <c r="I67" s="265"/>
      <c r="J67" s="265"/>
      <c r="K67" s="194"/>
      <c r="L67" s="194"/>
      <c r="M67" s="194"/>
      <c r="N67" s="201"/>
      <c r="O67" s="194"/>
      <c r="P67" s="265"/>
      <c r="Q67" s="265"/>
      <c r="R67" s="194"/>
      <c r="S67" s="194"/>
      <c r="T67" s="194"/>
      <c r="U67" s="194"/>
      <c r="V67" s="194"/>
      <c r="W67" s="265"/>
      <c r="X67" s="340"/>
      <c r="Y67" s="320"/>
      <c r="Z67" s="194"/>
      <c r="AA67" s="331"/>
      <c r="AB67" s="290"/>
      <c r="AC67" s="194"/>
      <c r="AD67" s="265"/>
      <c r="AE67" s="296"/>
      <c r="AF67" s="194"/>
      <c r="AG67" s="286"/>
      <c r="AH67" s="368"/>
    </row>
    <row r="68" spans="1:34" ht="15" thickBot="1" x14ac:dyDescent="0.4">
      <c r="A68" s="228" t="s">
        <v>42</v>
      </c>
      <c r="B68" s="311" t="s">
        <v>448</v>
      </c>
      <c r="C68" s="192" t="s">
        <v>614</v>
      </c>
      <c r="D68" s="362"/>
      <c r="E68" s="194"/>
      <c r="F68" s="194"/>
      <c r="G68" s="201"/>
      <c r="H68" s="194"/>
      <c r="I68" s="265"/>
      <c r="J68" s="265"/>
      <c r="K68" s="194"/>
      <c r="L68" s="194"/>
      <c r="M68" s="194"/>
      <c r="N68" s="201"/>
      <c r="O68" s="194"/>
      <c r="P68" s="265"/>
      <c r="Q68" s="265"/>
      <c r="R68" s="194"/>
      <c r="S68" s="194"/>
      <c r="T68" s="194"/>
      <c r="U68" s="194"/>
      <c r="V68" s="194"/>
      <c r="W68" s="265"/>
      <c r="X68" s="340"/>
      <c r="Y68" s="320"/>
      <c r="Z68" s="194"/>
      <c r="AA68" s="331"/>
      <c r="AB68" s="290"/>
      <c r="AC68" s="194"/>
      <c r="AD68" s="265"/>
      <c r="AE68" s="296"/>
      <c r="AF68" s="194"/>
      <c r="AG68" s="286"/>
      <c r="AH68" s="368"/>
    </row>
    <row r="69" spans="1:34" ht="15" thickBot="1" x14ac:dyDescent="0.4">
      <c r="A69" s="228" t="s">
        <v>42</v>
      </c>
      <c r="B69" s="313" t="s">
        <v>451</v>
      </c>
      <c r="C69" s="195" t="s">
        <v>613</v>
      </c>
      <c r="D69" s="362"/>
      <c r="E69" s="194"/>
      <c r="F69" s="194"/>
      <c r="G69" s="201"/>
      <c r="H69" s="194"/>
      <c r="I69" s="265"/>
      <c r="J69" s="265"/>
      <c r="K69" s="194"/>
      <c r="L69" s="194"/>
      <c r="M69" s="194"/>
      <c r="N69" s="201"/>
      <c r="O69" s="194"/>
      <c r="P69" s="265"/>
      <c r="Q69" s="265"/>
      <c r="R69" s="194"/>
      <c r="S69" s="194"/>
      <c r="T69" s="194"/>
      <c r="U69" s="194"/>
      <c r="V69" s="194"/>
      <c r="W69" s="265"/>
      <c r="X69" s="340"/>
      <c r="Y69" s="320"/>
      <c r="Z69" s="194"/>
      <c r="AA69" s="331"/>
      <c r="AB69" s="290"/>
      <c r="AC69" s="194"/>
      <c r="AD69" s="265"/>
      <c r="AE69" s="296"/>
      <c r="AF69" s="194"/>
      <c r="AG69" s="286"/>
      <c r="AH69" s="368"/>
    </row>
    <row r="70" spans="1:34" ht="15" thickBot="1" x14ac:dyDescent="0.4">
      <c r="A70" s="228" t="s">
        <v>42</v>
      </c>
      <c r="B70" s="311" t="s">
        <v>44</v>
      </c>
      <c r="C70" s="192" t="s">
        <v>612</v>
      </c>
      <c r="D70" s="362"/>
      <c r="E70" s="194"/>
      <c r="F70" s="194"/>
      <c r="G70" s="201"/>
      <c r="H70" s="194"/>
      <c r="I70" s="265"/>
      <c r="J70" s="265"/>
      <c r="K70" s="194"/>
      <c r="L70" s="194"/>
      <c r="M70" s="194"/>
      <c r="N70" s="201"/>
      <c r="O70" s="194"/>
      <c r="P70" s="265"/>
      <c r="Q70" s="265"/>
      <c r="R70" s="194"/>
      <c r="S70" s="194"/>
      <c r="T70" s="194"/>
      <c r="U70" s="201"/>
      <c r="V70" s="194"/>
      <c r="W70" s="265"/>
      <c r="X70" s="340"/>
      <c r="Y70" s="320"/>
      <c r="Z70" s="194"/>
      <c r="AA70" s="331"/>
      <c r="AB70" s="290"/>
      <c r="AC70" s="194"/>
      <c r="AD70" s="265"/>
      <c r="AE70" s="296"/>
      <c r="AF70" s="194"/>
      <c r="AG70" s="286"/>
      <c r="AH70" s="368"/>
    </row>
    <row r="71" spans="1:34" ht="15" thickBot="1" x14ac:dyDescent="0.4">
      <c r="A71" s="228" t="s">
        <v>62</v>
      </c>
      <c r="B71" s="300" t="s">
        <v>611</v>
      </c>
      <c r="C71" s="192" t="s">
        <v>610</v>
      </c>
      <c r="D71" s="362"/>
      <c r="E71" s="194"/>
      <c r="F71" s="194"/>
      <c r="G71" s="201"/>
      <c r="H71" s="194"/>
      <c r="I71" s="265"/>
      <c r="J71" s="265"/>
      <c r="K71" s="194"/>
      <c r="L71" s="194"/>
      <c r="M71" s="194"/>
      <c r="N71" s="201"/>
      <c r="O71" s="194"/>
      <c r="P71" s="265"/>
      <c r="Q71" s="265"/>
      <c r="R71" s="194"/>
      <c r="S71" s="194"/>
      <c r="T71" s="194"/>
      <c r="U71" s="201"/>
      <c r="V71" s="194"/>
      <c r="W71" s="265"/>
      <c r="X71" s="340"/>
      <c r="Y71" s="320"/>
      <c r="Z71" s="194"/>
      <c r="AA71" s="331"/>
      <c r="AB71" s="290"/>
      <c r="AC71" s="194"/>
      <c r="AD71" s="265"/>
      <c r="AE71" s="296"/>
      <c r="AF71" s="194"/>
      <c r="AG71" s="286"/>
      <c r="AH71" s="368"/>
    </row>
    <row r="72" spans="1:34" ht="15" thickBot="1" x14ac:dyDescent="0.4">
      <c r="A72" s="228" t="s">
        <v>42</v>
      </c>
      <c r="B72" s="300" t="s">
        <v>608</v>
      </c>
      <c r="C72" s="190" t="s">
        <v>607</v>
      </c>
      <c r="D72" s="362"/>
      <c r="E72" s="194"/>
      <c r="F72" s="194"/>
      <c r="G72" s="194"/>
      <c r="H72" s="291"/>
      <c r="I72" s="265"/>
      <c r="J72" s="265"/>
      <c r="K72" s="194"/>
      <c r="L72" s="194"/>
      <c r="M72" s="194"/>
      <c r="N72" s="194"/>
      <c r="O72" s="194"/>
      <c r="P72" s="265"/>
      <c r="Q72" s="265"/>
      <c r="R72" s="194"/>
      <c r="S72" s="194"/>
      <c r="T72" s="194"/>
      <c r="U72" s="201"/>
      <c r="V72" s="194"/>
      <c r="W72" s="265"/>
      <c r="X72" s="265"/>
      <c r="Y72" s="194"/>
      <c r="Z72" s="194"/>
      <c r="AA72" s="340"/>
      <c r="AB72" s="321"/>
      <c r="AC72" s="194"/>
      <c r="AD72" s="265"/>
      <c r="AE72" s="296"/>
      <c r="AF72" s="331"/>
      <c r="AG72" s="194"/>
      <c r="AH72" s="369"/>
    </row>
    <row r="73" spans="1:34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35" priority="8" operator="equal">
      <formula>"U"</formula>
    </cfRule>
  </conditionalFormatting>
  <conditionalFormatting sqref="N12:N17">
    <cfRule type="cellIs" dxfId="34" priority="1" operator="equal">
      <formula>"U"</formula>
    </cfRule>
  </conditionalFormatting>
  <conditionalFormatting sqref="N36">
    <cfRule type="cellIs" dxfId="33" priority="6" operator="equal">
      <formula>"U"</formula>
    </cfRule>
  </conditionalFormatting>
  <conditionalFormatting sqref="U48:U50">
    <cfRule type="cellIs" dxfId="32" priority="4" operator="equal">
      <formula>"U"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46037-0220-444D-A6B4-271FE532916E}">
  <dimension ref="A1:AJ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1" sqref="AJ1:AK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</cols>
  <sheetData>
    <row r="1" spans="1:36" ht="15" thickBot="1" x14ac:dyDescent="0.4">
      <c r="A1" s="295" t="s">
        <v>266</v>
      </c>
      <c r="B1" s="450" t="s">
        <v>818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6" ht="15" thickBot="1" x14ac:dyDescent="0.4">
      <c r="B2" s="378">
        <v>45413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214"/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194"/>
      <c r="E4" s="194"/>
      <c r="F4" s="194"/>
      <c r="G4" s="344"/>
      <c r="H4" s="265"/>
      <c r="I4" s="343"/>
      <c r="J4" s="291"/>
      <c r="K4" s="194"/>
      <c r="L4" s="194"/>
      <c r="M4" s="194"/>
      <c r="N4" s="265"/>
      <c r="O4" s="265"/>
      <c r="P4" s="194"/>
      <c r="Q4" s="194"/>
      <c r="R4" s="194"/>
      <c r="S4" s="194"/>
      <c r="T4" s="194"/>
      <c r="U4" s="344"/>
      <c r="V4" s="265"/>
      <c r="W4" s="194"/>
      <c r="X4" s="194"/>
      <c r="Y4" s="194"/>
      <c r="Z4" s="194"/>
      <c r="AA4" s="194"/>
      <c r="AB4" s="296"/>
      <c r="AC4" s="265"/>
      <c r="AD4" s="343"/>
      <c r="AE4" s="290"/>
      <c r="AF4" s="340"/>
      <c r="AG4" s="338"/>
      <c r="AH4" s="188"/>
      <c r="AI4" s="368"/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345"/>
      <c r="E5" s="194"/>
      <c r="F5" s="194"/>
      <c r="G5" s="265"/>
      <c r="H5" s="265"/>
      <c r="I5" s="343"/>
      <c r="J5" s="194"/>
      <c r="K5" s="291"/>
      <c r="L5" s="194"/>
      <c r="M5" s="194"/>
      <c r="N5" s="265"/>
      <c r="O5" s="265"/>
      <c r="P5" s="194"/>
      <c r="Q5" s="194"/>
      <c r="R5" s="194"/>
      <c r="S5" s="194"/>
      <c r="T5" s="194"/>
      <c r="U5" s="265"/>
      <c r="V5" s="265"/>
      <c r="W5" s="194"/>
      <c r="X5" s="194"/>
      <c r="Y5" s="194"/>
      <c r="Z5" s="194"/>
      <c r="AA5" s="194"/>
      <c r="AB5" s="296"/>
      <c r="AC5" s="265"/>
      <c r="AD5" s="343"/>
      <c r="AE5" s="194"/>
      <c r="AF5" s="340"/>
      <c r="AG5" s="338"/>
      <c r="AH5" s="188"/>
      <c r="AI5" s="368"/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345"/>
      <c r="E6" s="194"/>
      <c r="F6" s="194"/>
      <c r="G6" s="265"/>
      <c r="H6" s="265"/>
      <c r="I6" s="343"/>
      <c r="J6" s="194"/>
      <c r="K6" s="291"/>
      <c r="L6" s="194"/>
      <c r="M6" s="194"/>
      <c r="N6" s="265"/>
      <c r="O6" s="265"/>
      <c r="P6" s="194"/>
      <c r="Q6" s="194"/>
      <c r="R6" s="194"/>
      <c r="S6" s="194"/>
      <c r="T6" s="194"/>
      <c r="U6" s="265"/>
      <c r="V6" s="265"/>
      <c r="W6" s="194"/>
      <c r="X6" s="194"/>
      <c r="Y6" s="194"/>
      <c r="Z6" s="194"/>
      <c r="AA6" s="194"/>
      <c r="AB6" s="296"/>
      <c r="AC6" s="265"/>
      <c r="AD6" s="343"/>
      <c r="AE6" s="194"/>
      <c r="AF6" s="340"/>
      <c r="AG6" s="338"/>
      <c r="AH6" s="188"/>
      <c r="AI6" s="368"/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321"/>
      <c r="E7" s="194"/>
      <c r="F7" s="331"/>
      <c r="G7" s="265"/>
      <c r="H7" s="265"/>
      <c r="I7" s="343"/>
      <c r="J7" s="194"/>
      <c r="K7" s="194"/>
      <c r="L7" s="194"/>
      <c r="M7" s="291"/>
      <c r="N7" s="265"/>
      <c r="O7" s="265"/>
      <c r="P7" s="194"/>
      <c r="Q7" s="194"/>
      <c r="R7" s="194"/>
      <c r="S7" s="194"/>
      <c r="T7" s="194"/>
      <c r="U7" s="344"/>
      <c r="V7" s="265"/>
      <c r="W7" s="194"/>
      <c r="X7" s="194"/>
      <c r="Y7" s="194"/>
      <c r="Z7" s="194"/>
      <c r="AA7" s="194"/>
      <c r="AB7" s="296"/>
      <c r="AC7" s="265"/>
      <c r="AD7" s="343"/>
      <c r="AE7" s="290"/>
      <c r="AF7" s="194"/>
      <c r="AG7" s="339"/>
      <c r="AH7" s="338"/>
      <c r="AI7" s="368"/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321"/>
      <c r="E8" s="194"/>
      <c r="F8" s="331"/>
      <c r="G8" s="265"/>
      <c r="H8" s="265"/>
      <c r="I8" s="343"/>
      <c r="J8" s="194"/>
      <c r="K8" s="194"/>
      <c r="L8" s="194"/>
      <c r="M8" s="291"/>
      <c r="N8" s="265"/>
      <c r="O8" s="265"/>
      <c r="P8" s="194"/>
      <c r="Q8" s="194"/>
      <c r="R8" s="194"/>
      <c r="S8" s="194"/>
      <c r="T8" s="194"/>
      <c r="U8" s="344"/>
      <c r="V8" s="265"/>
      <c r="W8" s="194"/>
      <c r="X8" s="194"/>
      <c r="Y8" s="194"/>
      <c r="Z8" s="194"/>
      <c r="AA8" s="194"/>
      <c r="AB8" s="296"/>
      <c r="AC8" s="265"/>
      <c r="AD8" s="343"/>
      <c r="AE8" s="290"/>
      <c r="AF8" s="194"/>
      <c r="AG8" s="339"/>
      <c r="AH8" s="338"/>
      <c r="AI8" s="368"/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321"/>
      <c r="E9" s="194"/>
      <c r="F9" s="331"/>
      <c r="G9" s="265"/>
      <c r="H9" s="265"/>
      <c r="I9" s="343"/>
      <c r="J9" s="194"/>
      <c r="K9" s="194"/>
      <c r="L9" s="194"/>
      <c r="M9" s="291"/>
      <c r="N9" s="265"/>
      <c r="O9" s="265"/>
      <c r="P9" s="194"/>
      <c r="Q9" s="194"/>
      <c r="R9" s="194"/>
      <c r="S9" s="194"/>
      <c r="T9" s="194"/>
      <c r="U9" s="344"/>
      <c r="V9" s="265"/>
      <c r="W9" s="194"/>
      <c r="X9" s="194"/>
      <c r="Y9" s="194"/>
      <c r="Z9" s="194"/>
      <c r="AA9" s="194"/>
      <c r="AB9" s="296"/>
      <c r="AC9" s="265"/>
      <c r="AD9" s="343"/>
      <c r="AE9" s="290"/>
      <c r="AF9" s="194"/>
      <c r="AG9" s="339"/>
      <c r="AH9" s="338"/>
      <c r="AI9" s="368"/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321"/>
      <c r="E10" s="194"/>
      <c r="F10" s="331"/>
      <c r="G10" s="265"/>
      <c r="H10" s="265"/>
      <c r="I10" s="343"/>
      <c r="J10" s="194"/>
      <c r="K10" s="194"/>
      <c r="L10" s="194"/>
      <c r="M10" s="291"/>
      <c r="N10" s="265"/>
      <c r="O10" s="265"/>
      <c r="P10" s="194"/>
      <c r="Q10" s="194"/>
      <c r="R10" s="194"/>
      <c r="S10" s="194"/>
      <c r="T10" s="194"/>
      <c r="U10" s="344"/>
      <c r="V10" s="265"/>
      <c r="W10" s="194"/>
      <c r="X10" s="194"/>
      <c r="Y10" s="194"/>
      <c r="Z10" s="194"/>
      <c r="AA10" s="194"/>
      <c r="AB10" s="296"/>
      <c r="AC10" s="265"/>
      <c r="AD10" s="343"/>
      <c r="AE10" s="290"/>
      <c r="AF10" s="194"/>
      <c r="AG10" s="339"/>
      <c r="AH10" s="338"/>
      <c r="AI10" s="368"/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349"/>
      <c r="E11" s="320"/>
      <c r="F11" s="194"/>
      <c r="G11" s="344"/>
      <c r="H11" s="265"/>
      <c r="I11" s="343"/>
      <c r="J11" s="331"/>
      <c r="K11" s="194"/>
      <c r="L11" s="194"/>
      <c r="M11" s="194"/>
      <c r="N11" s="265"/>
      <c r="O11" s="265"/>
      <c r="P11" s="291"/>
      <c r="Q11" s="194"/>
      <c r="R11" s="194"/>
      <c r="S11" s="194"/>
      <c r="T11" s="194"/>
      <c r="U11" s="344"/>
      <c r="V11" s="265"/>
      <c r="W11" s="194"/>
      <c r="X11" s="194"/>
      <c r="Y11" s="194"/>
      <c r="Z11" s="194"/>
      <c r="AA11" s="194"/>
      <c r="AB11" s="296"/>
      <c r="AC11" s="265"/>
      <c r="AD11" s="343"/>
      <c r="AE11" s="290"/>
      <c r="AF11" s="194"/>
      <c r="AG11" s="188"/>
      <c r="AH11" s="188"/>
      <c r="AI11" s="368"/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290"/>
      <c r="E12" s="340"/>
      <c r="F12" s="320"/>
      <c r="G12" s="344"/>
      <c r="H12" s="265"/>
      <c r="I12" s="343"/>
      <c r="J12" s="194"/>
      <c r="K12" s="331"/>
      <c r="L12" s="194"/>
      <c r="M12" s="194"/>
      <c r="N12" s="344"/>
      <c r="O12" s="265"/>
      <c r="P12" s="194"/>
      <c r="Q12" s="291"/>
      <c r="R12" s="194"/>
      <c r="S12" s="194"/>
      <c r="T12" s="194"/>
      <c r="U12" s="265"/>
      <c r="V12" s="265"/>
      <c r="W12" s="194"/>
      <c r="X12" s="194"/>
      <c r="Y12" s="194"/>
      <c r="Z12" s="194"/>
      <c r="AA12" s="194"/>
      <c r="AB12" s="296"/>
      <c r="AC12" s="265"/>
      <c r="AD12" s="343"/>
      <c r="AE12" s="290"/>
      <c r="AF12" s="194"/>
      <c r="AG12" s="188"/>
      <c r="AH12" s="188"/>
      <c r="AI12" s="368"/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194"/>
      <c r="E13" s="340"/>
      <c r="F13" s="320"/>
      <c r="G13" s="344"/>
      <c r="H13" s="265"/>
      <c r="I13" s="343"/>
      <c r="J13" s="194"/>
      <c r="K13" s="331"/>
      <c r="L13" s="194"/>
      <c r="M13" s="194"/>
      <c r="N13" s="344"/>
      <c r="O13" s="265"/>
      <c r="P13" s="194"/>
      <c r="Q13" s="291"/>
      <c r="R13" s="194"/>
      <c r="S13" s="194"/>
      <c r="T13" s="194"/>
      <c r="U13" s="265"/>
      <c r="V13" s="265"/>
      <c r="W13" s="194"/>
      <c r="X13" s="194"/>
      <c r="Y13" s="194"/>
      <c r="Z13" s="194"/>
      <c r="AA13" s="194"/>
      <c r="AB13" s="296"/>
      <c r="AC13" s="265"/>
      <c r="AD13" s="343"/>
      <c r="AE13" s="290"/>
      <c r="AF13" s="194"/>
      <c r="AG13" s="188"/>
      <c r="AH13" s="188"/>
      <c r="AI13" s="368"/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290"/>
      <c r="E14" s="340"/>
      <c r="F14" s="320"/>
      <c r="G14" s="265"/>
      <c r="H14" s="265"/>
      <c r="I14" s="343"/>
      <c r="J14" s="194"/>
      <c r="K14" s="331"/>
      <c r="L14" s="194"/>
      <c r="M14" s="194"/>
      <c r="N14" s="344"/>
      <c r="O14" s="265"/>
      <c r="P14" s="194"/>
      <c r="Q14" s="291"/>
      <c r="R14" s="194"/>
      <c r="S14" s="194"/>
      <c r="T14" s="194"/>
      <c r="U14" s="344"/>
      <c r="V14" s="265"/>
      <c r="W14" s="194"/>
      <c r="X14" s="194"/>
      <c r="Y14" s="194"/>
      <c r="Z14" s="194"/>
      <c r="AA14" s="194"/>
      <c r="AB14" s="296"/>
      <c r="AC14" s="265"/>
      <c r="AD14" s="343"/>
      <c r="AE14" s="290"/>
      <c r="AF14" s="194"/>
      <c r="AG14" s="188"/>
      <c r="AH14" s="188"/>
      <c r="AI14" s="368"/>
    </row>
    <row r="15" spans="1:36" ht="15" thickBot="1" x14ac:dyDescent="0.4">
      <c r="A15" s="228" t="s">
        <v>112</v>
      </c>
      <c r="B15" s="300" t="s">
        <v>114</v>
      </c>
      <c r="C15" s="192" t="s">
        <v>682</v>
      </c>
      <c r="D15" s="290"/>
      <c r="E15" s="340"/>
      <c r="F15" s="320"/>
      <c r="G15" s="344"/>
      <c r="H15" s="265"/>
      <c r="I15" s="343"/>
      <c r="J15" s="194"/>
      <c r="K15" s="331"/>
      <c r="L15" s="194"/>
      <c r="M15" s="194"/>
      <c r="N15" s="344"/>
      <c r="O15" s="265"/>
      <c r="P15" s="194"/>
      <c r="Q15" s="291"/>
      <c r="R15" s="194"/>
      <c r="S15" s="194"/>
      <c r="T15" s="194"/>
      <c r="U15" s="344"/>
      <c r="V15" s="265"/>
      <c r="W15" s="194"/>
      <c r="X15" s="194"/>
      <c r="Y15" s="194"/>
      <c r="Z15" s="194"/>
      <c r="AA15" s="194"/>
      <c r="AB15" s="296"/>
      <c r="AC15" s="265"/>
      <c r="AD15" s="343"/>
      <c r="AE15" s="290"/>
      <c r="AF15" s="194"/>
      <c r="AG15" s="188"/>
      <c r="AH15" s="188"/>
      <c r="AI15" s="368"/>
    </row>
    <row r="16" spans="1:36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265"/>
      <c r="H16" s="265"/>
      <c r="I16" s="340"/>
      <c r="J16" s="320"/>
      <c r="K16" s="194"/>
      <c r="L16" s="346"/>
      <c r="M16" s="194"/>
      <c r="N16" s="344"/>
      <c r="O16" s="265"/>
      <c r="P16" s="194"/>
      <c r="Q16" s="194"/>
      <c r="R16" s="291"/>
      <c r="S16" s="194"/>
      <c r="T16" s="194"/>
      <c r="U16" s="344"/>
      <c r="V16" s="265"/>
      <c r="W16" s="194"/>
      <c r="X16" s="194"/>
      <c r="Y16" s="194"/>
      <c r="Z16" s="194"/>
      <c r="AA16" s="194"/>
      <c r="AB16" s="296"/>
      <c r="AC16" s="265"/>
      <c r="AD16" s="343"/>
      <c r="AE16" s="290"/>
      <c r="AF16" s="194"/>
      <c r="AG16" s="188"/>
      <c r="AH16" s="188"/>
      <c r="AI16" s="368"/>
    </row>
    <row r="17" spans="1:35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265"/>
      <c r="H17" s="265"/>
      <c r="I17" s="340"/>
      <c r="J17" s="320"/>
      <c r="K17" s="194"/>
      <c r="L17" s="331"/>
      <c r="M17" s="194"/>
      <c r="N17" s="344"/>
      <c r="O17" s="265"/>
      <c r="P17" s="194"/>
      <c r="Q17" s="194"/>
      <c r="R17" s="291"/>
      <c r="S17" s="194"/>
      <c r="T17" s="194"/>
      <c r="U17" s="344"/>
      <c r="V17" s="265"/>
      <c r="W17" s="194"/>
      <c r="X17" s="194"/>
      <c r="Y17" s="194"/>
      <c r="Z17" s="194"/>
      <c r="AA17" s="194"/>
      <c r="AB17" s="296"/>
      <c r="AC17" s="265"/>
      <c r="AD17" s="343"/>
      <c r="AE17" s="290"/>
      <c r="AF17" s="194"/>
      <c r="AG17" s="188"/>
      <c r="AH17" s="188"/>
      <c r="AI17" s="368"/>
    </row>
    <row r="18" spans="1:35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265"/>
      <c r="H18" s="265"/>
      <c r="I18" s="340"/>
      <c r="J18" s="320"/>
      <c r="K18" s="194"/>
      <c r="L18" s="331"/>
      <c r="M18" s="194"/>
      <c r="N18" s="265"/>
      <c r="O18" s="265"/>
      <c r="P18" s="194"/>
      <c r="Q18" s="194"/>
      <c r="R18" s="291"/>
      <c r="S18" s="194"/>
      <c r="T18" s="194"/>
      <c r="U18" s="344"/>
      <c r="V18" s="265"/>
      <c r="W18" s="194"/>
      <c r="X18" s="194"/>
      <c r="Y18" s="194"/>
      <c r="Z18" s="194"/>
      <c r="AA18" s="194"/>
      <c r="AB18" s="296"/>
      <c r="AC18" s="265"/>
      <c r="AD18" s="343"/>
      <c r="AE18" s="290"/>
      <c r="AF18" s="194"/>
      <c r="AG18" s="188"/>
      <c r="AH18" s="188"/>
      <c r="AI18" s="368"/>
    </row>
    <row r="19" spans="1:35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265"/>
      <c r="H19" s="265"/>
      <c r="I19" s="340"/>
      <c r="J19" s="320"/>
      <c r="K19" s="194"/>
      <c r="L19" s="331"/>
      <c r="M19" s="194"/>
      <c r="N19" s="265"/>
      <c r="O19" s="265"/>
      <c r="P19" s="194"/>
      <c r="Q19" s="194"/>
      <c r="R19" s="291"/>
      <c r="S19" s="194"/>
      <c r="T19" s="194"/>
      <c r="U19" s="344"/>
      <c r="V19" s="265"/>
      <c r="W19" s="194"/>
      <c r="X19" s="194"/>
      <c r="Y19" s="194"/>
      <c r="Z19" s="194"/>
      <c r="AA19" s="194"/>
      <c r="AB19" s="296"/>
      <c r="AC19" s="265"/>
      <c r="AD19" s="343"/>
      <c r="AE19" s="290"/>
      <c r="AF19" s="194"/>
      <c r="AG19" s="188"/>
      <c r="AH19" s="188"/>
      <c r="AI19" s="368"/>
    </row>
    <row r="20" spans="1:35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265"/>
      <c r="H20" s="265"/>
      <c r="I20" s="340"/>
      <c r="J20" s="320"/>
      <c r="K20" s="194"/>
      <c r="L20" s="331"/>
      <c r="M20" s="194"/>
      <c r="N20" s="265"/>
      <c r="O20" s="265"/>
      <c r="P20" s="194"/>
      <c r="Q20" s="194"/>
      <c r="R20" s="291"/>
      <c r="S20" s="194"/>
      <c r="T20" s="194"/>
      <c r="U20" s="344"/>
      <c r="V20" s="265"/>
      <c r="W20" s="194"/>
      <c r="X20" s="194"/>
      <c r="Y20" s="194"/>
      <c r="Z20" s="194"/>
      <c r="AA20" s="194"/>
      <c r="AB20" s="296"/>
      <c r="AC20" s="265"/>
      <c r="AD20" s="343"/>
      <c r="AE20" s="290"/>
      <c r="AF20" s="194"/>
      <c r="AG20" s="188"/>
      <c r="AH20" s="188"/>
      <c r="AI20" s="368"/>
    </row>
    <row r="21" spans="1:35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265"/>
      <c r="H21" s="265"/>
      <c r="I21" s="340"/>
      <c r="J21" s="320"/>
      <c r="K21" s="194"/>
      <c r="L21" s="331"/>
      <c r="M21" s="194"/>
      <c r="N21" s="265"/>
      <c r="O21" s="265"/>
      <c r="P21" s="194"/>
      <c r="Q21" s="194"/>
      <c r="R21" s="291"/>
      <c r="S21" s="194"/>
      <c r="T21" s="194"/>
      <c r="U21" s="344"/>
      <c r="V21" s="265"/>
      <c r="W21" s="194"/>
      <c r="X21" s="194"/>
      <c r="Y21" s="194"/>
      <c r="Z21" s="194"/>
      <c r="AA21" s="194"/>
      <c r="AB21" s="296"/>
      <c r="AC21" s="265"/>
      <c r="AD21" s="343"/>
      <c r="AE21" s="290"/>
      <c r="AF21" s="194"/>
      <c r="AG21" s="188"/>
      <c r="AH21" s="188"/>
      <c r="AI21" s="368"/>
    </row>
    <row r="22" spans="1:35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265"/>
      <c r="H22" s="265"/>
      <c r="I22" s="340"/>
      <c r="J22" s="320"/>
      <c r="K22" s="194"/>
      <c r="L22" s="331"/>
      <c r="M22" s="194"/>
      <c r="N22" s="265"/>
      <c r="O22" s="265"/>
      <c r="P22" s="194"/>
      <c r="Q22" s="194"/>
      <c r="R22" s="291"/>
      <c r="S22" s="194"/>
      <c r="T22" s="194"/>
      <c r="U22" s="344"/>
      <c r="V22" s="265"/>
      <c r="W22" s="194"/>
      <c r="X22" s="194"/>
      <c r="Y22" s="194"/>
      <c r="Z22" s="194"/>
      <c r="AA22" s="194"/>
      <c r="AB22" s="296"/>
      <c r="AC22" s="265"/>
      <c r="AD22" s="343"/>
      <c r="AE22" s="290"/>
      <c r="AF22" s="194"/>
      <c r="AG22" s="188"/>
      <c r="AH22" s="188"/>
      <c r="AI22" s="368"/>
    </row>
    <row r="23" spans="1:35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265"/>
      <c r="H23" s="265"/>
      <c r="I23" s="340"/>
      <c r="J23" s="320"/>
      <c r="K23" s="194"/>
      <c r="L23" s="331"/>
      <c r="M23" s="194"/>
      <c r="N23" s="265"/>
      <c r="O23" s="265"/>
      <c r="P23" s="194"/>
      <c r="Q23" s="194"/>
      <c r="R23" s="291"/>
      <c r="S23" s="194"/>
      <c r="T23" s="194"/>
      <c r="U23" s="344"/>
      <c r="V23" s="265"/>
      <c r="W23" s="194"/>
      <c r="X23" s="194"/>
      <c r="Y23" s="194"/>
      <c r="Z23" s="194"/>
      <c r="AA23" s="194"/>
      <c r="AB23" s="296"/>
      <c r="AC23" s="265"/>
      <c r="AD23" s="343"/>
      <c r="AE23" s="290"/>
      <c r="AF23" s="194"/>
      <c r="AG23" s="188"/>
      <c r="AH23" s="188"/>
      <c r="AI23" s="368"/>
    </row>
    <row r="24" spans="1:35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265"/>
      <c r="H24" s="265"/>
      <c r="I24" s="340"/>
      <c r="J24" s="320"/>
      <c r="K24" s="194"/>
      <c r="L24" s="331"/>
      <c r="M24" s="194"/>
      <c r="N24" s="265"/>
      <c r="O24" s="265"/>
      <c r="P24" s="194"/>
      <c r="Q24" s="194"/>
      <c r="R24" s="291"/>
      <c r="S24" s="194"/>
      <c r="T24" s="194"/>
      <c r="U24" s="344"/>
      <c r="V24" s="265"/>
      <c r="W24" s="194"/>
      <c r="X24" s="194"/>
      <c r="Y24" s="194"/>
      <c r="Z24" s="194"/>
      <c r="AA24" s="194"/>
      <c r="AB24" s="296"/>
      <c r="AC24" s="265"/>
      <c r="AD24" s="343"/>
      <c r="AE24" s="290"/>
      <c r="AF24" s="194"/>
      <c r="AG24" s="188"/>
      <c r="AH24" s="188"/>
      <c r="AI24" s="368"/>
    </row>
    <row r="25" spans="1:35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265"/>
      <c r="H25" s="265"/>
      <c r="I25" s="340"/>
      <c r="J25" s="320"/>
      <c r="K25" s="194"/>
      <c r="L25" s="331"/>
      <c r="M25" s="194"/>
      <c r="N25" s="265"/>
      <c r="O25" s="265"/>
      <c r="P25" s="194"/>
      <c r="Q25" s="194"/>
      <c r="R25" s="291"/>
      <c r="S25" s="194"/>
      <c r="T25" s="194"/>
      <c r="U25" s="344"/>
      <c r="V25" s="265"/>
      <c r="W25" s="194"/>
      <c r="X25" s="194"/>
      <c r="Y25" s="194"/>
      <c r="Z25" s="194"/>
      <c r="AA25" s="194"/>
      <c r="AB25" s="296"/>
      <c r="AC25" s="265"/>
      <c r="AD25" s="343"/>
      <c r="AE25" s="290"/>
      <c r="AF25" s="194"/>
      <c r="AG25" s="188"/>
      <c r="AH25" s="188"/>
      <c r="AI25" s="368"/>
    </row>
    <row r="26" spans="1:35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265"/>
      <c r="H26" s="265"/>
      <c r="I26" s="340"/>
      <c r="J26" s="320"/>
      <c r="K26" s="194"/>
      <c r="L26" s="331"/>
      <c r="M26" s="194"/>
      <c r="N26" s="265"/>
      <c r="O26" s="265"/>
      <c r="P26" s="194"/>
      <c r="Q26" s="194"/>
      <c r="R26" s="291"/>
      <c r="S26" s="194"/>
      <c r="T26" s="194"/>
      <c r="U26" s="344"/>
      <c r="V26" s="265"/>
      <c r="W26" s="194"/>
      <c r="X26" s="194"/>
      <c r="Y26" s="194"/>
      <c r="Z26" s="194"/>
      <c r="AA26" s="194"/>
      <c r="AB26" s="296"/>
      <c r="AC26" s="265"/>
      <c r="AD26" s="343"/>
      <c r="AE26" s="290"/>
      <c r="AF26" s="194"/>
      <c r="AG26" s="188"/>
      <c r="AH26" s="188"/>
      <c r="AI26" s="368"/>
    </row>
    <row r="27" spans="1:35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265"/>
      <c r="H27" s="265"/>
      <c r="I27" s="340"/>
      <c r="J27" s="320"/>
      <c r="K27" s="194"/>
      <c r="L27" s="331"/>
      <c r="M27" s="194"/>
      <c r="N27" s="265"/>
      <c r="O27" s="265"/>
      <c r="P27" s="194"/>
      <c r="Q27" s="194"/>
      <c r="R27" s="291"/>
      <c r="S27" s="194"/>
      <c r="T27" s="194"/>
      <c r="U27" s="344"/>
      <c r="V27" s="265"/>
      <c r="W27" s="194"/>
      <c r="X27" s="194"/>
      <c r="Y27" s="194"/>
      <c r="Z27" s="194"/>
      <c r="AA27" s="194"/>
      <c r="AB27" s="296"/>
      <c r="AC27" s="265"/>
      <c r="AD27" s="343"/>
      <c r="AE27" s="290"/>
      <c r="AF27" s="194"/>
      <c r="AG27" s="188"/>
      <c r="AH27" s="188"/>
      <c r="AI27" s="368"/>
    </row>
    <row r="28" spans="1:35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265"/>
      <c r="H28" s="265"/>
      <c r="I28" s="340"/>
      <c r="J28" s="320"/>
      <c r="K28" s="194"/>
      <c r="L28" s="331"/>
      <c r="M28" s="194"/>
      <c r="N28" s="265"/>
      <c r="O28" s="265"/>
      <c r="P28" s="194"/>
      <c r="Q28" s="194"/>
      <c r="R28" s="291"/>
      <c r="S28" s="194"/>
      <c r="T28" s="194"/>
      <c r="U28" s="344"/>
      <c r="V28" s="265"/>
      <c r="W28" s="194"/>
      <c r="X28" s="194"/>
      <c r="Y28" s="194"/>
      <c r="Z28" s="194"/>
      <c r="AA28" s="194"/>
      <c r="AB28" s="296"/>
      <c r="AC28" s="265"/>
      <c r="AD28" s="343"/>
      <c r="AE28" s="290"/>
      <c r="AF28" s="194"/>
      <c r="AG28" s="188"/>
      <c r="AH28" s="188"/>
      <c r="AI28" s="368"/>
    </row>
    <row r="29" spans="1:35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265"/>
      <c r="H29" s="265"/>
      <c r="I29" s="340"/>
      <c r="J29" s="320"/>
      <c r="K29" s="194"/>
      <c r="L29" s="331"/>
      <c r="M29" s="194"/>
      <c r="N29" s="265"/>
      <c r="O29" s="265"/>
      <c r="P29" s="194"/>
      <c r="Q29" s="194"/>
      <c r="R29" s="291"/>
      <c r="S29" s="194"/>
      <c r="T29" s="194"/>
      <c r="U29" s="344"/>
      <c r="V29" s="265"/>
      <c r="W29" s="194"/>
      <c r="X29" s="194"/>
      <c r="Y29" s="194"/>
      <c r="Z29" s="194"/>
      <c r="AA29" s="194"/>
      <c r="AB29" s="296"/>
      <c r="AC29" s="265"/>
      <c r="AD29" s="343"/>
      <c r="AE29" s="290"/>
      <c r="AF29" s="194"/>
      <c r="AG29" s="188"/>
      <c r="AH29" s="188"/>
      <c r="AI29" s="368"/>
    </row>
    <row r="30" spans="1:35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344"/>
      <c r="H30" s="265"/>
      <c r="I30" s="340"/>
      <c r="J30" s="320"/>
      <c r="K30" s="194"/>
      <c r="L30" s="331"/>
      <c r="M30" s="194"/>
      <c r="N30" s="265"/>
      <c r="O30" s="265"/>
      <c r="P30" s="194"/>
      <c r="Q30" s="194"/>
      <c r="R30" s="291"/>
      <c r="S30" s="194"/>
      <c r="T30" s="194"/>
      <c r="U30" s="344"/>
      <c r="V30" s="265"/>
      <c r="W30" s="194"/>
      <c r="X30" s="194"/>
      <c r="Y30" s="194"/>
      <c r="Z30" s="194"/>
      <c r="AA30" s="194"/>
      <c r="AB30" s="296"/>
      <c r="AC30" s="265"/>
      <c r="AD30" s="343"/>
      <c r="AE30" s="290"/>
      <c r="AF30" s="194"/>
      <c r="AG30" s="188"/>
      <c r="AH30" s="188"/>
      <c r="AI30" s="368"/>
    </row>
    <row r="31" spans="1:35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344"/>
      <c r="H31" s="265"/>
      <c r="I31" s="340"/>
      <c r="J31" s="320"/>
      <c r="K31" s="194"/>
      <c r="L31" s="331"/>
      <c r="M31" s="194"/>
      <c r="N31" s="265"/>
      <c r="O31" s="265"/>
      <c r="P31" s="194"/>
      <c r="Q31" s="194"/>
      <c r="R31" s="291"/>
      <c r="S31" s="194"/>
      <c r="T31" s="194"/>
      <c r="U31" s="344"/>
      <c r="V31" s="265"/>
      <c r="W31" s="194"/>
      <c r="X31" s="194"/>
      <c r="Y31" s="194"/>
      <c r="Z31" s="194"/>
      <c r="AA31" s="194"/>
      <c r="AB31" s="296"/>
      <c r="AC31" s="265"/>
      <c r="AD31" s="343"/>
      <c r="AE31" s="290"/>
      <c r="AF31" s="194"/>
      <c r="AG31" s="188"/>
      <c r="AH31" s="188"/>
      <c r="AI31" s="368"/>
    </row>
    <row r="32" spans="1:35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344"/>
      <c r="H32" s="265"/>
      <c r="I32" s="340"/>
      <c r="J32" s="320"/>
      <c r="K32" s="194"/>
      <c r="L32" s="331"/>
      <c r="M32" s="194"/>
      <c r="N32" s="265"/>
      <c r="O32" s="265"/>
      <c r="P32" s="194"/>
      <c r="Q32" s="194"/>
      <c r="R32" s="291"/>
      <c r="S32" s="194"/>
      <c r="T32" s="194"/>
      <c r="U32" s="344"/>
      <c r="V32" s="265"/>
      <c r="W32" s="194"/>
      <c r="X32" s="194"/>
      <c r="Y32" s="194"/>
      <c r="Z32" s="194"/>
      <c r="AA32" s="194"/>
      <c r="AB32" s="296"/>
      <c r="AC32" s="265"/>
      <c r="AD32" s="343"/>
      <c r="AE32" s="290"/>
      <c r="AF32" s="194"/>
      <c r="AG32" s="188"/>
      <c r="AH32" s="188"/>
      <c r="AI32" s="368"/>
    </row>
    <row r="33" spans="1:35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344"/>
      <c r="H33" s="265"/>
      <c r="I33" s="340"/>
      <c r="J33" s="320"/>
      <c r="K33" s="194"/>
      <c r="L33" s="331"/>
      <c r="M33" s="194"/>
      <c r="N33" s="265"/>
      <c r="O33" s="265"/>
      <c r="P33" s="194"/>
      <c r="Q33" s="194"/>
      <c r="R33" s="291"/>
      <c r="S33" s="194"/>
      <c r="T33" s="194"/>
      <c r="U33" s="344"/>
      <c r="V33" s="265"/>
      <c r="W33" s="194"/>
      <c r="X33" s="194"/>
      <c r="Y33" s="194"/>
      <c r="Z33" s="194"/>
      <c r="AA33" s="194"/>
      <c r="AB33" s="296"/>
      <c r="AC33" s="265"/>
      <c r="AD33" s="343"/>
      <c r="AE33" s="290"/>
      <c r="AF33" s="194"/>
      <c r="AG33" s="188"/>
      <c r="AH33" s="188"/>
      <c r="AI33" s="368"/>
    </row>
    <row r="34" spans="1:35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344"/>
      <c r="H34" s="265"/>
      <c r="I34" s="340"/>
      <c r="J34" s="320"/>
      <c r="K34" s="194"/>
      <c r="L34" s="331"/>
      <c r="M34" s="194"/>
      <c r="N34" s="265"/>
      <c r="O34" s="265"/>
      <c r="P34" s="194"/>
      <c r="Q34" s="194"/>
      <c r="R34" s="291"/>
      <c r="S34" s="194"/>
      <c r="T34" s="194"/>
      <c r="U34" s="344"/>
      <c r="V34" s="265"/>
      <c r="W34" s="194"/>
      <c r="X34" s="194"/>
      <c r="Y34" s="194"/>
      <c r="Z34" s="194"/>
      <c r="AA34" s="194"/>
      <c r="AB34" s="296"/>
      <c r="AC34" s="265"/>
      <c r="AD34" s="343"/>
      <c r="AE34" s="290"/>
      <c r="AF34" s="194"/>
      <c r="AG34" s="188"/>
      <c r="AH34" s="188"/>
      <c r="AI34" s="368"/>
    </row>
    <row r="35" spans="1:35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344"/>
      <c r="H35" s="265"/>
      <c r="I35" s="340"/>
      <c r="J35" s="320"/>
      <c r="K35" s="194"/>
      <c r="L35" s="331"/>
      <c r="M35" s="194"/>
      <c r="N35" s="265"/>
      <c r="O35" s="265"/>
      <c r="P35" s="194"/>
      <c r="Q35" s="194"/>
      <c r="R35" s="291"/>
      <c r="S35" s="194"/>
      <c r="T35" s="194"/>
      <c r="U35" s="265"/>
      <c r="V35" s="265"/>
      <c r="W35" s="194"/>
      <c r="X35" s="194"/>
      <c r="Y35" s="194"/>
      <c r="Z35" s="194"/>
      <c r="AA35" s="194"/>
      <c r="AB35" s="296"/>
      <c r="AC35" s="265"/>
      <c r="AD35" s="343"/>
      <c r="AE35" s="290"/>
      <c r="AF35" s="194"/>
      <c r="AG35" s="188"/>
      <c r="AH35" s="188"/>
      <c r="AI35" s="368"/>
    </row>
    <row r="36" spans="1:35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344"/>
      <c r="H36" s="265"/>
      <c r="I36" s="340"/>
      <c r="J36" s="320"/>
      <c r="K36" s="194"/>
      <c r="L36" s="331"/>
      <c r="M36" s="194"/>
      <c r="N36" s="344"/>
      <c r="O36" s="265"/>
      <c r="P36" s="194"/>
      <c r="Q36" s="194"/>
      <c r="R36" s="291"/>
      <c r="S36" s="194"/>
      <c r="T36" s="194"/>
      <c r="U36" s="265"/>
      <c r="V36" s="265"/>
      <c r="W36" s="194"/>
      <c r="X36" s="194"/>
      <c r="Y36" s="194"/>
      <c r="Z36" s="194"/>
      <c r="AA36" s="194"/>
      <c r="AB36" s="296"/>
      <c r="AC36" s="265"/>
      <c r="AD36" s="343"/>
      <c r="AE36" s="290"/>
      <c r="AF36" s="194"/>
      <c r="AG36" s="188"/>
      <c r="AH36" s="188"/>
      <c r="AI36" s="368"/>
    </row>
    <row r="37" spans="1:35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265"/>
      <c r="H37" s="265"/>
      <c r="I37" s="343"/>
      <c r="J37" s="340"/>
      <c r="K37" s="320"/>
      <c r="L37" s="194"/>
      <c r="M37" s="331"/>
      <c r="N37" s="265"/>
      <c r="O37" s="265"/>
      <c r="P37" s="194"/>
      <c r="Q37" s="194"/>
      <c r="R37" s="194"/>
      <c r="S37" s="291"/>
      <c r="T37" s="194"/>
      <c r="U37" s="344"/>
      <c r="V37" s="265"/>
      <c r="W37" s="194"/>
      <c r="X37" s="194"/>
      <c r="Y37" s="194"/>
      <c r="Z37" s="194"/>
      <c r="AA37" s="194"/>
      <c r="AB37" s="296"/>
      <c r="AC37" s="265"/>
      <c r="AD37" s="343"/>
      <c r="AE37" s="290"/>
      <c r="AF37" s="194"/>
      <c r="AG37" s="188"/>
      <c r="AH37" s="188"/>
      <c r="AI37" s="368"/>
    </row>
    <row r="38" spans="1:35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265"/>
      <c r="H38" s="265"/>
      <c r="I38" s="343"/>
      <c r="J38" s="340"/>
      <c r="K38" s="320"/>
      <c r="L38" s="194"/>
      <c r="M38" s="331"/>
      <c r="N38" s="265"/>
      <c r="O38" s="265"/>
      <c r="P38" s="194"/>
      <c r="Q38" s="194"/>
      <c r="R38" s="194"/>
      <c r="S38" s="291"/>
      <c r="T38" s="194"/>
      <c r="U38" s="344"/>
      <c r="V38" s="265"/>
      <c r="W38" s="194"/>
      <c r="X38" s="194"/>
      <c r="Y38" s="194"/>
      <c r="Z38" s="194"/>
      <c r="AA38" s="194"/>
      <c r="AB38" s="296"/>
      <c r="AC38" s="265"/>
      <c r="AD38" s="343"/>
      <c r="AE38" s="290"/>
      <c r="AF38" s="194"/>
      <c r="AG38" s="188"/>
      <c r="AH38" s="188"/>
      <c r="AI38" s="368"/>
    </row>
    <row r="39" spans="1:35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344"/>
      <c r="H39" s="265"/>
      <c r="I39" s="343"/>
      <c r="J39" s="194"/>
      <c r="K39" s="340"/>
      <c r="L39" s="320"/>
      <c r="M39" s="194"/>
      <c r="N39" s="344"/>
      <c r="O39" s="265"/>
      <c r="P39" s="331"/>
      <c r="Q39" s="194"/>
      <c r="R39" s="194"/>
      <c r="S39" s="194"/>
      <c r="T39" s="291"/>
      <c r="U39" s="265"/>
      <c r="V39" s="265"/>
      <c r="W39" s="194"/>
      <c r="X39" s="194"/>
      <c r="Y39" s="194"/>
      <c r="Z39" s="194"/>
      <c r="AA39" s="194"/>
      <c r="AB39" s="296"/>
      <c r="AC39" s="265"/>
      <c r="AD39" s="343"/>
      <c r="AE39" s="290"/>
      <c r="AF39" s="194"/>
      <c r="AG39" s="188"/>
      <c r="AH39" s="188"/>
      <c r="AI39" s="368"/>
    </row>
    <row r="40" spans="1:35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344"/>
      <c r="H40" s="265"/>
      <c r="I40" s="343"/>
      <c r="J40" s="194"/>
      <c r="K40" s="340"/>
      <c r="L40" s="320"/>
      <c r="M40" s="194"/>
      <c r="N40" s="344"/>
      <c r="O40" s="265"/>
      <c r="P40" s="331"/>
      <c r="Q40" s="194"/>
      <c r="R40" s="194"/>
      <c r="S40" s="194"/>
      <c r="T40" s="291"/>
      <c r="U40" s="265"/>
      <c r="V40" s="265"/>
      <c r="W40" s="194"/>
      <c r="X40" s="194"/>
      <c r="Y40" s="194"/>
      <c r="Z40" s="194"/>
      <c r="AA40" s="194"/>
      <c r="AB40" s="296"/>
      <c r="AC40" s="265"/>
      <c r="AD40" s="343"/>
      <c r="AE40" s="290"/>
      <c r="AF40" s="194"/>
      <c r="AG40" s="188"/>
      <c r="AH40" s="188"/>
      <c r="AI40" s="368"/>
    </row>
    <row r="41" spans="1:35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344"/>
      <c r="H41" s="265"/>
      <c r="I41" s="343"/>
      <c r="J41" s="194"/>
      <c r="K41" s="340"/>
      <c r="L41" s="320"/>
      <c r="M41" s="194"/>
      <c r="N41" s="344"/>
      <c r="O41" s="265"/>
      <c r="P41" s="331"/>
      <c r="Q41" s="194"/>
      <c r="R41" s="194"/>
      <c r="S41" s="194"/>
      <c r="T41" s="291"/>
      <c r="U41" s="265"/>
      <c r="V41" s="265"/>
      <c r="W41" s="194"/>
      <c r="X41" s="194"/>
      <c r="Y41" s="194"/>
      <c r="Z41" s="194"/>
      <c r="AA41" s="194"/>
      <c r="AB41" s="296"/>
      <c r="AC41" s="265"/>
      <c r="AD41" s="343"/>
      <c r="AE41" s="290"/>
      <c r="AF41" s="194"/>
      <c r="AG41" s="188"/>
      <c r="AH41" s="188"/>
      <c r="AI41" s="368"/>
    </row>
    <row r="42" spans="1:35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344"/>
      <c r="H42" s="265"/>
      <c r="I42" s="343"/>
      <c r="J42" s="194"/>
      <c r="K42" s="340"/>
      <c r="L42" s="320"/>
      <c r="M42" s="194"/>
      <c r="N42" s="344"/>
      <c r="O42" s="265"/>
      <c r="P42" s="331"/>
      <c r="Q42" s="194"/>
      <c r="R42" s="194"/>
      <c r="S42" s="194"/>
      <c r="T42" s="291"/>
      <c r="U42" s="265"/>
      <c r="V42" s="265"/>
      <c r="W42" s="194"/>
      <c r="X42" s="194"/>
      <c r="Y42" s="194"/>
      <c r="Z42" s="194"/>
      <c r="AA42" s="194"/>
      <c r="AB42" s="296"/>
      <c r="AC42" s="265"/>
      <c r="AD42" s="343"/>
      <c r="AE42" s="290"/>
      <c r="AF42" s="194"/>
      <c r="AG42" s="188"/>
      <c r="AH42" s="188"/>
      <c r="AI42" s="368"/>
    </row>
    <row r="43" spans="1:35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265"/>
      <c r="H43" s="265"/>
      <c r="I43" s="343"/>
      <c r="J43" s="194"/>
      <c r="K43" s="340"/>
      <c r="L43" s="320"/>
      <c r="M43" s="194"/>
      <c r="N43" s="344"/>
      <c r="O43" s="265"/>
      <c r="P43" s="331"/>
      <c r="Q43" s="194"/>
      <c r="R43" s="194"/>
      <c r="S43" s="194"/>
      <c r="T43" s="291"/>
      <c r="U43" s="265"/>
      <c r="V43" s="265"/>
      <c r="W43" s="194"/>
      <c r="X43" s="194"/>
      <c r="Y43" s="194"/>
      <c r="Z43" s="194"/>
      <c r="AA43" s="194"/>
      <c r="AB43" s="296"/>
      <c r="AC43" s="265"/>
      <c r="AD43" s="343"/>
      <c r="AE43" s="290"/>
      <c r="AF43" s="194"/>
      <c r="AG43" s="188"/>
      <c r="AH43" s="188"/>
      <c r="AI43" s="368"/>
    </row>
    <row r="44" spans="1:35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344"/>
      <c r="H44" s="265"/>
      <c r="I44" s="343"/>
      <c r="J44" s="194"/>
      <c r="K44" s="340"/>
      <c r="L44" s="320"/>
      <c r="M44" s="194"/>
      <c r="N44" s="344"/>
      <c r="O44" s="265"/>
      <c r="P44" s="331"/>
      <c r="Q44" s="194"/>
      <c r="R44" s="194"/>
      <c r="S44" s="194"/>
      <c r="T44" s="291"/>
      <c r="U44" s="265"/>
      <c r="V44" s="265"/>
      <c r="W44" s="194"/>
      <c r="X44" s="194"/>
      <c r="Y44" s="194"/>
      <c r="Z44" s="194"/>
      <c r="AA44" s="194"/>
      <c r="AB44" s="296"/>
      <c r="AC44" s="265"/>
      <c r="AD44" s="343"/>
      <c r="AE44" s="290"/>
      <c r="AF44" s="194"/>
      <c r="AG44" s="188"/>
      <c r="AH44" s="188"/>
      <c r="AI44" s="368"/>
    </row>
    <row r="45" spans="1:35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344"/>
      <c r="H45" s="265"/>
      <c r="I45" s="343"/>
      <c r="J45" s="194"/>
      <c r="K45" s="194"/>
      <c r="L45" s="340"/>
      <c r="M45" s="320"/>
      <c r="N45" s="344"/>
      <c r="O45" s="265"/>
      <c r="P45" s="194"/>
      <c r="Q45" s="331"/>
      <c r="R45" s="194"/>
      <c r="S45" s="194"/>
      <c r="T45" s="194"/>
      <c r="U45" s="265"/>
      <c r="V45" s="265"/>
      <c r="W45" s="291"/>
      <c r="X45" s="194"/>
      <c r="Y45" s="194"/>
      <c r="Z45" s="194"/>
      <c r="AA45" s="194"/>
      <c r="AB45" s="296"/>
      <c r="AC45" s="265"/>
      <c r="AD45" s="343"/>
      <c r="AE45" s="290"/>
      <c r="AF45" s="194"/>
      <c r="AG45" s="188"/>
      <c r="AH45" s="188"/>
      <c r="AI45" s="368"/>
    </row>
    <row r="46" spans="1:35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344"/>
      <c r="H46" s="265"/>
      <c r="I46" s="343"/>
      <c r="J46" s="194"/>
      <c r="K46" s="194"/>
      <c r="L46" s="340"/>
      <c r="M46" s="320"/>
      <c r="N46" s="344"/>
      <c r="O46" s="265"/>
      <c r="P46" s="194"/>
      <c r="Q46" s="331"/>
      <c r="R46" s="194"/>
      <c r="S46" s="194"/>
      <c r="T46" s="194"/>
      <c r="U46" s="265"/>
      <c r="V46" s="265"/>
      <c r="W46" s="291"/>
      <c r="X46" s="194"/>
      <c r="Y46" s="194"/>
      <c r="Z46" s="194"/>
      <c r="AA46" s="194"/>
      <c r="AB46" s="296"/>
      <c r="AC46" s="265"/>
      <c r="AD46" s="343"/>
      <c r="AE46" s="290"/>
      <c r="AF46" s="194"/>
      <c r="AG46" s="188"/>
      <c r="AH46" s="188"/>
      <c r="AI46" s="368"/>
    </row>
    <row r="47" spans="1:35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344"/>
      <c r="H47" s="265"/>
      <c r="I47" s="343"/>
      <c r="J47" s="194"/>
      <c r="K47" s="194"/>
      <c r="L47" s="340"/>
      <c r="M47" s="320"/>
      <c r="N47" s="344"/>
      <c r="O47" s="265"/>
      <c r="P47" s="194"/>
      <c r="Q47" s="331"/>
      <c r="R47" s="194"/>
      <c r="S47" s="194"/>
      <c r="T47" s="194"/>
      <c r="U47" s="265"/>
      <c r="V47" s="265"/>
      <c r="W47" s="291"/>
      <c r="X47" s="194"/>
      <c r="Y47" s="194"/>
      <c r="Z47" s="194"/>
      <c r="AA47" s="194"/>
      <c r="AB47" s="296"/>
      <c r="AC47" s="265"/>
      <c r="AD47" s="343"/>
      <c r="AE47" s="290"/>
      <c r="AF47" s="194"/>
      <c r="AG47" s="188"/>
      <c r="AH47" s="188"/>
      <c r="AI47" s="368"/>
    </row>
    <row r="48" spans="1:35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265"/>
      <c r="H48" s="265"/>
      <c r="I48" s="343"/>
      <c r="J48" s="194"/>
      <c r="K48" s="194"/>
      <c r="L48" s="194"/>
      <c r="M48" s="194"/>
      <c r="N48" s="344"/>
      <c r="O48" s="265"/>
      <c r="P48" s="340"/>
      <c r="Q48" s="320"/>
      <c r="R48" s="194"/>
      <c r="S48" s="331"/>
      <c r="T48" s="194"/>
      <c r="U48" s="344"/>
      <c r="V48" s="265"/>
      <c r="W48" s="194"/>
      <c r="X48" s="194"/>
      <c r="Y48" s="291"/>
      <c r="Z48" s="194"/>
      <c r="AA48" s="194"/>
      <c r="AB48" s="296"/>
      <c r="AC48" s="265"/>
      <c r="AD48" s="343"/>
      <c r="AE48" s="290"/>
      <c r="AF48" s="194"/>
      <c r="AG48" s="188"/>
      <c r="AH48" s="188"/>
      <c r="AI48" s="368"/>
    </row>
    <row r="49" spans="1:35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344"/>
      <c r="H49" s="265"/>
      <c r="I49" s="343"/>
      <c r="J49" s="194"/>
      <c r="K49" s="194"/>
      <c r="L49" s="194"/>
      <c r="M49" s="194"/>
      <c r="N49" s="344"/>
      <c r="O49" s="265"/>
      <c r="P49" s="340"/>
      <c r="Q49" s="320"/>
      <c r="R49" s="194"/>
      <c r="S49" s="331"/>
      <c r="T49" s="194"/>
      <c r="U49" s="344"/>
      <c r="V49" s="265"/>
      <c r="W49" s="194"/>
      <c r="X49" s="194"/>
      <c r="Y49" s="291"/>
      <c r="Z49" s="194"/>
      <c r="AA49" s="194"/>
      <c r="AB49" s="296"/>
      <c r="AC49" s="265"/>
      <c r="AD49" s="343"/>
      <c r="AE49" s="290"/>
      <c r="AF49" s="194"/>
      <c r="AG49" s="188"/>
      <c r="AH49" s="188"/>
      <c r="AI49" s="368"/>
    </row>
    <row r="50" spans="1:35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265"/>
      <c r="H50" s="265"/>
      <c r="I50" s="343"/>
      <c r="J50" s="194"/>
      <c r="K50" s="194"/>
      <c r="L50" s="194"/>
      <c r="M50" s="194"/>
      <c r="N50" s="344"/>
      <c r="O50" s="265"/>
      <c r="P50" s="340"/>
      <c r="Q50" s="320"/>
      <c r="R50" s="194"/>
      <c r="S50" s="331"/>
      <c r="T50" s="194"/>
      <c r="U50" s="344"/>
      <c r="V50" s="265"/>
      <c r="W50" s="194"/>
      <c r="X50" s="194"/>
      <c r="Y50" s="291"/>
      <c r="Z50" s="194"/>
      <c r="AA50" s="194"/>
      <c r="AB50" s="296"/>
      <c r="AC50" s="265"/>
      <c r="AD50" s="343"/>
      <c r="AE50" s="290"/>
      <c r="AF50" s="194"/>
      <c r="AG50" s="188"/>
      <c r="AH50" s="188"/>
      <c r="AI50" s="368"/>
    </row>
    <row r="51" spans="1:35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265"/>
      <c r="H51" s="265"/>
      <c r="I51" s="343"/>
      <c r="J51" s="194"/>
      <c r="K51" s="194"/>
      <c r="L51" s="194"/>
      <c r="M51" s="194"/>
      <c r="N51" s="344"/>
      <c r="O51" s="265"/>
      <c r="P51" s="194"/>
      <c r="Q51" s="340"/>
      <c r="R51" s="320"/>
      <c r="S51" s="194"/>
      <c r="T51" s="331"/>
      <c r="U51" s="265"/>
      <c r="V51" s="265"/>
      <c r="W51" s="194"/>
      <c r="X51" s="194"/>
      <c r="Y51" s="194"/>
      <c r="Z51" s="291"/>
      <c r="AA51" s="194"/>
      <c r="AB51" s="296"/>
      <c r="AC51" s="265"/>
      <c r="AD51" s="343"/>
      <c r="AE51" s="290"/>
      <c r="AF51" s="194"/>
      <c r="AG51" s="188"/>
      <c r="AH51" s="188"/>
      <c r="AI51" s="368"/>
    </row>
    <row r="52" spans="1:35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265"/>
      <c r="H52" s="265"/>
      <c r="I52" s="343"/>
      <c r="J52" s="194"/>
      <c r="K52" s="194"/>
      <c r="L52" s="194"/>
      <c r="M52" s="194"/>
      <c r="N52" s="344"/>
      <c r="O52" s="265"/>
      <c r="P52" s="194"/>
      <c r="Q52" s="340"/>
      <c r="R52" s="320"/>
      <c r="S52" s="194"/>
      <c r="T52" s="331"/>
      <c r="U52" s="265"/>
      <c r="V52" s="265"/>
      <c r="W52" s="194"/>
      <c r="X52" s="194"/>
      <c r="Y52" s="194"/>
      <c r="Z52" s="291"/>
      <c r="AA52" s="194"/>
      <c r="AB52" s="296"/>
      <c r="AC52" s="265"/>
      <c r="AD52" s="343"/>
      <c r="AE52" s="290"/>
      <c r="AF52" s="194"/>
      <c r="AG52" s="188"/>
      <c r="AH52" s="188"/>
      <c r="AI52" s="368"/>
    </row>
    <row r="53" spans="1:35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265"/>
      <c r="H53" s="265"/>
      <c r="I53" s="343"/>
      <c r="J53" s="194"/>
      <c r="K53" s="194"/>
      <c r="L53" s="194"/>
      <c r="M53" s="194"/>
      <c r="N53" s="344"/>
      <c r="O53" s="265"/>
      <c r="P53" s="194"/>
      <c r="Q53" s="340"/>
      <c r="R53" s="320"/>
      <c r="S53" s="194"/>
      <c r="T53" s="331"/>
      <c r="U53" s="265"/>
      <c r="V53" s="265"/>
      <c r="W53" s="194"/>
      <c r="X53" s="194"/>
      <c r="Y53" s="194"/>
      <c r="Z53" s="291"/>
      <c r="AA53" s="194"/>
      <c r="AB53" s="296"/>
      <c r="AC53" s="265"/>
      <c r="AD53" s="343"/>
      <c r="AE53" s="290"/>
      <c r="AF53" s="194"/>
      <c r="AG53" s="188"/>
      <c r="AH53" s="188"/>
      <c r="AI53" s="368"/>
    </row>
    <row r="54" spans="1:35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265"/>
      <c r="H54" s="265"/>
      <c r="I54" s="343"/>
      <c r="J54" s="194"/>
      <c r="K54" s="194"/>
      <c r="L54" s="194"/>
      <c r="M54" s="194"/>
      <c r="N54" s="344"/>
      <c r="O54" s="265"/>
      <c r="P54" s="194"/>
      <c r="Q54" s="340"/>
      <c r="R54" s="320"/>
      <c r="S54" s="194"/>
      <c r="T54" s="331"/>
      <c r="U54" s="265"/>
      <c r="V54" s="265"/>
      <c r="W54" s="194"/>
      <c r="X54" s="194"/>
      <c r="Y54" s="194"/>
      <c r="Z54" s="291"/>
      <c r="AA54" s="194"/>
      <c r="AB54" s="296"/>
      <c r="AC54" s="265"/>
      <c r="AD54" s="343"/>
      <c r="AE54" s="290"/>
      <c r="AF54" s="194"/>
      <c r="AG54" s="188"/>
      <c r="AH54" s="188"/>
      <c r="AI54" s="368"/>
    </row>
    <row r="55" spans="1:35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344"/>
      <c r="H55" s="265"/>
      <c r="I55" s="343"/>
      <c r="J55" s="194"/>
      <c r="K55" s="194"/>
      <c r="L55" s="194"/>
      <c r="M55" s="194"/>
      <c r="N55" s="344"/>
      <c r="O55" s="265"/>
      <c r="P55" s="194"/>
      <c r="Q55" s="194"/>
      <c r="R55" s="340"/>
      <c r="S55" s="320"/>
      <c r="T55" s="194"/>
      <c r="U55" s="265"/>
      <c r="V55" s="265"/>
      <c r="W55" s="331"/>
      <c r="X55" s="194"/>
      <c r="Y55" s="194"/>
      <c r="Z55" s="194"/>
      <c r="AA55" s="291"/>
      <c r="AB55" s="296"/>
      <c r="AC55" s="265"/>
      <c r="AD55" s="343"/>
      <c r="AE55" s="290"/>
      <c r="AF55" s="194"/>
      <c r="AG55" s="188"/>
      <c r="AH55" s="188"/>
      <c r="AI55" s="368"/>
    </row>
    <row r="56" spans="1:35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344"/>
      <c r="H56" s="265"/>
      <c r="I56" s="343"/>
      <c r="J56" s="194"/>
      <c r="K56" s="194"/>
      <c r="L56" s="194"/>
      <c r="M56" s="194"/>
      <c r="N56" s="344"/>
      <c r="O56" s="265"/>
      <c r="P56" s="194"/>
      <c r="Q56" s="194"/>
      <c r="R56" s="340"/>
      <c r="S56" s="320"/>
      <c r="T56" s="194"/>
      <c r="U56" s="265"/>
      <c r="V56" s="265"/>
      <c r="W56" s="331"/>
      <c r="X56" s="194"/>
      <c r="Y56" s="194"/>
      <c r="Z56" s="194"/>
      <c r="AA56" s="291"/>
      <c r="AB56" s="296"/>
      <c r="AC56" s="265"/>
      <c r="AD56" s="343"/>
      <c r="AE56" s="290"/>
      <c r="AF56" s="194"/>
      <c r="AG56" s="188"/>
      <c r="AH56" s="188"/>
      <c r="AI56" s="368"/>
    </row>
    <row r="57" spans="1:35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344"/>
      <c r="H57" s="265"/>
      <c r="I57" s="343"/>
      <c r="J57" s="194"/>
      <c r="K57" s="194"/>
      <c r="L57" s="194"/>
      <c r="M57" s="194"/>
      <c r="N57" s="344"/>
      <c r="O57" s="265"/>
      <c r="P57" s="194"/>
      <c r="Q57" s="194"/>
      <c r="R57" s="340"/>
      <c r="S57" s="320"/>
      <c r="T57" s="194"/>
      <c r="U57" s="265"/>
      <c r="V57" s="265"/>
      <c r="W57" s="331"/>
      <c r="X57" s="194"/>
      <c r="Y57" s="194"/>
      <c r="Z57" s="194"/>
      <c r="AA57" s="291"/>
      <c r="AB57" s="296"/>
      <c r="AC57" s="265"/>
      <c r="AD57" s="343"/>
      <c r="AE57" s="290"/>
      <c r="AF57" s="194"/>
      <c r="AG57" s="188"/>
      <c r="AH57" s="188"/>
      <c r="AI57" s="368"/>
    </row>
    <row r="58" spans="1:35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344"/>
      <c r="H58" s="265"/>
      <c r="I58" s="343"/>
      <c r="J58" s="194"/>
      <c r="K58" s="194"/>
      <c r="L58" s="194"/>
      <c r="M58" s="194"/>
      <c r="N58" s="344"/>
      <c r="O58" s="265"/>
      <c r="P58" s="194"/>
      <c r="Q58" s="194"/>
      <c r="R58" s="340"/>
      <c r="S58" s="320"/>
      <c r="T58" s="194"/>
      <c r="U58" s="265"/>
      <c r="V58" s="265"/>
      <c r="W58" s="331"/>
      <c r="X58" s="194"/>
      <c r="Y58" s="194"/>
      <c r="Z58" s="194"/>
      <c r="AA58" s="291"/>
      <c r="AB58" s="296"/>
      <c r="AC58" s="265"/>
      <c r="AD58" s="343"/>
      <c r="AE58" s="290"/>
      <c r="AF58" s="194"/>
      <c r="AG58" s="188"/>
      <c r="AH58" s="188"/>
      <c r="AI58" s="368"/>
    </row>
    <row r="59" spans="1:35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344"/>
      <c r="H59" s="265"/>
      <c r="I59" s="343"/>
      <c r="J59" s="194"/>
      <c r="K59" s="194"/>
      <c r="L59" s="194"/>
      <c r="M59" s="194"/>
      <c r="N59" s="344"/>
      <c r="O59" s="265"/>
      <c r="P59" s="194"/>
      <c r="Q59" s="194"/>
      <c r="R59" s="340"/>
      <c r="S59" s="320"/>
      <c r="T59" s="194"/>
      <c r="U59" s="265"/>
      <c r="V59" s="265"/>
      <c r="W59" s="331"/>
      <c r="X59" s="194"/>
      <c r="Y59" s="194"/>
      <c r="Z59" s="194"/>
      <c r="AA59" s="291"/>
      <c r="AB59" s="296"/>
      <c r="AC59" s="265"/>
      <c r="AD59" s="343"/>
      <c r="AE59" s="290"/>
      <c r="AF59" s="194"/>
      <c r="AG59" s="188"/>
      <c r="AH59" s="188"/>
      <c r="AI59" s="368"/>
    </row>
    <row r="60" spans="1:35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344"/>
      <c r="H60" s="265"/>
      <c r="I60" s="343"/>
      <c r="J60" s="194"/>
      <c r="K60" s="194"/>
      <c r="L60" s="194"/>
      <c r="M60" s="194"/>
      <c r="N60" s="344"/>
      <c r="O60" s="265"/>
      <c r="P60" s="194"/>
      <c r="Q60" s="194"/>
      <c r="R60" s="194"/>
      <c r="S60" s="194"/>
      <c r="T60" s="194"/>
      <c r="U60" s="265"/>
      <c r="V60" s="265"/>
      <c r="W60" s="194"/>
      <c r="X60" s="340"/>
      <c r="Y60" s="320"/>
      <c r="Z60" s="194"/>
      <c r="AA60" s="375"/>
      <c r="AB60" s="296"/>
      <c r="AC60" s="265"/>
      <c r="AD60" s="343"/>
      <c r="AE60" s="290"/>
      <c r="AF60" s="194"/>
      <c r="AG60" s="188"/>
      <c r="AH60" s="286"/>
      <c r="AI60" s="368"/>
    </row>
    <row r="61" spans="1:35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265"/>
      <c r="H61" s="265"/>
      <c r="I61" s="343"/>
      <c r="J61" s="194"/>
      <c r="K61" s="194"/>
      <c r="L61" s="194"/>
      <c r="M61" s="194"/>
      <c r="N61" s="344"/>
      <c r="O61" s="265"/>
      <c r="P61" s="194"/>
      <c r="Q61" s="194"/>
      <c r="R61" s="194"/>
      <c r="S61" s="194"/>
      <c r="T61" s="194"/>
      <c r="U61" s="344"/>
      <c r="V61" s="265"/>
      <c r="W61" s="194"/>
      <c r="X61" s="340"/>
      <c r="Y61" s="320"/>
      <c r="Z61" s="194"/>
      <c r="AA61" s="331"/>
      <c r="AB61" s="296"/>
      <c r="AC61" s="265"/>
      <c r="AD61" s="343"/>
      <c r="AE61" s="290"/>
      <c r="AF61" s="194"/>
      <c r="AG61" s="188"/>
      <c r="AH61" s="286"/>
      <c r="AI61" s="368"/>
    </row>
    <row r="62" spans="1:35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344"/>
      <c r="H62" s="265"/>
      <c r="I62" s="343"/>
      <c r="J62" s="194"/>
      <c r="K62" s="194"/>
      <c r="L62" s="194"/>
      <c r="M62" s="194"/>
      <c r="N62" s="344"/>
      <c r="O62" s="265"/>
      <c r="P62" s="194"/>
      <c r="Q62" s="194"/>
      <c r="R62" s="194"/>
      <c r="S62" s="194"/>
      <c r="T62" s="194"/>
      <c r="U62" s="344"/>
      <c r="V62" s="265"/>
      <c r="W62" s="194"/>
      <c r="X62" s="340"/>
      <c r="Y62" s="320"/>
      <c r="Z62" s="194"/>
      <c r="AA62" s="331"/>
      <c r="AB62" s="296"/>
      <c r="AC62" s="265"/>
      <c r="AD62" s="343"/>
      <c r="AE62" s="290"/>
      <c r="AF62" s="194"/>
      <c r="AG62" s="188"/>
      <c r="AH62" s="286"/>
      <c r="AI62" s="368"/>
    </row>
    <row r="63" spans="1:35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344"/>
      <c r="H63" s="265"/>
      <c r="I63" s="343"/>
      <c r="J63" s="194"/>
      <c r="K63" s="194"/>
      <c r="L63" s="194"/>
      <c r="M63" s="194"/>
      <c r="N63" s="344"/>
      <c r="O63" s="265"/>
      <c r="P63" s="194"/>
      <c r="Q63" s="194"/>
      <c r="R63" s="194"/>
      <c r="S63" s="194"/>
      <c r="T63" s="194"/>
      <c r="U63" s="344"/>
      <c r="V63" s="265"/>
      <c r="W63" s="194"/>
      <c r="X63" s="340"/>
      <c r="Y63" s="320"/>
      <c r="Z63" s="194"/>
      <c r="AA63" s="331"/>
      <c r="AB63" s="296"/>
      <c r="AC63" s="265"/>
      <c r="AD63" s="343"/>
      <c r="AE63" s="290"/>
      <c r="AF63" s="194"/>
      <c r="AG63" s="188"/>
      <c r="AH63" s="286"/>
      <c r="AI63" s="368"/>
    </row>
    <row r="64" spans="1:35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344"/>
      <c r="H64" s="265"/>
      <c r="I64" s="343"/>
      <c r="J64" s="194"/>
      <c r="K64" s="194"/>
      <c r="L64" s="194"/>
      <c r="M64" s="194"/>
      <c r="N64" s="344"/>
      <c r="O64" s="265"/>
      <c r="P64" s="194"/>
      <c r="Q64" s="194"/>
      <c r="R64" s="194"/>
      <c r="S64" s="194"/>
      <c r="T64" s="194"/>
      <c r="U64" s="344"/>
      <c r="V64" s="265"/>
      <c r="W64" s="194"/>
      <c r="X64" s="340"/>
      <c r="Y64" s="320"/>
      <c r="Z64" s="194"/>
      <c r="AA64" s="331"/>
      <c r="AB64" s="296"/>
      <c r="AC64" s="265"/>
      <c r="AD64" s="343"/>
      <c r="AE64" s="290"/>
      <c r="AF64" s="194"/>
      <c r="AG64" s="188"/>
      <c r="AH64" s="286"/>
      <c r="AI64" s="368"/>
    </row>
    <row r="65" spans="1:35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344"/>
      <c r="H65" s="265"/>
      <c r="I65" s="343"/>
      <c r="J65" s="194"/>
      <c r="K65" s="194"/>
      <c r="L65" s="194"/>
      <c r="M65" s="194"/>
      <c r="N65" s="265"/>
      <c r="O65" s="265"/>
      <c r="P65" s="194"/>
      <c r="Q65" s="194"/>
      <c r="R65" s="194"/>
      <c r="S65" s="194"/>
      <c r="T65" s="194"/>
      <c r="U65" s="344"/>
      <c r="V65" s="265"/>
      <c r="W65" s="194"/>
      <c r="X65" s="340"/>
      <c r="Y65" s="320"/>
      <c r="Z65" s="194"/>
      <c r="AA65" s="331"/>
      <c r="AB65" s="296"/>
      <c r="AC65" s="265"/>
      <c r="AD65" s="343"/>
      <c r="AE65" s="290"/>
      <c r="AF65" s="194"/>
      <c r="AG65" s="188"/>
      <c r="AH65" s="286"/>
      <c r="AI65" s="368"/>
    </row>
    <row r="66" spans="1:35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344"/>
      <c r="H66" s="265"/>
      <c r="I66" s="343"/>
      <c r="J66" s="194"/>
      <c r="K66" s="194"/>
      <c r="L66" s="194"/>
      <c r="M66" s="194"/>
      <c r="N66" s="265"/>
      <c r="O66" s="265"/>
      <c r="P66" s="194"/>
      <c r="Q66" s="194"/>
      <c r="R66" s="194"/>
      <c r="S66" s="194"/>
      <c r="T66" s="194"/>
      <c r="U66" s="344"/>
      <c r="V66" s="265"/>
      <c r="W66" s="194"/>
      <c r="X66" s="340"/>
      <c r="Y66" s="320"/>
      <c r="Z66" s="194"/>
      <c r="AA66" s="331"/>
      <c r="AB66" s="296"/>
      <c r="AC66" s="265"/>
      <c r="AD66" s="343"/>
      <c r="AE66" s="290"/>
      <c r="AF66" s="194"/>
      <c r="AG66" s="188"/>
      <c r="AH66" s="286"/>
      <c r="AI66" s="368"/>
    </row>
    <row r="67" spans="1:35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344"/>
      <c r="H67" s="265"/>
      <c r="I67" s="343"/>
      <c r="J67" s="194"/>
      <c r="K67" s="194"/>
      <c r="L67" s="194"/>
      <c r="M67" s="194"/>
      <c r="N67" s="344"/>
      <c r="O67" s="265"/>
      <c r="P67" s="194"/>
      <c r="Q67" s="194"/>
      <c r="R67" s="194"/>
      <c r="S67" s="194"/>
      <c r="T67" s="194"/>
      <c r="U67" s="265"/>
      <c r="V67" s="265"/>
      <c r="W67" s="194"/>
      <c r="X67" s="340"/>
      <c r="Y67" s="320"/>
      <c r="Z67" s="194"/>
      <c r="AA67" s="331"/>
      <c r="AB67" s="296"/>
      <c r="AC67" s="265"/>
      <c r="AD67" s="343"/>
      <c r="AE67" s="290"/>
      <c r="AF67" s="194"/>
      <c r="AG67" s="188"/>
      <c r="AH67" s="286"/>
      <c r="AI67" s="368"/>
    </row>
    <row r="68" spans="1:35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344"/>
      <c r="H68" s="265"/>
      <c r="I68" s="343"/>
      <c r="J68" s="194"/>
      <c r="K68" s="194"/>
      <c r="L68" s="194"/>
      <c r="M68" s="194"/>
      <c r="N68" s="344"/>
      <c r="O68" s="265"/>
      <c r="P68" s="194"/>
      <c r="Q68" s="194"/>
      <c r="R68" s="194"/>
      <c r="S68" s="194"/>
      <c r="T68" s="194"/>
      <c r="U68" s="265"/>
      <c r="V68" s="265"/>
      <c r="W68" s="194"/>
      <c r="X68" s="340"/>
      <c r="Y68" s="320"/>
      <c r="Z68" s="194"/>
      <c r="AA68" s="331"/>
      <c r="AB68" s="296"/>
      <c r="AC68" s="265"/>
      <c r="AD68" s="343"/>
      <c r="AE68" s="290"/>
      <c r="AF68" s="194"/>
      <c r="AG68" s="188"/>
      <c r="AH68" s="286"/>
      <c r="AI68" s="368"/>
    </row>
    <row r="69" spans="1:35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344"/>
      <c r="H69" s="265"/>
      <c r="I69" s="343"/>
      <c r="J69" s="194"/>
      <c r="K69" s="194"/>
      <c r="L69" s="194"/>
      <c r="M69" s="194"/>
      <c r="N69" s="344"/>
      <c r="O69" s="265"/>
      <c r="P69" s="194"/>
      <c r="Q69" s="194"/>
      <c r="R69" s="194"/>
      <c r="S69" s="194"/>
      <c r="T69" s="194"/>
      <c r="U69" s="265"/>
      <c r="V69" s="265"/>
      <c r="W69" s="194"/>
      <c r="X69" s="340"/>
      <c r="Y69" s="320"/>
      <c r="Z69" s="194"/>
      <c r="AA69" s="331"/>
      <c r="AB69" s="296"/>
      <c r="AC69" s="265"/>
      <c r="AD69" s="343"/>
      <c r="AE69" s="290"/>
      <c r="AF69" s="194"/>
      <c r="AG69" s="188"/>
      <c r="AH69" s="286"/>
      <c r="AI69" s="368"/>
    </row>
    <row r="70" spans="1:35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344"/>
      <c r="H70" s="265"/>
      <c r="I70" s="343"/>
      <c r="J70" s="194"/>
      <c r="K70" s="194"/>
      <c r="L70" s="194"/>
      <c r="M70" s="194"/>
      <c r="N70" s="344"/>
      <c r="O70" s="265"/>
      <c r="P70" s="194"/>
      <c r="Q70" s="194"/>
      <c r="R70" s="194"/>
      <c r="S70" s="194"/>
      <c r="T70" s="194"/>
      <c r="U70" s="344"/>
      <c r="V70" s="265"/>
      <c r="W70" s="194"/>
      <c r="X70" s="340"/>
      <c r="Y70" s="320"/>
      <c r="Z70" s="194"/>
      <c r="AA70" s="331"/>
      <c r="AB70" s="296"/>
      <c r="AC70" s="265"/>
      <c r="AD70" s="343"/>
      <c r="AE70" s="290"/>
      <c r="AF70" s="194"/>
      <c r="AG70" s="188"/>
      <c r="AH70" s="286"/>
      <c r="AI70" s="368"/>
    </row>
    <row r="71" spans="1:35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344"/>
      <c r="H71" s="265"/>
      <c r="I71" s="343"/>
      <c r="J71" s="194"/>
      <c r="K71" s="194"/>
      <c r="L71" s="194"/>
      <c r="M71" s="194"/>
      <c r="N71" s="344"/>
      <c r="O71" s="265"/>
      <c r="P71" s="194"/>
      <c r="Q71" s="194"/>
      <c r="R71" s="194"/>
      <c r="S71" s="194"/>
      <c r="T71" s="194"/>
      <c r="U71" s="344"/>
      <c r="V71" s="265"/>
      <c r="W71" s="194"/>
      <c r="X71" s="340"/>
      <c r="Y71" s="320"/>
      <c r="Z71" s="194"/>
      <c r="AA71" s="331"/>
      <c r="AB71" s="296"/>
      <c r="AC71" s="265"/>
      <c r="AD71" s="343"/>
      <c r="AE71" s="290"/>
      <c r="AF71" s="194"/>
      <c r="AG71" s="188"/>
      <c r="AH71" s="286"/>
      <c r="AI71" s="368"/>
    </row>
    <row r="72" spans="1:35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291"/>
      <c r="G72" s="265"/>
      <c r="H72" s="265"/>
      <c r="I72" s="343"/>
      <c r="J72" s="194"/>
      <c r="K72" s="194"/>
      <c r="L72" s="194"/>
      <c r="M72" s="194"/>
      <c r="N72" s="265"/>
      <c r="O72" s="265"/>
      <c r="P72" s="194"/>
      <c r="Q72" s="194"/>
      <c r="R72" s="194"/>
      <c r="S72" s="194"/>
      <c r="T72" s="194"/>
      <c r="U72" s="344"/>
      <c r="V72" s="265"/>
      <c r="W72" s="194"/>
      <c r="X72" s="194"/>
      <c r="Y72" s="194"/>
      <c r="Z72" s="194"/>
      <c r="AA72" s="194"/>
      <c r="AB72" s="296"/>
      <c r="AC72" s="265"/>
      <c r="AD72" s="340"/>
      <c r="AE72" s="321"/>
      <c r="AF72" s="194"/>
      <c r="AG72" s="331"/>
      <c r="AH72" s="194"/>
      <c r="AI72" s="369"/>
    </row>
    <row r="73" spans="1:35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31" priority="8" operator="equal">
      <formula>"U"</formula>
    </cfRule>
  </conditionalFormatting>
  <conditionalFormatting sqref="N12:N17">
    <cfRule type="cellIs" dxfId="30" priority="1" operator="equal">
      <formula>"U"</formula>
    </cfRule>
  </conditionalFormatting>
  <conditionalFormatting sqref="N36">
    <cfRule type="cellIs" dxfId="29" priority="6" operator="equal">
      <formula>"U"</formula>
    </cfRule>
  </conditionalFormatting>
  <conditionalFormatting sqref="U48:U50">
    <cfRule type="cellIs" dxfId="28" priority="4" operator="equal">
      <formula>"U"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106"/>
  <sheetViews>
    <sheetView workbookViewId="0">
      <pane ySplit="3" topLeftCell="A61" activePane="bottomLeft" state="frozen"/>
      <selection pane="bottomLeft" activeCell="N76" sqref="N76"/>
    </sheetView>
  </sheetViews>
  <sheetFormatPr defaultRowHeight="14.5" x14ac:dyDescent="0.35"/>
  <cols>
    <col min="1" max="1" width="10.453125" customWidth="1"/>
    <col min="2" max="2" width="18" customWidth="1"/>
    <col min="3" max="3" width="23.453125" customWidth="1"/>
    <col min="4" max="20" width="3.54296875" customWidth="1"/>
    <col min="21" max="21" width="3.453125" customWidth="1"/>
    <col min="22" max="34" width="3.54296875" customWidth="1"/>
    <col min="35" max="35" width="2.26953125" customWidth="1"/>
    <col min="36" max="36" width="9.1796875" customWidth="1"/>
  </cols>
  <sheetData>
    <row r="1" spans="1:36" ht="15" thickBot="1" x14ac:dyDescent="0.4">
      <c r="A1" s="430" t="s">
        <v>709</v>
      </c>
      <c r="B1" s="431"/>
      <c r="C1" s="432"/>
      <c r="D1" s="234"/>
      <c r="E1" s="241"/>
      <c r="F1" s="225" t="s">
        <v>713</v>
      </c>
      <c r="G1" s="225"/>
      <c r="H1" s="236"/>
      <c r="I1" s="182"/>
      <c r="J1" s="225" t="s">
        <v>708</v>
      </c>
      <c r="K1" s="183"/>
      <c r="L1" s="224"/>
      <c r="M1" s="189"/>
      <c r="N1" s="225" t="s">
        <v>707</v>
      </c>
      <c r="O1" s="225"/>
      <c r="P1" s="224"/>
      <c r="Q1" s="184"/>
      <c r="R1" s="225" t="s">
        <v>710</v>
      </c>
      <c r="S1" s="225"/>
      <c r="T1" s="224"/>
      <c r="U1" s="185"/>
      <c r="V1" s="186"/>
      <c r="W1" s="225" t="s">
        <v>706</v>
      </c>
      <c r="X1" s="225"/>
      <c r="Y1" s="225"/>
      <c r="Z1" s="225"/>
      <c r="AA1" s="235"/>
      <c r="AB1" s="228"/>
      <c r="AC1" s="225"/>
      <c r="AD1" s="225"/>
      <c r="AE1" s="225"/>
      <c r="AF1" s="234"/>
      <c r="AG1" s="234"/>
      <c r="AH1" s="233"/>
    </row>
    <row r="2" spans="1:36" ht="15" thickBot="1" x14ac:dyDescent="0.4">
      <c r="A2" s="441"/>
      <c r="B2" s="442"/>
      <c r="C2" s="443"/>
      <c r="D2" s="230" t="s">
        <v>705</v>
      </c>
      <c r="E2" s="229" t="s">
        <v>33</v>
      </c>
      <c r="F2" s="228"/>
      <c r="G2" s="225"/>
      <c r="H2" s="227" t="s">
        <v>704</v>
      </c>
      <c r="I2" s="226" t="s">
        <v>703</v>
      </c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  <c r="AF2" s="220"/>
      <c r="AG2" s="219"/>
      <c r="AH2" s="218"/>
    </row>
    <row r="3" spans="1:36" ht="15" thickBot="1" x14ac:dyDescent="0.4">
      <c r="A3" s="243"/>
      <c r="B3" s="244"/>
      <c r="C3" s="242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J3" s="214"/>
    </row>
    <row r="4" spans="1:36" ht="15" thickBot="1" x14ac:dyDescent="0.4">
      <c r="A4" s="437" t="s">
        <v>42</v>
      </c>
      <c r="B4" s="191" t="s">
        <v>702</v>
      </c>
      <c r="C4" s="253" t="s">
        <v>701</v>
      </c>
      <c r="D4" s="249"/>
      <c r="E4" s="182"/>
      <c r="F4" s="183"/>
      <c r="G4" s="187"/>
      <c r="H4" s="185"/>
      <c r="I4" s="189"/>
      <c r="J4" s="184"/>
      <c r="K4" s="184"/>
      <c r="L4" s="185"/>
      <c r="M4" s="188" t="s">
        <v>606</v>
      </c>
      <c r="N4" s="194"/>
      <c r="O4" s="185"/>
      <c r="P4" s="185"/>
      <c r="Q4" s="184"/>
      <c r="R4" s="184"/>
      <c r="S4" s="185"/>
      <c r="T4" s="185"/>
      <c r="U4" s="187"/>
      <c r="V4" s="185"/>
      <c r="W4" s="185"/>
      <c r="X4" s="184"/>
      <c r="Y4" s="184"/>
      <c r="Z4" s="185"/>
      <c r="AA4" s="185"/>
      <c r="AB4" s="186"/>
      <c r="AC4" s="186"/>
      <c r="AD4" s="185"/>
      <c r="AE4" s="184"/>
      <c r="AF4" s="184"/>
      <c r="AG4" s="213"/>
      <c r="AH4" s="201"/>
    </row>
    <row r="5" spans="1:36" ht="15" thickBot="1" x14ac:dyDescent="0.4">
      <c r="A5" s="438"/>
      <c r="B5" s="202" t="s">
        <v>700</v>
      </c>
      <c r="C5" s="207" t="s">
        <v>699</v>
      </c>
      <c r="D5" s="249"/>
      <c r="E5" s="182"/>
      <c r="F5" s="183"/>
      <c r="G5" s="183"/>
      <c r="H5" s="185"/>
      <c r="I5" s="189"/>
      <c r="J5" s="184"/>
      <c r="K5" s="184"/>
      <c r="L5" s="185"/>
      <c r="M5" s="185"/>
      <c r="N5" s="194"/>
      <c r="O5" s="185"/>
      <c r="P5" s="185"/>
      <c r="Q5" s="184"/>
      <c r="R5" s="184"/>
      <c r="S5" s="185"/>
      <c r="T5" s="185"/>
      <c r="U5" s="188"/>
      <c r="V5" s="185"/>
      <c r="W5" s="188" t="s">
        <v>606</v>
      </c>
      <c r="X5" s="184"/>
      <c r="Y5" s="184"/>
      <c r="Z5" s="185"/>
      <c r="AA5" s="185"/>
      <c r="AB5" s="186"/>
      <c r="AC5" s="186"/>
      <c r="AD5" s="185"/>
      <c r="AE5" s="184"/>
      <c r="AF5" s="184"/>
      <c r="AG5" s="185"/>
      <c r="AH5" s="201"/>
    </row>
    <row r="6" spans="1:36" ht="15" thickBot="1" x14ac:dyDescent="0.4">
      <c r="A6" s="228" t="s">
        <v>714</v>
      </c>
      <c r="B6" s="202" t="s">
        <v>350</v>
      </c>
      <c r="C6" s="207" t="s">
        <v>698</v>
      </c>
      <c r="D6" s="249"/>
      <c r="E6" s="182"/>
      <c r="F6" s="183"/>
      <c r="G6" s="183"/>
      <c r="H6" s="185"/>
      <c r="I6" s="189"/>
      <c r="J6" s="184"/>
      <c r="K6" s="184"/>
      <c r="L6" s="185"/>
      <c r="M6" s="185"/>
      <c r="N6" s="194"/>
      <c r="O6" s="185"/>
      <c r="P6" s="185"/>
      <c r="Q6" s="184"/>
      <c r="R6" s="184"/>
      <c r="S6" s="185"/>
      <c r="T6" s="185"/>
      <c r="U6" s="188" t="s">
        <v>606</v>
      </c>
      <c r="V6" s="185"/>
      <c r="W6" s="185"/>
      <c r="X6" s="184"/>
      <c r="Y6" s="184"/>
      <c r="Z6" s="185"/>
      <c r="AA6" s="185"/>
      <c r="AB6" s="186"/>
      <c r="AC6" s="186"/>
      <c r="AD6" s="185"/>
      <c r="AE6" s="184"/>
      <c r="AF6" s="184"/>
      <c r="AG6" s="185"/>
      <c r="AH6" s="201"/>
    </row>
    <row r="7" spans="1:36" ht="15" thickBot="1" x14ac:dyDescent="0.4">
      <c r="A7" s="245" t="s">
        <v>112</v>
      </c>
      <c r="B7" s="433" t="s">
        <v>697</v>
      </c>
      <c r="C7" s="254" t="s">
        <v>715</v>
      </c>
      <c r="D7" s="249"/>
      <c r="E7" s="262"/>
      <c r="F7" s="185"/>
      <c r="G7" s="182"/>
      <c r="H7" s="185"/>
      <c r="I7" s="185"/>
      <c r="J7" s="184"/>
      <c r="K7" s="184"/>
      <c r="L7" s="185"/>
      <c r="M7" s="189"/>
      <c r="N7" s="194"/>
      <c r="O7" s="185"/>
      <c r="P7" s="185"/>
      <c r="Q7" s="184"/>
      <c r="R7" s="184"/>
      <c r="S7" s="185"/>
      <c r="T7" s="185"/>
      <c r="U7" s="187"/>
      <c r="V7" s="185"/>
      <c r="W7" s="185"/>
      <c r="X7" s="184"/>
      <c r="Y7" s="184"/>
      <c r="Z7" s="185"/>
      <c r="AA7" s="188" t="s">
        <v>606</v>
      </c>
      <c r="AB7" s="186"/>
      <c r="AC7" s="186"/>
      <c r="AD7" s="185"/>
      <c r="AE7" s="184"/>
      <c r="AF7" s="184"/>
      <c r="AG7" s="185"/>
      <c r="AH7" s="201"/>
    </row>
    <row r="8" spans="1:36" ht="15" thickBot="1" x14ac:dyDescent="0.4">
      <c r="A8" s="246" t="s">
        <v>716</v>
      </c>
      <c r="B8" s="434"/>
      <c r="C8" s="254" t="s">
        <v>489</v>
      </c>
      <c r="D8" s="249"/>
      <c r="E8" s="262"/>
      <c r="F8" s="185"/>
      <c r="G8" s="182"/>
      <c r="H8" s="185"/>
      <c r="I8" s="185"/>
      <c r="J8" s="184"/>
      <c r="K8" s="184"/>
      <c r="L8" s="185"/>
      <c r="M8" s="189"/>
      <c r="N8" s="194"/>
      <c r="O8" s="185"/>
      <c r="P8" s="185"/>
      <c r="Q8" s="184"/>
      <c r="R8" s="184"/>
      <c r="S8" s="185"/>
      <c r="T8" s="185"/>
      <c r="U8" s="187"/>
      <c r="V8" s="185"/>
      <c r="W8" s="185"/>
      <c r="X8" s="184"/>
      <c r="Y8" s="184"/>
      <c r="Z8" s="185"/>
      <c r="AA8" s="188"/>
      <c r="AB8" s="186"/>
      <c r="AC8" s="186"/>
      <c r="AD8" s="185"/>
      <c r="AE8" s="184"/>
      <c r="AF8" s="184"/>
      <c r="AG8" s="185"/>
      <c r="AH8" s="201"/>
    </row>
    <row r="9" spans="1:36" ht="15" thickBot="1" x14ac:dyDescent="0.4">
      <c r="A9" s="437" t="s">
        <v>0</v>
      </c>
      <c r="B9" s="202" t="s">
        <v>695</v>
      </c>
      <c r="C9" s="207" t="s">
        <v>694</v>
      </c>
      <c r="D9" s="249"/>
      <c r="E9" s="262"/>
      <c r="F9" s="185"/>
      <c r="G9" s="182"/>
      <c r="H9" s="185"/>
      <c r="I9" s="185"/>
      <c r="J9" s="184"/>
      <c r="K9" s="184"/>
      <c r="L9" s="185"/>
      <c r="M9" s="189"/>
      <c r="N9" s="194"/>
      <c r="O9" s="185"/>
      <c r="P9" s="185"/>
      <c r="Q9" s="184"/>
      <c r="R9" s="184"/>
      <c r="S9" s="185"/>
      <c r="T9" s="185"/>
      <c r="U9" s="187"/>
      <c r="V9" s="185"/>
      <c r="W9" s="185"/>
      <c r="X9" s="184"/>
      <c r="Y9" s="184"/>
      <c r="Z9" s="185"/>
      <c r="AA9" s="188" t="s">
        <v>606</v>
      </c>
      <c r="AB9" s="186"/>
      <c r="AC9" s="186"/>
      <c r="AD9" s="185"/>
      <c r="AE9" s="184"/>
      <c r="AF9" s="184"/>
      <c r="AG9" s="185"/>
      <c r="AH9" s="201"/>
    </row>
    <row r="10" spans="1:36" ht="15" thickBot="1" x14ac:dyDescent="0.4">
      <c r="A10" s="439"/>
      <c r="B10" s="252" t="s">
        <v>2</v>
      </c>
      <c r="C10" s="254" t="s">
        <v>693</v>
      </c>
      <c r="D10" s="249"/>
      <c r="E10" s="262"/>
      <c r="F10" s="185"/>
      <c r="G10" s="182"/>
      <c r="H10" s="185"/>
      <c r="I10" s="185"/>
      <c r="J10" s="184"/>
      <c r="K10" s="184"/>
      <c r="L10" s="185"/>
      <c r="M10" s="189"/>
      <c r="N10" s="194"/>
      <c r="O10" s="185"/>
      <c r="P10" s="185"/>
      <c r="Q10" s="184"/>
      <c r="R10" s="184"/>
      <c r="S10" s="185"/>
      <c r="T10" s="185"/>
      <c r="U10" s="187"/>
      <c r="V10" s="185"/>
      <c r="W10" s="185"/>
      <c r="X10" s="184"/>
      <c r="Y10" s="184"/>
      <c r="Z10" s="185"/>
      <c r="AA10" s="188" t="s">
        <v>606</v>
      </c>
      <c r="AB10" s="186"/>
      <c r="AC10" s="186"/>
      <c r="AD10" s="185"/>
      <c r="AE10" s="184"/>
      <c r="AF10" s="184"/>
      <c r="AG10" s="185"/>
      <c r="AH10" s="201"/>
    </row>
    <row r="11" spans="1:36" ht="15" thickBot="1" x14ac:dyDescent="0.4">
      <c r="A11" s="438"/>
      <c r="B11" s="191" t="s">
        <v>692</v>
      </c>
      <c r="C11" s="207" t="s">
        <v>691</v>
      </c>
      <c r="D11" s="249"/>
      <c r="E11" s="262"/>
      <c r="F11" s="185"/>
      <c r="G11" s="182"/>
      <c r="H11" s="185"/>
      <c r="I11" s="185"/>
      <c r="J11" s="184"/>
      <c r="K11" s="184"/>
      <c r="L11" s="185"/>
      <c r="M11" s="189"/>
      <c r="N11" s="194"/>
      <c r="O11" s="185"/>
      <c r="P11" s="185"/>
      <c r="Q11" s="184"/>
      <c r="R11" s="184"/>
      <c r="S11" s="185"/>
      <c r="T11" s="185"/>
      <c r="U11" s="187"/>
      <c r="V11" s="185"/>
      <c r="W11" s="185"/>
      <c r="X11" s="184"/>
      <c r="Y11" s="184"/>
      <c r="Z11" s="185"/>
      <c r="AA11" s="188" t="s">
        <v>606</v>
      </c>
      <c r="AB11" s="186"/>
      <c r="AC11" s="186"/>
      <c r="AD11" s="185"/>
      <c r="AE11" s="184"/>
      <c r="AF11" s="184"/>
      <c r="AG11" s="185"/>
      <c r="AH11" s="201"/>
    </row>
    <row r="12" spans="1:36" ht="15" thickBot="1" x14ac:dyDescent="0.4">
      <c r="A12" s="228" t="s">
        <v>93</v>
      </c>
      <c r="B12" s="252" t="s">
        <v>690</v>
      </c>
      <c r="C12" s="254" t="s">
        <v>689</v>
      </c>
      <c r="D12" s="249"/>
      <c r="E12" s="185"/>
      <c r="F12" s="185"/>
      <c r="G12" s="187"/>
      <c r="H12" s="262"/>
      <c r="I12" s="185"/>
      <c r="J12" s="184"/>
      <c r="K12" s="184"/>
      <c r="L12" s="182"/>
      <c r="M12" s="185"/>
      <c r="N12" s="185"/>
      <c r="O12" s="185"/>
      <c r="P12" s="189"/>
      <c r="Q12" s="184"/>
      <c r="R12" s="184"/>
      <c r="S12" s="185"/>
      <c r="T12" s="185"/>
      <c r="U12" s="187"/>
      <c r="V12" s="185"/>
      <c r="W12" s="185"/>
      <c r="X12" s="184"/>
      <c r="Y12" s="184"/>
      <c r="Z12" s="185"/>
      <c r="AA12" s="188" t="s">
        <v>606</v>
      </c>
      <c r="AB12" s="186"/>
      <c r="AC12" s="186"/>
      <c r="AD12" s="185"/>
      <c r="AE12" s="184"/>
      <c r="AF12" s="184"/>
      <c r="AG12" s="185"/>
      <c r="AH12" s="201"/>
    </row>
    <row r="13" spans="1:36" ht="15" thickBot="1" x14ac:dyDescent="0.4">
      <c r="A13" s="228" t="s">
        <v>42</v>
      </c>
      <c r="B13" s="202" t="s">
        <v>688</v>
      </c>
      <c r="C13" s="207" t="s">
        <v>687</v>
      </c>
      <c r="D13" s="249"/>
      <c r="E13" s="185"/>
      <c r="F13" s="185"/>
      <c r="G13" s="187"/>
      <c r="H13" s="262"/>
      <c r="I13" s="185"/>
      <c r="J13" s="184"/>
      <c r="K13" s="184"/>
      <c r="L13" s="182"/>
      <c r="M13" s="183"/>
      <c r="N13" s="187"/>
      <c r="O13" s="185"/>
      <c r="P13" s="189"/>
      <c r="Q13" s="184"/>
      <c r="R13" s="184"/>
      <c r="S13" s="185"/>
      <c r="T13" s="185"/>
      <c r="U13" s="188"/>
      <c r="V13" s="185"/>
      <c r="W13" s="188" t="s">
        <v>606</v>
      </c>
      <c r="X13" s="184"/>
      <c r="Y13" s="184"/>
      <c r="Z13" s="185"/>
      <c r="AA13" s="185"/>
      <c r="AB13" s="186"/>
      <c r="AC13" s="186"/>
      <c r="AD13" s="185"/>
      <c r="AE13" s="184"/>
      <c r="AF13" s="184"/>
      <c r="AG13" s="185"/>
      <c r="AH13" s="201"/>
    </row>
    <row r="14" spans="1:36" ht="15" thickBot="1" x14ac:dyDescent="0.4">
      <c r="A14" s="228" t="s">
        <v>62</v>
      </c>
      <c r="B14" s="252" t="s">
        <v>686</v>
      </c>
      <c r="C14" s="254" t="s">
        <v>685</v>
      </c>
      <c r="D14" s="249"/>
      <c r="E14" s="188" t="s">
        <v>606</v>
      </c>
      <c r="F14" s="188"/>
      <c r="G14" s="187"/>
      <c r="H14" s="262"/>
      <c r="I14" s="185"/>
      <c r="J14" s="184"/>
      <c r="K14" s="184"/>
      <c r="L14" s="182"/>
      <c r="M14" s="183"/>
      <c r="N14" s="187"/>
      <c r="O14" s="185"/>
      <c r="P14" s="189"/>
      <c r="Q14" s="184"/>
      <c r="R14" s="184"/>
      <c r="S14" s="185"/>
      <c r="T14" s="185"/>
      <c r="U14" s="194"/>
      <c r="V14" s="185"/>
      <c r="W14" s="185"/>
      <c r="X14" s="184"/>
      <c r="Y14" s="184"/>
      <c r="Z14" s="185"/>
      <c r="AA14" s="185"/>
      <c r="AB14" s="186"/>
      <c r="AC14" s="186"/>
      <c r="AD14" s="185"/>
      <c r="AE14" s="184"/>
      <c r="AF14" s="184"/>
      <c r="AG14" s="185"/>
      <c r="AH14" s="201"/>
    </row>
    <row r="15" spans="1:36" ht="15" thickBot="1" x14ac:dyDescent="0.4">
      <c r="A15" s="228" t="s">
        <v>62</v>
      </c>
      <c r="B15" s="191" t="s">
        <v>684</v>
      </c>
      <c r="C15" s="207" t="s">
        <v>683</v>
      </c>
      <c r="D15" s="249"/>
      <c r="E15" s="185"/>
      <c r="F15" s="185"/>
      <c r="G15" s="185"/>
      <c r="H15" s="262"/>
      <c r="I15" s="185"/>
      <c r="J15" s="184"/>
      <c r="K15" s="184"/>
      <c r="L15" s="182"/>
      <c r="M15" s="183"/>
      <c r="N15" s="187"/>
      <c r="O15" s="185"/>
      <c r="P15" s="189"/>
      <c r="Q15" s="184"/>
      <c r="R15" s="184"/>
      <c r="S15" s="185"/>
      <c r="T15" s="185"/>
      <c r="U15" s="187"/>
      <c r="V15" s="185"/>
      <c r="W15" s="185"/>
      <c r="X15" s="184"/>
      <c r="Y15" s="184"/>
      <c r="Z15" s="185"/>
      <c r="AA15" s="185"/>
      <c r="AB15" s="186"/>
      <c r="AC15" s="186"/>
      <c r="AD15" s="188" t="s">
        <v>606</v>
      </c>
      <c r="AE15" s="184"/>
      <c r="AF15" s="184"/>
      <c r="AG15" s="185"/>
      <c r="AH15" s="201"/>
    </row>
    <row r="16" spans="1:36" ht="15" thickBot="1" x14ac:dyDescent="0.4">
      <c r="A16" s="228" t="s">
        <v>112</v>
      </c>
      <c r="B16" s="202" t="s">
        <v>114</v>
      </c>
      <c r="C16" s="207" t="s">
        <v>682</v>
      </c>
      <c r="D16" s="249"/>
      <c r="E16" s="185"/>
      <c r="F16" s="185"/>
      <c r="G16" s="187"/>
      <c r="H16" s="262"/>
      <c r="I16" s="185"/>
      <c r="J16" s="184"/>
      <c r="K16" s="184"/>
      <c r="L16" s="182"/>
      <c r="M16" s="183"/>
      <c r="N16" s="187"/>
      <c r="O16" s="185"/>
      <c r="P16" s="189"/>
      <c r="Q16" s="184"/>
      <c r="R16" s="184"/>
      <c r="S16" s="185"/>
      <c r="T16" s="185"/>
      <c r="U16" s="187"/>
      <c r="V16" s="185"/>
      <c r="W16" s="185"/>
      <c r="X16" s="184"/>
      <c r="Y16" s="184"/>
      <c r="Z16" s="185"/>
      <c r="AA16" s="185"/>
      <c r="AB16" s="186"/>
      <c r="AC16" s="186"/>
      <c r="AD16" s="188" t="s">
        <v>606</v>
      </c>
      <c r="AE16" s="184"/>
      <c r="AF16" s="184"/>
      <c r="AG16" s="185"/>
      <c r="AH16" s="201"/>
    </row>
    <row r="17" spans="1:34" ht="15" thickBot="1" x14ac:dyDescent="0.4">
      <c r="A17" s="228" t="s">
        <v>714</v>
      </c>
      <c r="B17" s="202" t="s">
        <v>340</v>
      </c>
      <c r="C17" s="207" t="s">
        <v>339</v>
      </c>
      <c r="D17" s="249"/>
      <c r="E17" s="185"/>
      <c r="F17" s="185"/>
      <c r="G17" s="194"/>
      <c r="H17" s="262"/>
      <c r="I17" s="185"/>
      <c r="J17" s="184"/>
      <c r="K17" s="184"/>
      <c r="L17" s="182"/>
      <c r="M17" s="183"/>
      <c r="N17" s="187"/>
      <c r="O17" s="185"/>
      <c r="P17" s="189"/>
      <c r="Q17" s="184"/>
      <c r="R17" s="184"/>
      <c r="S17" s="185"/>
      <c r="T17" s="185"/>
      <c r="U17" s="187"/>
      <c r="V17" s="185"/>
      <c r="W17" s="185"/>
      <c r="X17" s="184"/>
      <c r="Y17" s="184"/>
      <c r="Z17" s="185"/>
      <c r="AA17" s="185"/>
      <c r="AB17" s="186"/>
      <c r="AC17" s="186"/>
      <c r="AD17" s="188" t="s">
        <v>606</v>
      </c>
      <c r="AE17" s="184"/>
      <c r="AF17" s="184"/>
      <c r="AG17" s="185"/>
      <c r="AH17" s="201"/>
    </row>
    <row r="18" spans="1:34" ht="15" thickBot="1" x14ac:dyDescent="0.4">
      <c r="A18" s="245" t="s">
        <v>717</v>
      </c>
      <c r="B18" s="435" t="s">
        <v>681</v>
      </c>
      <c r="C18" s="247" t="s">
        <v>202</v>
      </c>
      <c r="D18" s="249"/>
      <c r="E18" s="185"/>
      <c r="F18" s="185"/>
      <c r="G18" s="194"/>
      <c r="H18" s="262"/>
      <c r="I18" s="185"/>
      <c r="J18" s="184"/>
      <c r="K18" s="184"/>
      <c r="L18" s="182"/>
      <c r="M18" s="183"/>
      <c r="N18" s="187"/>
      <c r="O18" s="185"/>
      <c r="P18" s="189"/>
      <c r="Q18" s="184"/>
      <c r="R18" s="184"/>
      <c r="S18" s="185"/>
      <c r="T18" s="185"/>
      <c r="U18" s="187"/>
      <c r="V18" s="185"/>
      <c r="W18" s="185"/>
      <c r="X18" s="184"/>
      <c r="Y18" s="184"/>
      <c r="Z18" s="185"/>
      <c r="AA18" s="185"/>
      <c r="AB18" s="186"/>
      <c r="AC18" s="186"/>
      <c r="AD18" s="188"/>
      <c r="AE18" s="184"/>
      <c r="AF18" s="184"/>
      <c r="AG18" s="185"/>
      <c r="AH18" s="201"/>
    </row>
    <row r="19" spans="1:34" ht="15" thickBot="1" x14ac:dyDescent="0.4">
      <c r="A19" s="246" t="s">
        <v>719</v>
      </c>
      <c r="B19" s="436"/>
      <c r="C19" s="248" t="s">
        <v>718</v>
      </c>
      <c r="D19" s="249"/>
      <c r="E19" s="185"/>
      <c r="F19" s="185"/>
      <c r="G19" s="194"/>
      <c r="H19" s="262"/>
      <c r="I19" s="185"/>
      <c r="J19" s="184"/>
      <c r="K19" s="184"/>
      <c r="L19" s="182"/>
      <c r="M19" s="183"/>
      <c r="N19" s="187"/>
      <c r="O19" s="185"/>
      <c r="P19" s="189"/>
      <c r="Q19" s="184"/>
      <c r="R19" s="184"/>
      <c r="S19" s="185"/>
      <c r="T19" s="185"/>
      <c r="U19" s="187"/>
      <c r="V19" s="185"/>
      <c r="W19" s="185"/>
      <c r="X19" s="184"/>
      <c r="Y19" s="184"/>
      <c r="Z19" s="185"/>
      <c r="AA19" s="185"/>
      <c r="AB19" s="186"/>
      <c r="AC19" s="186"/>
      <c r="AD19" s="188" t="s">
        <v>606</v>
      </c>
      <c r="AE19" s="184"/>
      <c r="AF19" s="184"/>
      <c r="AG19" s="185"/>
      <c r="AH19" s="201"/>
    </row>
    <row r="20" spans="1:34" ht="15" thickBot="1" x14ac:dyDescent="0.4">
      <c r="A20" s="245" t="s">
        <v>93</v>
      </c>
      <c r="B20" s="435" t="s">
        <v>133</v>
      </c>
      <c r="C20" s="207" t="s">
        <v>680</v>
      </c>
      <c r="D20" s="249"/>
      <c r="E20" s="185"/>
      <c r="F20" s="185"/>
      <c r="G20" s="194"/>
      <c r="H20" s="262"/>
      <c r="I20" s="185"/>
      <c r="J20" s="184"/>
      <c r="K20" s="184"/>
      <c r="L20" s="182"/>
      <c r="M20" s="183"/>
      <c r="N20" s="187"/>
      <c r="O20" s="185"/>
      <c r="P20" s="189"/>
      <c r="Q20" s="184"/>
      <c r="R20" s="184"/>
      <c r="S20" s="185"/>
      <c r="T20" s="185"/>
      <c r="U20" s="187"/>
      <c r="V20" s="185"/>
      <c r="W20" s="185"/>
      <c r="X20" s="184"/>
      <c r="Y20" s="184"/>
      <c r="Z20" s="185"/>
      <c r="AA20" s="185"/>
      <c r="AB20" s="186"/>
      <c r="AC20" s="186"/>
      <c r="AD20" s="188"/>
      <c r="AE20" s="184"/>
      <c r="AF20" s="184"/>
      <c r="AG20" s="185"/>
      <c r="AH20" s="201"/>
    </row>
    <row r="21" spans="1:34" ht="15" thickBot="1" x14ac:dyDescent="0.4">
      <c r="A21" s="261" t="s">
        <v>0</v>
      </c>
      <c r="B21" s="436"/>
      <c r="C21" s="207" t="s">
        <v>720</v>
      </c>
      <c r="D21" s="249"/>
      <c r="E21" s="185"/>
      <c r="F21" s="185"/>
      <c r="G21" s="194"/>
      <c r="H21" s="262"/>
      <c r="I21" s="185"/>
      <c r="J21" s="184"/>
      <c r="K21" s="184"/>
      <c r="L21" s="182"/>
      <c r="M21" s="183"/>
      <c r="N21" s="183"/>
      <c r="O21" s="185"/>
      <c r="P21" s="189" t="s">
        <v>606</v>
      </c>
      <c r="Q21" s="184"/>
      <c r="R21" s="184"/>
      <c r="S21" s="185"/>
      <c r="T21" s="185"/>
      <c r="U21" s="187"/>
      <c r="V21" s="185"/>
      <c r="W21" s="185"/>
      <c r="X21" s="184"/>
      <c r="Y21" s="184"/>
      <c r="Z21" s="185"/>
      <c r="AA21" s="185"/>
      <c r="AB21" s="186"/>
      <c r="AC21" s="186"/>
      <c r="AD21" s="185"/>
      <c r="AE21" s="184"/>
      <c r="AF21" s="184"/>
      <c r="AG21" s="185"/>
      <c r="AH21" s="201"/>
    </row>
    <row r="22" spans="1:34" ht="29.5" thickBot="1" x14ac:dyDescent="0.4">
      <c r="A22" s="228" t="s">
        <v>93</v>
      </c>
      <c r="B22" s="250" t="s">
        <v>679</v>
      </c>
      <c r="C22" s="255" t="s">
        <v>678</v>
      </c>
      <c r="D22" s="249"/>
      <c r="E22" s="185"/>
      <c r="F22" s="185"/>
      <c r="G22" s="194"/>
      <c r="H22" s="262"/>
      <c r="I22" s="185"/>
      <c r="J22" s="184"/>
      <c r="K22" s="184"/>
      <c r="L22" s="182"/>
      <c r="M22" s="183"/>
      <c r="N22" s="183"/>
      <c r="O22" s="185"/>
      <c r="P22" s="189"/>
      <c r="Q22" s="184"/>
      <c r="R22" s="184"/>
      <c r="S22" s="185"/>
      <c r="T22" s="185"/>
      <c r="U22" s="187"/>
      <c r="V22" s="185"/>
      <c r="W22" s="185"/>
      <c r="X22" s="184"/>
      <c r="Y22" s="184"/>
      <c r="Z22" s="185"/>
      <c r="AA22" s="185"/>
      <c r="AB22" s="186"/>
      <c r="AC22" s="186"/>
      <c r="AD22" s="185"/>
      <c r="AE22" s="184"/>
      <c r="AF22" s="184"/>
      <c r="AG22" s="185"/>
      <c r="AH22" s="188" t="s">
        <v>606</v>
      </c>
    </row>
    <row r="23" spans="1:34" ht="15" thickBot="1" x14ac:dyDescent="0.4">
      <c r="A23" s="228" t="s">
        <v>0</v>
      </c>
      <c r="B23" s="202" t="s">
        <v>677</v>
      </c>
      <c r="C23" s="207" t="s">
        <v>676</v>
      </c>
      <c r="D23" s="249"/>
      <c r="E23" s="185"/>
      <c r="F23" s="185"/>
      <c r="G23" s="194"/>
      <c r="H23" s="262"/>
      <c r="I23" s="185"/>
      <c r="J23" s="184"/>
      <c r="K23" s="184"/>
      <c r="L23" s="182"/>
      <c r="M23" s="183"/>
      <c r="N23" s="183"/>
      <c r="O23" s="185"/>
      <c r="P23" s="189"/>
      <c r="Q23" s="184"/>
      <c r="R23" s="184"/>
      <c r="S23" s="185"/>
      <c r="T23" s="185"/>
      <c r="U23" s="187"/>
      <c r="V23" s="185"/>
      <c r="W23" s="185"/>
      <c r="X23" s="184"/>
      <c r="Y23" s="184"/>
      <c r="Z23" s="185"/>
      <c r="AA23" s="185"/>
      <c r="AB23" s="186"/>
      <c r="AC23" s="186"/>
      <c r="AD23" s="185"/>
      <c r="AE23" s="184"/>
      <c r="AF23" s="184"/>
      <c r="AG23" s="185"/>
      <c r="AH23" s="188" t="s">
        <v>606</v>
      </c>
    </row>
    <row r="24" spans="1:34" ht="15" thickBot="1" x14ac:dyDescent="0.4">
      <c r="A24" s="245" t="s">
        <v>62</v>
      </c>
      <c r="B24" s="444" t="s">
        <v>501</v>
      </c>
      <c r="C24" s="446" t="s">
        <v>497</v>
      </c>
      <c r="D24" s="249"/>
      <c r="E24" s="185"/>
      <c r="F24" s="185"/>
      <c r="G24" s="194"/>
      <c r="H24" s="262"/>
      <c r="I24" s="185"/>
      <c r="J24" s="184"/>
      <c r="K24" s="184"/>
      <c r="L24" s="182"/>
      <c r="M24" s="183"/>
      <c r="N24" s="183"/>
      <c r="O24" s="185"/>
      <c r="P24" s="189"/>
      <c r="Q24" s="184"/>
      <c r="R24" s="184"/>
      <c r="S24" s="185"/>
      <c r="T24" s="185"/>
      <c r="U24" s="187"/>
      <c r="V24" s="185"/>
      <c r="W24" s="185"/>
      <c r="X24" s="184"/>
      <c r="Y24" s="184"/>
      <c r="Z24" s="185"/>
      <c r="AA24" s="185"/>
      <c r="AB24" s="186"/>
      <c r="AC24" s="186"/>
      <c r="AD24" s="185"/>
      <c r="AE24" s="184"/>
      <c r="AF24" s="184"/>
      <c r="AG24" s="185"/>
      <c r="AH24" s="188"/>
    </row>
    <row r="25" spans="1:34" ht="15" thickBot="1" x14ac:dyDescent="0.4">
      <c r="A25" s="246" t="s">
        <v>93</v>
      </c>
      <c r="B25" s="445"/>
      <c r="C25" s="447"/>
      <c r="D25" s="249"/>
      <c r="E25" s="185"/>
      <c r="F25" s="185"/>
      <c r="G25" s="194"/>
      <c r="H25" s="262"/>
      <c r="I25" s="185"/>
      <c r="J25" s="184"/>
      <c r="K25" s="184"/>
      <c r="L25" s="182"/>
      <c r="M25" s="183"/>
      <c r="N25" s="183"/>
      <c r="O25" s="185"/>
      <c r="P25" s="189"/>
      <c r="Q25" s="184"/>
      <c r="R25" s="184"/>
      <c r="S25" s="185"/>
      <c r="T25" s="185"/>
      <c r="U25" s="187"/>
      <c r="V25" s="185"/>
      <c r="W25" s="185"/>
      <c r="X25" s="184"/>
      <c r="Y25" s="184"/>
      <c r="Z25" s="185"/>
      <c r="AA25" s="185"/>
      <c r="AB25" s="186"/>
      <c r="AC25" s="186"/>
      <c r="AD25" s="185"/>
      <c r="AE25" s="184"/>
      <c r="AF25" s="184"/>
      <c r="AG25" s="185"/>
      <c r="AH25" s="188" t="s">
        <v>606</v>
      </c>
    </row>
    <row r="26" spans="1:34" ht="15" thickBot="1" x14ac:dyDescent="0.4">
      <c r="A26" s="228" t="s">
        <v>0</v>
      </c>
      <c r="B26" s="202" t="s">
        <v>675</v>
      </c>
      <c r="C26" s="207" t="s">
        <v>674</v>
      </c>
      <c r="D26" s="249"/>
      <c r="E26" s="185"/>
      <c r="F26" s="185"/>
      <c r="G26" s="194"/>
      <c r="H26" s="262"/>
      <c r="I26" s="185"/>
      <c r="J26" s="184"/>
      <c r="K26" s="184"/>
      <c r="L26" s="182"/>
      <c r="M26" s="183"/>
      <c r="N26" s="183"/>
      <c r="O26" s="185"/>
      <c r="P26" s="189"/>
      <c r="Q26" s="184"/>
      <c r="R26" s="184"/>
      <c r="S26" s="185"/>
      <c r="T26" s="185"/>
      <c r="U26" s="187"/>
      <c r="V26" s="185"/>
      <c r="W26" s="185"/>
      <c r="X26" s="184"/>
      <c r="Y26" s="184"/>
      <c r="Z26" s="185"/>
      <c r="AA26" s="185"/>
      <c r="AB26" s="186"/>
      <c r="AC26" s="186"/>
      <c r="AD26" s="185"/>
      <c r="AE26" s="184"/>
      <c r="AF26" s="184"/>
      <c r="AG26" s="185"/>
      <c r="AH26" s="188" t="s">
        <v>606</v>
      </c>
    </row>
    <row r="27" spans="1:34" ht="15" thickBot="1" x14ac:dyDescent="0.4">
      <c r="A27" s="228" t="s">
        <v>62</v>
      </c>
      <c r="B27" s="257" t="s">
        <v>673</v>
      </c>
      <c r="C27" s="254" t="s">
        <v>672</v>
      </c>
      <c r="D27" s="249"/>
      <c r="E27" s="185"/>
      <c r="F27" s="185"/>
      <c r="G27" s="194"/>
      <c r="H27" s="262"/>
      <c r="I27" s="185"/>
      <c r="J27" s="184"/>
      <c r="K27" s="184"/>
      <c r="L27" s="182"/>
      <c r="M27" s="183"/>
      <c r="N27" s="183"/>
      <c r="O27" s="185"/>
      <c r="P27" s="189"/>
      <c r="Q27" s="184"/>
      <c r="R27" s="184"/>
      <c r="S27" s="185"/>
      <c r="T27" s="185"/>
      <c r="U27" s="187"/>
      <c r="V27" s="185"/>
      <c r="W27" s="185"/>
      <c r="X27" s="184"/>
      <c r="Y27" s="184"/>
      <c r="Z27" s="185"/>
      <c r="AA27" s="185"/>
      <c r="AB27" s="186"/>
      <c r="AC27" s="186"/>
      <c r="AD27" s="185"/>
      <c r="AE27" s="184"/>
      <c r="AF27" s="184"/>
      <c r="AG27" s="185"/>
      <c r="AH27" s="188" t="s">
        <v>606</v>
      </c>
    </row>
    <row r="28" spans="1:34" ht="15" thickBot="1" x14ac:dyDescent="0.4">
      <c r="A28" s="228" t="s">
        <v>62</v>
      </c>
      <c r="B28" s="191" t="s">
        <v>64</v>
      </c>
      <c r="C28" s="207" t="s">
        <v>671</v>
      </c>
      <c r="D28" s="249"/>
      <c r="E28" s="185"/>
      <c r="F28" s="185"/>
      <c r="G28" s="194"/>
      <c r="H28" s="262"/>
      <c r="I28" s="185"/>
      <c r="J28" s="184"/>
      <c r="K28" s="184"/>
      <c r="L28" s="182"/>
      <c r="M28" s="183"/>
      <c r="N28" s="183"/>
      <c r="O28" s="185"/>
      <c r="P28" s="189"/>
      <c r="Q28" s="184"/>
      <c r="R28" s="184"/>
      <c r="S28" s="185"/>
      <c r="T28" s="185"/>
      <c r="U28" s="187"/>
      <c r="V28" s="185"/>
      <c r="W28" s="185"/>
      <c r="X28" s="184"/>
      <c r="Y28" s="184"/>
      <c r="Z28" s="185"/>
      <c r="AA28" s="185"/>
      <c r="AB28" s="186"/>
      <c r="AC28" s="186"/>
      <c r="AD28" s="185"/>
      <c r="AE28" s="184"/>
      <c r="AF28" s="184"/>
      <c r="AG28" s="185"/>
      <c r="AH28" s="188" t="s">
        <v>606</v>
      </c>
    </row>
    <row r="29" spans="1:34" ht="15" thickBot="1" x14ac:dyDescent="0.4">
      <c r="A29" s="228" t="s">
        <v>112</v>
      </c>
      <c r="B29" s="252" t="s">
        <v>210</v>
      </c>
      <c r="C29" s="254" t="s">
        <v>670</v>
      </c>
      <c r="D29" s="249"/>
      <c r="E29" s="185"/>
      <c r="F29" s="185"/>
      <c r="G29" s="194"/>
      <c r="H29" s="262"/>
      <c r="I29" s="185"/>
      <c r="J29" s="184"/>
      <c r="K29" s="184"/>
      <c r="L29" s="182"/>
      <c r="M29" s="183"/>
      <c r="N29" s="183"/>
      <c r="O29" s="185"/>
      <c r="P29" s="189"/>
      <c r="Q29" s="184"/>
      <c r="R29" s="184"/>
      <c r="S29" s="185"/>
      <c r="T29" s="185"/>
      <c r="U29" s="187"/>
      <c r="V29" s="185"/>
      <c r="W29" s="185"/>
      <c r="X29" s="184"/>
      <c r="Y29" s="184"/>
      <c r="Z29" s="185"/>
      <c r="AA29" s="185"/>
      <c r="AB29" s="186"/>
      <c r="AC29" s="186"/>
      <c r="AD29" s="185"/>
      <c r="AE29" s="184"/>
      <c r="AF29" s="184"/>
      <c r="AG29" s="185"/>
      <c r="AH29" s="188" t="s">
        <v>606</v>
      </c>
    </row>
    <row r="30" spans="1:34" ht="15" thickBot="1" x14ac:dyDescent="0.4">
      <c r="A30" s="228" t="s">
        <v>62</v>
      </c>
      <c r="B30" s="191" t="s">
        <v>669</v>
      </c>
      <c r="C30" s="207" t="s">
        <v>668</v>
      </c>
      <c r="D30" s="249"/>
      <c r="E30" s="185"/>
      <c r="F30" s="185"/>
      <c r="G30" s="194"/>
      <c r="H30" s="262"/>
      <c r="I30" s="185"/>
      <c r="J30" s="184"/>
      <c r="K30" s="184"/>
      <c r="L30" s="182"/>
      <c r="M30" s="183"/>
      <c r="N30" s="183"/>
      <c r="O30" s="185"/>
      <c r="P30" s="189"/>
      <c r="Q30" s="184"/>
      <c r="R30" s="184"/>
      <c r="S30" s="185"/>
      <c r="T30" s="185"/>
      <c r="U30" s="187"/>
      <c r="V30" s="185"/>
      <c r="W30" s="185"/>
      <c r="X30" s="184"/>
      <c r="Y30" s="184"/>
      <c r="Z30" s="185"/>
      <c r="AA30" s="185"/>
      <c r="AB30" s="186"/>
      <c r="AC30" s="186"/>
      <c r="AD30" s="185"/>
      <c r="AE30" s="184"/>
      <c r="AF30" s="184"/>
      <c r="AG30" s="185"/>
      <c r="AH30" s="188" t="s">
        <v>606</v>
      </c>
    </row>
    <row r="31" spans="1:34" ht="15" thickBot="1" x14ac:dyDescent="0.4">
      <c r="A31" s="228" t="s">
        <v>0</v>
      </c>
      <c r="B31" s="252" t="s">
        <v>667</v>
      </c>
      <c r="C31" s="254" t="s">
        <v>666</v>
      </c>
      <c r="D31" s="249"/>
      <c r="E31" s="185"/>
      <c r="F31" s="185"/>
      <c r="G31" s="194"/>
      <c r="H31" s="262"/>
      <c r="I31" s="185"/>
      <c r="J31" s="184"/>
      <c r="K31" s="184"/>
      <c r="L31" s="182"/>
      <c r="M31" s="183"/>
      <c r="N31" s="183"/>
      <c r="O31" s="185"/>
      <c r="P31" s="189"/>
      <c r="Q31" s="184"/>
      <c r="R31" s="184"/>
      <c r="S31" s="185"/>
      <c r="T31" s="185"/>
      <c r="U31" s="187"/>
      <c r="V31" s="185"/>
      <c r="W31" s="185"/>
      <c r="X31" s="184"/>
      <c r="Y31" s="184"/>
      <c r="Z31" s="185"/>
      <c r="AA31" s="185"/>
      <c r="AB31" s="186"/>
      <c r="AC31" s="186"/>
      <c r="AD31" s="185"/>
      <c r="AE31" s="184"/>
      <c r="AF31" s="184"/>
      <c r="AG31" s="185"/>
      <c r="AH31" s="188" t="s">
        <v>606</v>
      </c>
    </row>
    <row r="32" spans="1:34" ht="15" thickBot="1" x14ac:dyDescent="0.4">
      <c r="A32" s="228" t="s">
        <v>0</v>
      </c>
      <c r="B32" s="202" t="s">
        <v>80</v>
      </c>
      <c r="C32" s="207" t="s">
        <v>78</v>
      </c>
      <c r="D32" s="249"/>
      <c r="E32" s="185"/>
      <c r="F32" s="185"/>
      <c r="G32" s="194"/>
      <c r="H32" s="262"/>
      <c r="I32" s="185"/>
      <c r="J32" s="184"/>
      <c r="K32" s="184"/>
      <c r="L32" s="182"/>
      <c r="M32" s="183"/>
      <c r="N32" s="183"/>
      <c r="O32" s="185"/>
      <c r="P32" s="189"/>
      <c r="Q32" s="184"/>
      <c r="R32" s="184"/>
      <c r="S32" s="185"/>
      <c r="T32" s="185"/>
      <c r="U32" s="187"/>
      <c r="V32" s="185"/>
      <c r="W32" s="185"/>
      <c r="X32" s="184"/>
      <c r="Y32" s="184"/>
      <c r="Z32" s="185"/>
      <c r="AA32" s="185"/>
      <c r="AB32" s="186"/>
      <c r="AC32" s="186"/>
      <c r="AD32" s="185"/>
      <c r="AE32" s="184"/>
      <c r="AF32" s="184"/>
      <c r="AG32" s="185"/>
      <c r="AH32" s="188" t="s">
        <v>606</v>
      </c>
    </row>
    <row r="33" spans="1:34" ht="15" thickBot="1" x14ac:dyDescent="0.4">
      <c r="A33" s="228" t="s">
        <v>0</v>
      </c>
      <c r="B33" s="258" t="s">
        <v>665</v>
      </c>
      <c r="C33" s="256" t="s">
        <v>664</v>
      </c>
      <c r="D33" s="249"/>
      <c r="E33" s="185"/>
      <c r="F33" s="185"/>
      <c r="G33" s="194"/>
      <c r="H33" s="262"/>
      <c r="I33" s="185"/>
      <c r="J33" s="184"/>
      <c r="K33" s="184"/>
      <c r="L33" s="182"/>
      <c r="M33" s="183"/>
      <c r="N33" s="183"/>
      <c r="O33" s="185"/>
      <c r="P33" s="189"/>
      <c r="Q33" s="184"/>
      <c r="R33" s="184"/>
      <c r="S33" s="185"/>
      <c r="T33" s="185"/>
      <c r="U33" s="187"/>
      <c r="V33" s="185"/>
      <c r="W33" s="185"/>
      <c r="X33" s="184"/>
      <c r="Y33" s="184"/>
      <c r="Z33" s="185"/>
      <c r="AA33" s="185"/>
      <c r="AB33" s="186"/>
      <c r="AC33" s="186"/>
      <c r="AD33" s="185"/>
      <c r="AE33" s="184"/>
      <c r="AF33" s="184"/>
      <c r="AG33" s="185"/>
      <c r="AH33" s="188" t="s">
        <v>606</v>
      </c>
    </row>
    <row r="34" spans="1:34" ht="15" thickBot="1" x14ac:dyDescent="0.4">
      <c r="A34" s="228" t="s">
        <v>716</v>
      </c>
      <c r="B34" s="258" t="s">
        <v>379</v>
      </c>
      <c r="C34" s="256" t="s">
        <v>663</v>
      </c>
      <c r="D34" s="249"/>
      <c r="E34" s="185"/>
      <c r="F34" s="185"/>
      <c r="G34" s="187"/>
      <c r="H34" s="262"/>
      <c r="I34" s="185"/>
      <c r="J34" s="184"/>
      <c r="K34" s="184"/>
      <c r="L34" s="182"/>
      <c r="M34" s="183"/>
      <c r="N34" s="183"/>
      <c r="O34" s="185"/>
      <c r="P34" s="189"/>
      <c r="Q34" s="184"/>
      <c r="R34" s="184"/>
      <c r="S34" s="185"/>
      <c r="T34" s="185"/>
      <c r="U34" s="187"/>
      <c r="V34" s="185"/>
      <c r="W34" s="185"/>
      <c r="X34" s="184"/>
      <c r="Y34" s="184"/>
      <c r="Z34" s="185"/>
      <c r="AA34" s="188" t="s">
        <v>606</v>
      </c>
      <c r="AB34" s="186"/>
      <c r="AC34" s="186"/>
      <c r="AD34" s="185"/>
      <c r="AE34" s="184"/>
      <c r="AF34" s="184"/>
      <c r="AG34" s="185"/>
      <c r="AH34" s="201"/>
    </row>
    <row r="35" spans="1:34" ht="15" thickBot="1" x14ac:dyDescent="0.4">
      <c r="A35" s="228" t="s">
        <v>714</v>
      </c>
      <c r="B35" s="252" t="s">
        <v>662</v>
      </c>
      <c r="C35" s="254" t="s">
        <v>661</v>
      </c>
      <c r="D35" s="249"/>
      <c r="E35" s="185"/>
      <c r="F35" s="188"/>
      <c r="G35" s="187"/>
      <c r="H35" s="262"/>
      <c r="I35" s="185"/>
      <c r="J35" s="184"/>
      <c r="K35" s="184"/>
      <c r="L35" s="182"/>
      <c r="M35" s="183"/>
      <c r="N35" s="183"/>
      <c r="O35" s="185"/>
      <c r="P35" s="189"/>
      <c r="Q35" s="184"/>
      <c r="R35" s="184"/>
      <c r="S35" s="185"/>
      <c r="T35" s="185"/>
      <c r="U35" s="187"/>
      <c r="V35" s="185"/>
      <c r="W35" s="185"/>
      <c r="X35" s="184"/>
      <c r="Y35" s="184"/>
      <c r="Z35" s="185"/>
      <c r="AA35" s="185"/>
      <c r="AB35" s="186"/>
      <c r="AC35" s="186"/>
      <c r="AD35" s="185"/>
      <c r="AE35" s="184"/>
      <c r="AF35" s="184"/>
      <c r="AG35" s="185"/>
      <c r="AH35" s="188" t="s">
        <v>606</v>
      </c>
    </row>
    <row r="36" spans="1:34" ht="15" thickBot="1" x14ac:dyDescent="0.4">
      <c r="A36" s="228" t="s">
        <v>0</v>
      </c>
      <c r="B36" s="202" t="s">
        <v>322</v>
      </c>
      <c r="C36" s="207" t="s">
        <v>660</v>
      </c>
      <c r="D36" s="249"/>
      <c r="E36" s="188" t="s">
        <v>606</v>
      </c>
      <c r="F36" s="188"/>
      <c r="G36" s="187"/>
      <c r="H36" s="262"/>
      <c r="I36" s="185"/>
      <c r="J36" s="184"/>
      <c r="K36" s="184"/>
      <c r="L36" s="182"/>
      <c r="M36" s="183"/>
      <c r="N36" s="183"/>
      <c r="O36" s="185"/>
      <c r="P36" s="189"/>
      <c r="Q36" s="184"/>
      <c r="R36" s="184"/>
      <c r="S36" s="185"/>
      <c r="T36" s="185"/>
      <c r="U36" s="187"/>
      <c r="V36" s="185"/>
      <c r="W36" s="185"/>
      <c r="X36" s="184"/>
      <c r="Y36" s="184"/>
      <c r="Z36" s="185"/>
      <c r="AA36" s="185"/>
      <c r="AB36" s="186"/>
      <c r="AC36" s="186"/>
      <c r="AD36" s="185"/>
      <c r="AE36" s="184"/>
      <c r="AF36" s="184"/>
      <c r="AG36" s="185"/>
      <c r="AH36" s="201"/>
    </row>
    <row r="37" spans="1:34" ht="15" thickBot="1" x14ac:dyDescent="0.4">
      <c r="A37" s="245" t="s">
        <v>0</v>
      </c>
      <c r="B37" s="435" t="s">
        <v>659</v>
      </c>
      <c r="C37" s="254" t="s">
        <v>721</v>
      </c>
      <c r="D37" s="249"/>
      <c r="E37" s="188"/>
      <c r="F37" s="188"/>
      <c r="G37" s="187"/>
      <c r="H37" s="262"/>
      <c r="I37" s="185"/>
      <c r="J37" s="184"/>
      <c r="K37" s="184"/>
      <c r="L37" s="182"/>
      <c r="M37" s="183"/>
      <c r="N37" s="183"/>
      <c r="O37" s="185"/>
      <c r="P37" s="189"/>
      <c r="Q37" s="184"/>
      <c r="R37" s="184"/>
      <c r="S37" s="185"/>
      <c r="T37" s="185"/>
      <c r="U37" s="187"/>
      <c r="V37" s="185"/>
      <c r="W37" s="185"/>
      <c r="X37" s="184"/>
      <c r="Y37" s="184"/>
      <c r="Z37" s="185"/>
      <c r="AA37" s="185"/>
      <c r="AB37" s="186"/>
      <c r="AC37" s="186"/>
      <c r="AD37" s="185"/>
      <c r="AE37" s="184"/>
      <c r="AF37" s="184"/>
      <c r="AG37" s="185"/>
      <c r="AH37" s="201"/>
    </row>
    <row r="38" spans="1:34" ht="15" thickBot="1" x14ac:dyDescent="0.4">
      <c r="A38" s="261" t="s">
        <v>93</v>
      </c>
      <c r="B38" s="436"/>
      <c r="C38" s="254" t="s">
        <v>722</v>
      </c>
      <c r="D38" s="249"/>
      <c r="E38" s="185"/>
      <c r="F38" s="188"/>
      <c r="G38" s="187"/>
      <c r="H38" s="262"/>
      <c r="I38" s="185"/>
      <c r="J38" s="184"/>
      <c r="K38" s="184"/>
      <c r="L38" s="182"/>
      <c r="M38" s="183"/>
      <c r="N38" s="183"/>
      <c r="O38" s="185"/>
      <c r="P38" s="189"/>
      <c r="Q38" s="184"/>
      <c r="R38" s="184"/>
      <c r="S38" s="185"/>
      <c r="T38" s="185"/>
      <c r="U38" s="187"/>
      <c r="V38" s="185"/>
      <c r="W38" s="185"/>
      <c r="X38" s="184"/>
      <c r="Y38" s="184"/>
      <c r="Z38" s="185"/>
      <c r="AA38" s="188" t="s">
        <v>606</v>
      </c>
      <c r="AB38" s="186"/>
      <c r="AC38" s="186"/>
      <c r="AD38" s="185"/>
      <c r="AE38" s="184"/>
      <c r="AF38" s="184"/>
      <c r="AG38" s="185"/>
      <c r="AH38" s="201"/>
    </row>
    <row r="39" spans="1:34" ht="15" thickBot="1" x14ac:dyDescent="0.4">
      <c r="A39" s="228" t="s">
        <v>0</v>
      </c>
      <c r="B39" s="202" t="s">
        <v>657</v>
      </c>
      <c r="C39" s="207" t="s">
        <v>602</v>
      </c>
      <c r="D39" s="249"/>
      <c r="E39" s="185"/>
      <c r="F39" s="188"/>
      <c r="G39" s="187"/>
      <c r="H39" s="262"/>
      <c r="I39" s="185"/>
      <c r="J39" s="184"/>
      <c r="K39" s="184"/>
      <c r="L39" s="182"/>
      <c r="M39" s="183"/>
      <c r="N39" s="183"/>
      <c r="O39" s="185"/>
      <c r="P39" s="189"/>
      <c r="Q39" s="184"/>
      <c r="R39" s="184"/>
      <c r="S39" s="185"/>
      <c r="T39" s="185"/>
      <c r="U39" s="187"/>
      <c r="V39" s="185"/>
      <c r="W39" s="185"/>
      <c r="X39" s="184"/>
      <c r="Y39" s="184"/>
      <c r="Z39" s="185"/>
      <c r="AA39" s="185"/>
      <c r="AB39" s="186"/>
      <c r="AC39" s="186"/>
      <c r="AD39" s="185"/>
      <c r="AE39" s="184"/>
      <c r="AF39" s="184"/>
      <c r="AG39" s="185"/>
      <c r="AH39" s="188" t="s">
        <v>606</v>
      </c>
    </row>
    <row r="40" spans="1:34" ht="15" thickBot="1" x14ac:dyDescent="0.4">
      <c r="A40" s="228" t="s">
        <v>62</v>
      </c>
      <c r="B40" s="191" t="s">
        <v>656</v>
      </c>
      <c r="C40" s="207" t="s">
        <v>655</v>
      </c>
      <c r="D40" s="249"/>
      <c r="E40" s="185"/>
      <c r="F40" s="188"/>
      <c r="G40" s="187"/>
      <c r="H40" s="262"/>
      <c r="I40" s="185"/>
      <c r="J40" s="184"/>
      <c r="K40" s="184"/>
      <c r="L40" s="182"/>
      <c r="M40" s="183"/>
      <c r="N40" s="183"/>
      <c r="O40" s="185"/>
      <c r="P40" s="189"/>
      <c r="Q40" s="184"/>
      <c r="R40" s="184"/>
      <c r="S40" s="185"/>
      <c r="T40" s="185"/>
      <c r="U40" s="188"/>
      <c r="V40" s="185"/>
      <c r="W40" s="188" t="s">
        <v>606</v>
      </c>
      <c r="X40" s="184"/>
      <c r="Y40" s="184"/>
      <c r="Z40" s="185"/>
      <c r="AA40" s="185"/>
      <c r="AB40" s="186"/>
      <c r="AC40" s="186"/>
      <c r="AD40" s="185"/>
      <c r="AE40" s="184"/>
      <c r="AF40" s="184"/>
      <c r="AG40" s="185"/>
      <c r="AH40" s="201"/>
    </row>
    <row r="41" spans="1:34" ht="15" thickBot="1" x14ac:dyDescent="0.4">
      <c r="A41" s="228" t="s">
        <v>62</v>
      </c>
      <c r="B41" s="191" t="s">
        <v>654</v>
      </c>
      <c r="C41" s="207" t="s">
        <v>653</v>
      </c>
      <c r="D41" s="249"/>
      <c r="E41" s="185"/>
      <c r="F41" s="188"/>
      <c r="G41" s="187"/>
      <c r="H41" s="262"/>
      <c r="I41" s="185"/>
      <c r="J41" s="184"/>
      <c r="K41" s="184"/>
      <c r="L41" s="182"/>
      <c r="M41" s="183"/>
      <c r="N41" s="187"/>
      <c r="O41" s="185"/>
      <c r="P41" s="189"/>
      <c r="Q41" s="184"/>
      <c r="R41" s="184"/>
      <c r="S41" s="185"/>
      <c r="T41" s="185"/>
      <c r="U41" s="194"/>
      <c r="V41" s="185"/>
      <c r="W41" s="185"/>
      <c r="X41" s="184"/>
      <c r="Y41" s="184"/>
      <c r="Z41" s="185"/>
      <c r="AA41" s="185"/>
      <c r="AB41" s="186"/>
      <c r="AC41" s="186"/>
      <c r="AD41" s="185"/>
      <c r="AE41" s="184"/>
      <c r="AF41" s="184"/>
      <c r="AG41" s="185"/>
      <c r="AH41" s="188" t="s">
        <v>606</v>
      </c>
    </row>
    <row r="42" spans="1:34" ht="15" thickBot="1" x14ac:dyDescent="0.4">
      <c r="A42" s="437" t="s">
        <v>716</v>
      </c>
      <c r="B42" s="191" t="s">
        <v>652</v>
      </c>
      <c r="C42" s="207" t="s">
        <v>651</v>
      </c>
      <c r="D42" s="249"/>
      <c r="E42" s="185"/>
      <c r="F42" s="188"/>
      <c r="G42" s="188" t="s">
        <v>606</v>
      </c>
      <c r="H42" s="185"/>
      <c r="I42" s="262"/>
      <c r="J42" s="184"/>
      <c r="K42" s="184"/>
      <c r="L42" s="185"/>
      <c r="M42" s="182"/>
      <c r="N42" s="183"/>
      <c r="O42" s="185"/>
      <c r="P42" s="185"/>
      <c r="Q42" s="184"/>
      <c r="R42" s="184"/>
      <c r="S42" s="189"/>
      <c r="T42" s="185"/>
      <c r="U42" s="187"/>
      <c r="V42" s="185"/>
      <c r="W42" s="185"/>
      <c r="X42" s="184"/>
      <c r="Y42" s="184"/>
      <c r="Z42" s="185"/>
      <c r="AA42" s="185"/>
      <c r="AB42" s="186"/>
      <c r="AC42" s="186"/>
      <c r="AD42" s="185"/>
      <c r="AE42" s="184"/>
      <c r="AF42" s="184"/>
      <c r="AG42" s="185"/>
      <c r="AH42" s="201"/>
    </row>
    <row r="43" spans="1:34" ht="15" thickBot="1" x14ac:dyDescent="0.4">
      <c r="A43" s="438"/>
      <c r="B43" s="202" t="s">
        <v>514</v>
      </c>
      <c r="C43" s="207" t="s">
        <v>512</v>
      </c>
      <c r="D43" s="249"/>
      <c r="E43" s="185"/>
      <c r="F43" s="188"/>
      <c r="G43" s="188" t="s">
        <v>606</v>
      </c>
      <c r="H43" s="185"/>
      <c r="I43" s="262"/>
      <c r="J43" s="184"/>
      <c r="K43" s="184"/>
      <c r="L43" s="185"/>
      <c r="M43" s="182"/>
      <c r="N43" s="183"/>
      <c r="O43" s="185"/>
      <c r="P43" s="185"/>
      <c r="Q43" s="184"/>
      <c r="R43" s="184"/>
      <c r="S43" s="189"/>
      <c r="T43" s="185"/>
      <c r="U43" s="187"/>
      <c r="V43" s="185"/>
      <c r="W43" s="185"/>
      <c r="X43" s="184"/>
      <c r="Y43" s="184"/>
      <c r="Z43" s="185"/>
      <c r="AA43" s="185"/>
      <c r="AB43" s="186"/>
      <c r="AC43" s="186"/>
      <c r="AD43" s="185"/>
      <c r="AE43" s="184"/>
      <c r="AF43" s="184"/>
      <c r="AG43" s="185"/>
      <c r="AH43" s="201"/>
    </row>
    <row r="44" spans="1:34" ht="15" thickBot="1" x14ac:dyDescent="0.4">
      <c r="A44" s="228" t="s">
        <v>714</v>
      </c>
      <c r="B44" s="202" t="s">
        <v>410</v>
      </c>
      <c r="C44" s="207" t="s">
        <v>650</v>
      </c>
      <c r="D44" s="249"/>
      <c r="E44" s="185"/>
      <c r="F44" s="188"/>
      <c r="G44" s="187"/>
      <c r="H44" s="185"/>
      <c r="I44" s="185"/>
      <c r="J44" s="184"/>
      <c r="K44" s="184"/>
      <c r="L44" s="185"/>
      <c r="M44" s="262"/>
      <c r="N44" s="185"/>
      <c r="O44" s="182"/>
      <c r="P44" s="185"/>
      <c r="Q44" s="184"/>
      <c r="R44" s="184"/>
      <c r="S44" s="185"/>
      <c r="T44" s="185"/>
      <c r="U44" s="189"/>
      <c r="V44" s="185"/>
      <c r="W44" s="185"/>
      <c r="X44" s="184"/>
      <c r="Y44" s="184"/>
      <c r="Z44" s="185"/>
      <c r="AA44" s="185"/>
      <c r="AB44" s="186"/>
      <c r="AC44" s="186"/>
      <c r="AD44" s="185"/>
      <c r="AE44" s="184"/>
      <c r="AF44" s="184"/>
      <c r="AG44" s="185"/>
      <c r="AH44" s="188" t="s">
        <v>606</v>
      </c>
    </row>
    <row r="45" spans="1:34" ht="15" thickBot="1" x14ac:dyDescent="0.4">
      <c r="A45" s="245" t="s">
        <v>716</v>
      </c>
      <c r="B45" s="440" t="s">
        <v>540</v>
      </c>
      <c r="C45" s="254" t="s">
        <v>723</v>
      </c>
      <c r="D45" s="249"/>
      <c r="E45" s="185"/>
      <c r="F45" s="188"/>
      <c r="G45" s="187"/>
      <c r="H45" s="185"/>
      <c r="I45" s="185"/>
      <c r="J45" s="184"/>
      <c r="K45" s="184"/>
      <c r="L45" s="185"/>
      <c r="M45" s="262"/>
      <c r="N45" s="185"/>
      <c r="O45" s="182"/>
      <c r="P45" s="185"/>
      <c r="Q45" s="184"/>
      <c r="R45" s="184"/>
      <c r="S45" s="185"/>
      <c r="T45" s="185"/>
      <c r="U45" s="189"/>
      <c r="V45" s="185"/>
      <c r="W45" s="185"/>
      <c r="X45" s="184"/>
      <c r="Y45" s="184"/>
      <c r="Z45" s="185"/>
      <c r="AA45" s="185"/>
      <c r="AB45" s="186"/>
      <c r="AC45" s="186"/>
      <c r="AD45" s="185"/>
      <c r="AE45" s="184"/>
      <c r="AF45" s="184"/>
      <c r="AG45" s="185"/>
      <c r="AH45" s="188"/>
    </row>
    <row r="46" spans="1:34" ht="15" thickBot="1" x14ac:dyDescent="0.4">
      <c r="A46" s="246" t="s">
        <v>42</v>
      </c>
      <c r="B46" s="436"/>
      <c r="C46" s="207" t="s">
        <v>649</v>
      </c>
      <c r="D46" s="249"/>
      <c r="E46" s="185"/>
      <c r="F46" s="188"/>
      <c r="G46" s="187"/>
      <c r="H46" s="185"/>
      <c r="I46" s="185"/>
      <c r="J46" s="184"/>
      <c r="K46" s="184"/>
      <c r="L46" s="185"/>
      <c r="M46" s="262"/>
      <c r="N46" s="185"/>
      <c r="O46" s="182"/>
      <c r="P46" s="185"/>
      <c r="Q46" s="184"/>
      <c r="R46" s="184"/>
      <c r="S46" s="185"/>
      <c r="T46" s="185"/>
      <c r="U46" s="189"/>
      <c r="V46" s="185"/>
      <c r="W46" s="185"/>
      <c r="X46" s="184"/>
      <c r="Y46" s="184"/>
      <c r="Z46" s="185"/>
      <c r="AA46" s="188"/>
      <c r="AB46" s="186"/>
      <c r="AC46" s="186"/>
      <c r="AD46" s="188" t="s">
        <v>606</v>
      </c>
      <c r="AE46" s="184"/>
      <c r="AF46" s="184"/>
      <c r="AG46" s="185"/>
      <c r="AH46" s="201"/>
    </row>
    <row r="47" spans="1:34" ht="15" thickBot="1" x14ac:dyDescent="0.4">
      <c r="A47" s="245" t="s">
        <v>716</v>
      </c>
      <c r="B47" s="435" t="s">
        <v>424</v>
      </c>
      <c r="C47" s="254" t="s">
        <v>648</v>
      </c>
      <c r="D47" s="249"/>
      <c r="E47" s="185"/>
      <c r="F47" s="188"/>
      <c r="G47" s="187"/>
      <c r="H47" s="185"/>
      <c r="I47" s="185"/>
      <c r="J47" s="184"/>
      <c r="K47" s="184"/>
      <c r="L47" s="185"/>
      <c r="M47" s="185"/>
      <c r="N47" s="263"/>
      <c r="O47" s="185"/>
      <c r="P47" s="182"/>
      <c r="Q47" s="184"/>
      <c r="R47" s="184"/>
      <c r="S47" s="185"/>
      <c r="T47" s="185"/>
      <c r="U47" s="185"/>
      <c r="V47" s="189"/>
      <c r="W47" s="185"/>
      <c r="X47" s="184"/>
      <c r="Y47" s="184"/>
      <c r="Z47" s="185"/>
      <c r="AA47" s="188"/>
      <c r="AB47" s="186"/>
      <c r="AC47" s="186"/>
      <c r="AD47" s="188" t="s">
        <v>606</v>
      </c>
      <c r="AE47" s="184"/>
      <c r="AF47" s="184"/>
      <c r="AG47" s="185"/>
      <c r="AH47" s="201"/>
    </row>
    <row r="48" spans="1:34" ht="15" thickBot="1" x14ac:dyDescent="0.4">
      <c r="A48" s="246" t="s">
        <v>112</v>
      </c>
      <c r="B48" s="436"/>
      <c r="C48" s="254" t="s">
        <v>724</v>
      </c>
      <c r="D48" s="249"/>
      <c r="E48" s="185"/>
      <c r="F48" s="188"/>
      <c r="G48" s="187"/>
      <c r="H48" s="185"/>
      <c r="I48" s="185"/>
      <c r="J48" s="184"/>
      <c r="K48" s="184"/>
      <c r="L48" s="185"/>
      <c r="M48" s="185"/>
      <c r="N48" s="263"/>
      <c r="O48" s="185"/>
      <c r="P48" s="182"/>
      <c r="Q48" s="184"/>
      <c r="R48" s="184"/>
      <c r="S48" s="185"/>
      <c r="T48" s="185"/>
      <c r="U48" s="185"/>
      <c r="V48" s="189"/>
      <c r="W48" s="185"/>
      <c r="X48" s="184"/>
      <c r="Y48" s="184"/>
      <c r="Z48" s="185"/>
      <c r="AA48" s="188"/>
      <c r="AB48" s="186"/>
      <c r="AC48" s="186"/>
      <c r="AD48" s="188"/>
      <c r="AE48" s="184"/>
      <c r="AF48" s="184"/>
      <c r="AG48" s="185"/>
      <c r="AH48" s="201"/>
    </row>
    <row r="49" spans="1:34" ht="15" thickBot="1" x14ac:dyDescent="0.4">
      <c r="A49" s="437" t="s">
        <v>716</v>
      </c>
      <c r="B49" s="202" t="s">
        <v>647</v>
      </c>
      <c r="C49" s="207" t="s">
        <v>646</v>
      </c>
      <c r="D49" s="249"/>
      <c r="E49" s="185"/>
      <c r="F49" s="188"/>
      <c r="G49" s="187"/>
      <c r="H49" s="185"/>
      <c r="I49" s="185"/>
      <c r="J49" s="184"/>
      <c r="K49" s="184"/>
      <c r="L49" s="185"/>
      <c r="M49" s="185"/>
      <c r="N49" s="263"/>
      <c r="O49" s="185"/>
      <c r="P49" s="182"/>
      <c r="Q49" s="184"/>
      <c r="R49" s="184"/>
      <c r="S49" s="185"/>
      <c r="T49" s="185"/>
      <c r="U49" s="185"/>
      <c r="V49" s="189"/>
      <c r="W49" s="185"/>
      <c r="X49" s="184"/>
      <c r="Y49" s="184"/>
      <c r="Z49" s="185"/>
      <c r="AA49" s="185"/>
      <c r="AB49" s="186"/>
      <c r="AC49" s="186"/>
      <c r="AD49" s="185"/>
      <c r="AE49" s="184"/>
      <c r="AF49" s="184"/>
      <c r="AG49" s="188" t="s">
        <v>606</v>
      </c>
      <c r="AH49" s="188"/>
    </row>
    <row r="50" spans="1:34" ht="15" thickBot="1" x14ac:dyDescent="0.4">
      <c r="A50" s="438"/>
      <c r="B50" s="252" t="s">
        <v>425</v>
      </c>
      <c r="C50" s="254" t="s">
        <v>420</v>
      </c>
      <c r="D50" s="249"/>
      <c r="E50" s="185"/>
      <c r="F50" s="188"/>
      <c r="G50" s="188" t="s">
        <v>606</v>
      </c>
      <c r="H50" s="185"/>
      <c r="I50" s="185"/>
      <c r="J50" s="184"/>
      <c r="K50" s="184"/>
      <c r="L50" s="185"/>
      <c r="M50" s="185"/>
      <c r="N50" s="263"/>
      <c r="O50" s="185"/>
      <c r="P50" s="182"/>
      <c r="Q50" s="184"/>
      <c r="R50" s="184"/>
      <c r="S50" s="185"/>
      <c r="T50" s="185"/>
      <c r="U50" s="185"/>
      <c r="V50" s="189"/>
      <c r="W50" s="185"/>
      <c r="X50" s="184"/>
      <c r="Y50" s="184"/>
      <c r="Z50" s="185"/>
      <c r="AA50" s="185"/>
      <c r="AB50" s="186"/>
      <c r="AC50" s="186"/>
      <c r="AD50" s="185"/>
      <c r="AE50" s="184"/>
      <c r="AF50" s="184"/>
      <c r="AG50" s="185"/>
      <c r="AH50" s="201"/>
    </row>
    <row r="51" spans="1:34" ht="15" thickBot="1" x14ac:dyDescent="0.4">
      <c r="A51" s="228" t="s">
        <v>42</v>
      </c>
      <c r="B51" s="259" t="s">
        <v>645</v>
      </c>
      <c r="C51" s="207" t="s">
        <v>644</v>
      </c>
      <c r="D51" s="249"/>
      <c r="E51" s="185"/>
      <c r="F51" s="188"/>
      <c r="G51" s="187"/>
      <c r="H51" s="185"/>
      <c r="I51" s="185"/>
      <c r="J51" s="184"/>
      <c r="K51" s="184"/>
      <c r="L51" s="185"/>
      <c r="M51" s="185"/>
      <c r="N51" s="263"/>
      <c r="O51" s="185"/>
      <c r="P51" s="182"/>
      <c r="Q51" s="184"/>
      <c r="R51" s="184"/>
      <c r="S51" s="185"/>
      <c r="T51" s="185"/>
      <c r="U51" s="185"/>
      <c r="V51" s="189"/>
      <c r="W51" s="185"/>
      <c r="X51" s="184"/>
      <c r="Y51" s="184"/>
      <c r="Z51" s="185"/>
      <c r="AA51" s="185"/>
      <c r="AB51" s="186"/>
      <c r="AC51" s="186"/>
      <c r="AD51" s="185"/>
      <c r="AE51" s="184"/>
      <c r="AF51" s="184"/>
      <c r="AG51" s="185"/>
      <c r="AH51" s="188" t="s">
        <v>606</v>
      </c>
    </row>
    <row r="52" spans="1:34" ht="15" thickBot="1" x14ac:dyDescent="0.4">
      <c r="A52" s="228" t="s">
        <v>62</v>
      </c>
      <c r="B52" s="260" t="s">
        <v>643</v>
      </c>
      <c r="C52" s="254" t="s">
        <v>642</v>
      </c>
      <c r="D52" s="249"/>
      <c r="E52" s="188" t="s">
        <v>606</v>
      </c>
      <c r="F52" s="188"/>
      <c r="G52" s="187"/>
      <c r="H52" s="185"/>
      <c r="I52" s="185"/>
      <c r="J52" s="184"/>
      <c r="K52" s="184"/>
      <c r="L52" s="185"/>
      <c r="M52" s="185"/>
      <c r="N52" s="187"/>
      <c r="O52" s="262"/>
      <c r="P52" s="185"/>
      <c r="Q52" s="184"/>
      <c r="R52" s="184"/>
      <c r="S52" s="182"/>
      <c r="T52" s="185"/>
      <c r="U52" s="185"/>
      <c r="V52" s="185"/>
      <c r="W52" s="189"/>
      <c r="X52" s="184"/>
      <c r="Y52" s="184"/>
      <c r="Z52" s="185"/>
      <c r="AA52" s="185"/>
      <c r="AB52" s="186"/>
      <c r="AC52" s="186"/>
      <c r="AD52" s="185"/>
      <c r="AE52" s="184"/>
      <c r="AF52" s="184"/>
      <c r="AG52" s="185"/>
      <c r="AH52" s="188"/>
    </row>
    <row r="53" spans="1:34" ht="15" thickBot="1" x14ac:dyDescent="0.4">
      <c r="A53" s="437" t="s">
        <v>93</v>
      </c>
      <c r="B53" s="202" t="s">
        <v>321</v>
      </c>
      <c r="C53" s="207" t="s">
        <v>641</v>
      </c>
      <c r="D53" s="249"/>
      <c r="E53" s="185"/>
      <c r="F53" s="188"/>
      <c r="G53" s="187"/>
      <c r="H53" s="185"/>
      <c r="I53" s="185"/>
      <c r="J53" s="184"/>
      <c r="K53" s="184"/>
      <c r="L53" s="185"/>
      <c r="M53" s="185"/>
      <c r="N53" s="187"/>
      <c r="O53" s="262"/>
      <c r="P53" s="185"/>
      <c r="Q53" s="184"/>
      <c r="R53" s="184"/>
      <c r="S53" s="182"/>
      <c r="T53" s="185"/>
      <c r="U53" s="185"/>
      <c r="V53" s="185"/>
      <c r="W53" s="189"/>
      <c r="X53" s="184"/>
      <c r="Y53" s="184"/>
      <c r="Z53" s="185"/>
      <c r="AA53" s="185"/>
      <c r="AB53" s="186"/>
      <c r="AC53" s="186"/>
      <c r="AD53" s="185"/>
      <c r="AE53" s="184"/>
      <c r="AF53" s="184"/>
      <c r="AG53" s="185"/>
      <c r="AH53" s="188" t="s">
        <v>606</v>
      </c>
    </row>
    <row r="54" spans="1:34" ht="15" thickBot="1" x14ac:dyDescent="0.4">
      <c r="A54" s="438"/>
      <c r="B54" s="252" t="s">
        <v>640</v>
      </c>
      <c r="C54" s="254" t="s">
        <v>639</v>
      </c>
      <c r="D54" s="249"/>
      <c r="E54" s="185"/>
      <c r="F54" s="188"/>
      <c r="G54" s="187"/>
      <c r="H54" s="185"/>
      <c r="I54" s="185"/>
      <c r="J54" s="184"/>
      <c r="K54" s="184"/>
      <c r="L54" s="185"/>
      <c r="M54" s="185"/>
      <c r="N54" s="187"/>
      <c r="O54" s="262"/>
      <c r="P54" s="185"/>
      <c r="Q54" s="184"/>
      <c r="R54" s="184"/>
      <c r="S54" s="182"/>
      <c r="T54" s="185"/>
      <c r="U54" s="185"/>
      <c r="V54" s="185"/>
      <c r="W54" s="189"/>
      <c r="X54" s="184"/>
      <c r="Y54" s="184"/>
      <c r="Z54" s="185"/>
      <c r="AA54" s="185"/>
      <c r="AB54" s="186"/>
      <c r="AC54" s="186"/>
      <c r="AD54" s="185"/>
      <c r="AE54" s="184"/>
      <c r="AF54" s="184"/>
      <c r="AG54" s="185"/>
      <c r="AH54" s="188" t="s">
        <v>606</v>
      </c>
    </row>
    <row r="55" spans="1:34" ht="15" thickBot="1" x14ac:dyDescent="0.4">
      <c r="A55" s="437" t="s">
        <v>0</v>
      </c>
      <c r="B55" s="204" t="s">
        <v>21</v>
      </c>
      <c r="C55" s="207" t="s">
        <v>638</v>
      </c>
      <c r="D55" s="249"/>
      <c r="E55" s="185"/>
      <c r="F55" s="188"/>
      <c r="G55" s="188" t="s">
        <v>606</v>
      </c>
      <c r="H55" s="185"/>
      <c r="I55" s="185"/>
      <c r="J55" s="184"/>
      <c r="K55" s="184"/>
      <c r="L55" s="185"/>
      <c r="M55" s="185"/>
      <c r="N55" s="187"/>
      <c r="O55" s="262"/>
      <c r="P55" s="185"/>
      <c r="Q55" s="184"/>
      <c r="R55" s="184"/>
      <c r="S55" s="182"/>
      <c r="T55" s="183"/>
      <c r="U55" s="187"/>
      <c r="V55" s="185"/>
      <c r="W55" s="189"/>
      <c r="X55" s="184"/>
      <c r="Y55" s="184"/>
      <c r="Z55" s="185"/>
      <c r="AA55" s="185"/>
      <c r="AB55" s="186"/>
      <c r="AC55" s="186"/>
      <c r="AD55" s="185"/>
      <c r="AE55" s="184"/>
      <c r="AF55" s="184"/>
      <c r="AG55" s="185"/>
      <c r="AH55" s="201"/>
    </row>
    <row r="56" spans="1:34" ht="15" thickBot="1" x14ac:dyDescent="0.4">
      <c r="A56" s="439"/>
      <c r="B56" s="203" t="s">
        <v>637</v>
      </c>
      <c r="C56" s="254" t="s">
        <v>435</v>
      </c>
      <c r="D56" s="249"/>
      <c r="E56" s="185"/>
      <c r="F56" s="188"/>
      <c r="G56" s="187"/>
      <c r="H56" s="185"/>
      <c r="I56" s="185"/>
      <c r="J56" s="184"/>
      <c r="K56" s="184"/>
      <c r="L56" s="185"/>
      <c r="M56" s="185"/>
      <c r="N56" s="187"/>
      <c r="O56" s="262"/>
      <c r="P56" s="185"/>
      <c r="Q56" s="184"/>
      <c r="R56" s="184"/>
      <c r="S56" s="182"/>
      <c r="T56" s="183"/>
      <c r="U56" s="187"/>
      <c r="V56" s="185"/>
      <c r="W56" s="189"/>
      <c r="X56" s="184"/>
      <c r="Y56" s="184"/>
      <c r="Z56" s="185"/>
      <c r="AA56" s="185"/>
      <c r="AB56" s="186"/>
      <c r="AC56" s="186"/>
      <c r="AD56" s="185"/>
      <c r="AE56" s="184"/>
      <c r="AF56" s="184"/>
      <c r="AG56" s="185"/>
      <c r="AH56" s="188" t="s">
        <v>606</v>
      </c>
    </row>
    <row r="57" spans="1:34" ht="15" thickBot="1" x14ac:dyDescent="0.4">
      <c r="A57" s="438"/>
      <c r="B57" s="202" t="s">
        <v>636</v>
      </c>
      <c r="C57" s="207" t="s">
        <v>635</v>
      </c>
      <c r="D57" s="249"/>
      <c r="E57" s="185"/>
      <c r="F57" s="188"/>
      <c r="G57" s="187"/>
      <c r="H57" s="185"/>
      <c r="I57" s="185"/>
      <c r="J57" s="184"/>
      <c r="K57" s="184"/>
      <c r="L57" s="185"/>
      <c r="M57" s="185"/>
      <c r="N57" s="187"/>
      <c r="O57" s="262"/>
      <c r="P57" s="185"/>
      <c r="Q57" s="184"/>
      <c r="R57" s="184"/>
      <c r="S57" s="182"/>
      <c r="T57" s="183"/>
      <c r="U57" s="187"/>
      <c r="V57" s="185"/>
      <c r="W57" s="189"/>
      <c r="X57" s="184"/>
      <c r="Y57" s="184"/>
      <c r="Z57" s="185"/>
      <c r="AA57" s="185"/>
      <c r="AB57" s="186"/>
      <c r="AC57" s="186"/>
      <c r="AD57" s="185"/>
      <c r="AE57" s="184"/>
      <c r="AF57" s="184"/>
      <c r="AG57" s="185"/>
      <c r="AH57" s="188" t="s">
        <v>606</v>
      </c>
    </row>
    <row r="58" spans="1:34" ht="15" thickBot="1" x14ac:dyDescent="0.4">
      <c r="A58" s="228" t="s">
        <v>112</v>
      </c>
      <c r="B58" s="251" t="s">
        <v>194</v>
      </c>
      <c r="C58" s="207" t="s">
        <v>634</v>
      </c>
      <c r="D58" s="249"/>
      <c r="E58" s="185"/>
      <c r="F58" s="188"/>
      <c r="G58" s="188"/>
      <c r="H58" s="188" t="s">
        <v>606</v>
      </c>
      <c r="I58" s="185"/>
      <c r="J58" s="184"/>
      <c r="K58" s="184"/>
      <c r="L58" s="185"/>
      <c r="M58" s="185"/>
      <c r="N58" s="187"/>
      <c r="O58" s="185"/>
      <c r="P58" s="262"/>
      <c r="Q58" s="184"/>
      <c r="R58" s="184"/>
      <c r="S58" s="185"/>
      <c r="T58" s="182"/>
      <c r="U58" s="185"/>
      <c r="V58" s="185"/>
      <c r="W58" s="185"/>
      <c r="X58" s="184"/>
      <c r="Y58" s="184"/>
      <c r="Z58" s="189"/>
      <c r="AA58" s="185"/>
      <c r="AB58" s="186"/>
      <c r="AC58" s="186"/>
      <c r="AD58" s="185"/>
      <c r="AE58" s="184"/>
      <c r="AF58" s="184"/>
      <c r="AG58" s="185"/>
      <c r="AH58" s="201"/>
    </row>
    <row r="59" spans="1:34" ht="15" thickBot="1" x14ac:dyDescent="0.4">
      <c r="A59" s="437" t="s">
        <v>42</v>
      </c>
      <c r="B59" s="251" t="s">
        <v>441</v>
      </c>
      <c r="C59" s="207" t="s">
        <v>633</v>
      </c>
      <c r="D59" s="249"/>
      <c r="E59" s="185"/>
      <c r="F59" s="188" t="s">
        <v>606</v>
      </c>
      <c r="G59" s="188"/>
      <c r="H59" s="185"/>
      <c r="I59" s="185"/>
      <c r="J59" s="184"/>
      <c r="K59" s="184"/>
      <c r="L59" s="185"/>
      <c r="M59" s="185"/>
      <c r="N59" s="187"/>
      <c r="O59" s="185"/>
      <c r="P59" s="262"/>
      <c r="Q59" s="184"/>
      <c r="R59" s="184"/>
      <c r="S59" s="185"/>
      <c r="T59" s="182"/>
      <c r="U59" s="185"/>
      <c r="V59" s="185"/>
      <c r="W59" s="185"/>
      <c r="X59" s="184"/>
      <c r="Y59" s="184"/>
      <c r="Z59" s="189"/>
      <c r="AA59" s="185"/>
      <c r="AB59" s="186"/>
      <c r="AC59" s="186"/>
      <c r="AD59" s="185"/>
      <c r="AE59" s="184"/>
      <c r="AF59" s="184"/>
      <c r="AG59" s="185"/>
      <c r="AH59" s="201"/>
    </row>
    <row r="60" spans="1:34" ht="15" thickBot="1" x14ac:dyDescent="0.4">
      <c r="A60" s="439"/>
      <c r="B60" s="191" t="s">
        <v>520</v>
      </c>
      <c r="C60" s="254" t="s">
        <v>632</v>
      </c>
      <c r="D60" s="249"/>
      <c r="E60" s="185"/>
      <c r="F60" s="188" t="s">
        <v>606</v>
      </c>
      <c r="G60" s="188"/>
      <c r="H60" s="185"/>
      <c r="I60" s="185"/>
      <c r="J60" s="184"/>
      <c r="K60" s="184"/>
      <c r="L60" s="185"/>
      <c r="M60" s="185"/>
      <c r="N60" s="187"/>
      <c r="O60" s="185"/>
      <c r="P60" s="262"/>
      <c r="Q60" s="184"/>
      <c r="R60" s="184"/>
      <c r="S60" s="185"/>
      <c r="T60" s="182"/>
      <c r="U60" s="185"/>
      <c r="V60" s="185"/>
      <c r="W60" s="185"/>
      <c r="X60" s="184"/>
      <c r="Y60" s="184"/>
      <c r="Z60" s="189"/>
      <c r="AA60" s="185"/>
      <c r="AB60" s="186"/>
      <c r="AC60" s="186"/>
      <c r="AD60" s="185"/>
      <c r="AE60" s="184"/>
      <c r="AF60" s="184"/>
      <c r="AG60" s="185"/>
      <c r="AH60" s="201"/>
    </row>
    <row r="61" spans="1:34" ht="15" thickBot="1" x14ac:dyDescent="0.4">
      <c r="A61" s="438"/>
      <c r="B61" s="202" t="s">
        <v>631</v>
      </c>
      <c r="C61" s="207" t="s">
        <v>151</v>
      </c>
      <c r="D61" s="249"/>
      <c r="E61" s="185"/>
      <c r="F61" s="188" t="s">
        <v>606</v>
      </c>
      <c r="G61" s="188"/>
      <c r="H61" s="185"/>
      <c r="I61" s="185"/>
      <c r="J61" s="184"/>
      <c r="K61" s="184"/>
      <c r="L61" s="185"/>
      <c r="M61" s="185"/>
      <c r="N61" s="187"/>
      <c r="O61" s="185"/>
      <c r="P61" s="262"/>
      <c r="Q61" s="184"/>
      <c r="R61" s="184"/>
      <c r="S61" s="185"/>
      <c r="T61" s="182"/>
      <c r="U61" s="185"/>
      <c r="V61" s="185"/>
      <c r="W61" s="185"/>
      <c r="X61" s="184"/>
      <c r="Y61" s="184"/>
      <c r="Z61" s="189"/>
      <c r="AA61" s="185"/>
      <c r="AB61" s="186"/>
      <c r="AC61" s="186"/>
      <c r="AD61" s="185"/>
      <c r="AE61" s="184"/>
      <c r="AF61" s="184"/>
      <c r="AG61" s="185"/>
      <c r="AH61" s="201"/>
    </row>
    <row r="62" spans="1:34" ht="15" thickBot="1" x14ac:dyDescent="0.4">
      <c r="A62" s="228" t="s">
        <v>0</v>
      </c>
      <c r="B62" s="202" t="s">
        <v>183</v>
      </c>
      <c r="C62" s="207" t="s">
        <v>630</v>
      </c>
      <c r="D62" s="249"/>
      <c r="E62" s="185"/>
      <c r="F62" s="188"/>
      <c r="G62" s="187"/>
      <c r="H62" s="185"/>
      <c r="I62" s="185"/>
      <c r="J62" s="184"/>
      <c r="K62" s="184"/>
      <c r="L62" s="185"/>
      <c r="M62" s="185"/>
      <c r="N62" s="187"/>
      <c r="O62" s="185"/>
      <c r="P62" s="185"/>
      <c r="Q62" s="184"/>
      <c r="R62" s="184"/>
      <c r="S62" s="262"/>
      <c r="T62" s="185"/>
      <c r="U62" s="182"/>
      <c r="V62" s="185"/>
      <c r="W62" s="185"/>
      <c r="X62" s="184"/>
      <c r="Y62" s="184"/>
      <c r="Z62" s="185"/>
      <c r="AA62" s="189"/>
      <c r="AB62" s="186"/>
      <c r="AC62" s="186"/>
      <c r="AD62" s="185"/>
      <c r="AE62" s="184"/>
      <c r="AF62" s="184"/>
      <c r="AG62" s="185"/>
      <c r="AH62" s="188" t="s">
        <v>606</v>
      </c>
    </row>
    <row r="63" spans="1:34" ht="15" thickBot="1" x14ac:dyDescent="0.4">
      <c r="A63" s="245" t="s">
        <v>716</v>
      </c>
      <c r="B63" s="440" t="s">
        <v>629</v>
      </c>
      <c r="C63" s="254" t="s">
        <v>726</v>
      </c>
      <c r="D63" s="249"/>
      <c r="E63" s="185"/>
      <c r="F63" s="188"/>
      <c r="G63" s="187"/>
      <c r="H63" s="185"/>
      <c r="I63" s="185"/>
      <c r="J63" s="184"/>
      <c r="K63" s="184"/>
      <c r="L63" s="185"/>
      <c r="M63" s="185"/>
      <c r="N63" s="187"/>
      <c r="O63" s="185"/>
      <c r="P63" s="185"/>
      <c r="Q63" s="184"/>
      <c r="R63" s="184"/>
      <c r="S63" s="262"/>
      <c r="T63" s="185"/>
      <c r="U63" s="182"/>
      <c r="V63" s="185"/>
      <c r="W63" s="185"/>
      <c r="X63" s="184"/>
      <c r="Y63" s="184"/>
      <c r="Z63" s="185"/>
      <c r="AA63" s="189"/>
      <c r="AB63" s="186"/>
      <c r="AC63" s="186"/>
      <c r="AD63" s="185"/>
      <c r="AE63" s="184"/>
      <c r="AF63" s="184"/>
      <c r="AG63" s="185"/>
      <c r="AH63" s="188"/>
    </row>
    <row r="64" spans="1:34" ht="15" thickBot="1" x14ac:dyDescent="0.4">
      <c r="A64" s="246" t="s">
        <v>42</v>
      </c>
      <c r="B64" s="436"/>
      <c r="C64" s="207" t="s">
        <v>725</v>
      </c>
      <c r="D64" s="249"/>
      <c r="E64" s="185"/>
      <c r="F64" s="188"/>
      <c r="G64" s="187"/>
      <c r="H64" s="185"/>
      <c r="I64" s="185"/>
      <c r="J64" s="184"/>
      <c r="K64" s="184"/>
      <c r="L64" s="185"/>
      <c r="M64" s="185"/>
      <c r="N64" s="187"/>
      <c r="O64" s="185"/>
      <c r="P64" s="185"/>
      <c r="Q64" s="184"/>
      <c r="R64" s="184"/>
      <c r="S64" s="262"/>
      <c r="T64" s="185"/>
      <c r="U64" s="182"/>
      <c r="V64" s="185"/>
      <c r="W64" s="185"/>
      <c r="X64" s="184"/>
      <c r="Y64" s="184"/>
      <c r="Z64" s="185"/>
      <c r="AA64" s="189"/>
      <c r="AB64" s="186"/>
      <c r="AC64" s="186"/>
      <c r="AD64" s="185"/>
      <c r="AE64" s="184"/>
      <c r="AF64" s="184"/>
      <c r="AG64" s="185"/>
      <c r="AH64" s="188" t="s">
        <v>606</v>
      </c>
    </row>
    <row r="65" spans="1:34" ht="15" thickBot="1" x14ac:dyDescent="0.4">
      <c r="A65" s="228" t="s">
        <v>42</v>
      </c>
      <c r="B65" s="202" t="s">
        <v>627</v>
      </c>
      <c r="C65" s="207" t="s">
        <v>626</v>
      </c>
      <c r="D65" s="249"/>
      <c r="E65" s="185"/>
      <c r="F65" s="188"/>
      <c r="G65" s="187"/>
      <c r="H65" s="185"/>
      <c r="I65" s="185"/>
      <c r="J65" s="184"/>
      <c r="K65" s="184"/>
      <c r="L65" s="185"/>
      <c r="M65" s="185"/>
      <c r="N65" s="187"/>
      <c r="O65" s="185"/>
      <c r="P65" s="185"/>
      <c r="Q65" s="184"/>
      <c r="R65" s="184"/>
      <c r="S65" s="262"/>
      <c r="T65" s="185"/>
      <c r="U65" s="182"/>
      <c r="V65" s="185"/>
      <c r="W65" s="185"/>
      <c r="X65" s="184"/>
      <c r="Y65" s="184"/>
      <c r="Z65" s="185"/>
      <c r="AA65" s="189"/>
      <c r="AB65" s="186"/>
      <c r="AC65" s="186"/>
      <c r="AD65" s="185"/>
      <c r="AE65" s="184"/>
      <c r="AF65" s="184"/>
      <c r="AG65" s="185"/>
      <c r="AH65" s="188" t="s">
        <v>606</v>
      </c>
    </row>
    <row r="66" spans="1:34" ht="15" thickBot="1" x14ac:dyDescent="0.4">
      <c r="A66" s="228" t="s">
        <v>93</v>
      </c>
      <c r="B66" s="202" t="s">
        <v>217</v>
      </c>
      <c r="C66" s="207" t="s">
        <v>625</v>
      </c>
      <c r="D66" s="249"/>
      <c r="E66" s="185"/>
      <c r="F66" s="188"/>
      <c r="G66" s="187"/>
      <c r="H66" s="185"/>
      <c r="I66" s="185"/>
      <c r="J66" s="184"/>
      <c r="K66" s="184"/>
      <c r="L66" s="185"/>
      <c r="M66" s="188" t="s">
        <v>606</v>
      </c>
      <c r="N66" s="187"/>
      <c r="O66" s="185"/>
      <c r="P66" s="185"/>
      <c r="Q66" s="184"/>
      <c r="R66" s="184"/>
      <c r="S66" s="262"/>
      <c r="T66" s="185"/>
      <c r="U66" s="182"/>
      <c r="V66" s="185"/>
      <c r="W66" s="185"/>
      <c r="X66" s="184"/>
      <c r="Y66" s="184"/>
      <c r="Z66" s="185"/>
      <c r="AA66" s="189"/>
      <c r="AB66" s="186"/>
      <c r="AC66" s="186"/>
      <c r="AD66" s="185"/>
      <c r="AE66" s="184"/>
      <c r="AF66" s="184"/>
      <c r="AG66" s="185"/>
      <c r="AH66" s="201"/>
    </row>
    <row r="67" spans="1:34" ht="15" thickBot="1" x14ac:dyDescent="0.4">
      <c r="A67" s="228" t="s">
        <v>62</v>
      </c>
      <c r="B67" s="202" t="s">
        <v>175</v>
      </c>
      <c r="C67" s="207" t="s">
        <v>164</v>
      </c>
      <c r="D67" s="249"/>
      <c r="E67" s="188" t="s">
        <v>606</v>
      </c>
      <c r="F67" s="188"/>
      <c r="G67" s="187"/>
      <c r="H67" s="185"/>
      <c r="I67" s="185"/>
      <c r="J67" s="184"/>
      <c r="K67" s="184"/>
      <c r="L67" s="185"/>
      <c r="M67" s="185"/>
      <c r="N67" s="187"/>
      <c r="O67" s="185"/>
      <c r="P67" s="185"/>
      <c r="Q67" s="184"/>
      <c r="R67" s="184"/>
      <c r="S67" s="262"/>
      <c r="T67" s="185"/>
      <c r="U67" s="182"/>
      <c r="V67" s="185"/>
      <c r="W67" s="185"/>
      <c r="X67" s="184"/>
      <c r="Y67" s="184"/>
      <c r="Z67" s="185"/>
      <c r="AA67" s="189"/>
      <c r="AB67" s="186"/>
      <c r="AC67" s="186"/>
      <c r="AD67" s="185"/>
      <c r="AE67" s="184"/>
      <c r="AF67" s="184"/>
      <c r="AG67" s="185"/>
      <c r="AH67" s="201"/>
    </row>
    <row r="68" spans="1:34" ht="15" thickBot="1" x14ac:dyDescent="0.4">
      <c r="A68" s="228" t="s">
        <v>714</v>
      </c>
      <c r="B68" s="250" t="s">
        <v>624</v>
      </c>
      <c r="C68" s="253" t="s">
        <v>623</v>
      </c>
      <c r="D68" s="249"/>
      <c r="E68" s="185"/>
      <c r="F68" s="188"/>
      <c r="G68" s="187"/>
      <c r="H68" s="185"/>
      <c r="I68" s="185"/>
      <c r="J68" s="184"/>
      <c r="K68" s="184"/>
      <c r="L68" s="185"/>
      <c r="M68" s="185"/>
      <c r="N68" s="187"/>
      <c r="O68" s="185"/>
      <c r="P68" s="185"/>
      <c r="Q68" s="184"/>
      <c r="R68" s="184"/>
      <c r="S68" s="185"/>
      <c r="T68" s="185"/>
      <c r="U68" s="187"/>
      <c r="V68" s="262"/>
      <c r="W68" s="185"/>
      <c r="X68" s="184"/>
      <c r="Y68" s="184"/>
      <c r="Z68" s="182"/>
      <c r="AA68" s="185"/>
      <c r="AB68" s="186"/>
      <c r="AC68" s="186"/>
      <c r="AD68" s="185"/>
      <c r="AE68" s="184"/>
      <c r="AF68" s="184"/>
      <c r="AG68" s="185"/>
      <c r="AH68" s="189" t="s">
        <v>609</v>
      </c>
    </row>
    <row r="69" spans="1:34" ht="15" thickBot="1" x14ac:dyDescent="0.4">
      <c r="A69" s="245" t="s">
        <v>112</v>
      </c>
      <c r="B69" s="433" t="s">
        <v>9</v>
      </c>
      <c r="C69" s="253" t="s">
        <v>456</v>
      </c>
      <c r="D69" s="249"/>
      <c r="E69" s="185"/>
      <c r="F69" s="188"/>
      <c r="G69" s="187"/>
      <c r="H69" s="185"/>
      <c r="I69" s="185"/>
      <c r="J69" s="184"/>
      <c r="K69" s="184"/>
      <c r="L69" s="185"/>
      <c r="M69" s="185"/>
      <c r="N69" s="187"/>
      <c r="O69" s="185"/>
      <c r="P69" s="185"/>
      <c r="Q69" s="184"/>
      <c r="R69" s="184"/>
      <c r="S69" s="185"/>
      <c r="T69" s="185"/>
      <c r="U69" s="187"/>
      <c r="V69" s="262"/>
      <c r="W69" s="185"/>
      <c r="X69" s="184"/>
      <c r="Y69" s="184"/>
      <c r="Z69" s="182"/>
      <c r="AA69" s="185"/>
      <c r="AB69" s="186"/>
      <c r="AC69" s="186"/>
      <c r="AD69" s="185"/>
      <c r="AE69" s="184"/>
      <c r="AF69" s="184"/>
      <c r="AG69" s="185"/>
      <c r="AH69" s="189"/>
    </row>
    <row r="70" spans="1:34" ht="15" thickBot="1" x14ac:dyDescent="0.4">
      <c r="A70" s="246" t="s">
        <v>42</v>
      </c>
      <c r="B70" s="434"/>
      <c r="C70" s="207" t="s">
        <v>727</v>
      </c>
      <c r="D70" s="249"/>
      <c r="E70" s="185"/>
      <c r="F70" s="188"/>
      <c r="G70" s="188"/>
      <c r="H70" s="188" t="s">
        <v>606</v>
      </c>
      <c r="I70" s="185"/>
      <c r="J70" s="184"/>
      <c r="K70" s="184"/>
      <c r="L70" s="185"/>
      <c r="M70" s="185"/>
      <c r="N70" s="187"/>
      <c r="O70" s="185"/>
      <c r="P70" s="185"/>
      <c r="Q70" s="184"/>
      <c r="R70" s="184"/>
      <c r="S70" s="185"/>
      <c r="T70" s="185"/>
      <c r="U70" s="187"/>
      <c r="V70" s="262"/>
      <c r="W70" s="185"/>
      <c r="X70" s="184"/>
      <c r="Y70" s="184"/>
      <c r="Z70" s="182"/>
      <c r="AA70" s="185"/>
      <c r="AB70" s="186"/>
      <c r="AC70" s="186"/>
      <c r="AD70" s="185"/>
      <c r="AE70" s="184"/>
      <c r="AF70" s="184"/>
      <c r="AG70" s="185"/>
      <c r="AH70" s="189"/>
    </row>
    <row r="71" spans="1:34" ht="15" thickBot="1" x14ac:dyDescent="0.4">
      <c r="A71" s="228" t="s">
        <v>93</v>
      </c>
      <c r="B71" s="251" t="s">
        <v>622</v>
      </c>
      <c r="C71" s="207" t="s">
        <v>621</v>
      </c>
      <c r="D71" s="249"/>
      <c r="E71" s="185"/>
      <c r="F71" s="188"/>
      <c r="G71" s="187"/>
      <c r="H71" s="185"/>
      <c r="I71" s="185"/>
      <c r="J71" s="184"/>
      <c r="K71" s="184"/>
      <c r="L71" s="185"/>
      <c r="M71" s="188" t="s">
        <v>606</v>
      </c>
      <c r="N71" s="187"/>
      <c r="O71" s="185"/>
      <c r="P71" s="185"/>
      <c r="Q71" s="184"/>
      <c r="R71" s="184"/>
      <c r="S71" s="185"/>
      <c r="T71" s="185"/>
      <c r="U71" s="187"/>
      <c r="V71" s="262"/>
      <c r="W71" s="185"/>
      <c r="X71" s="184"/>
      <c r="Y71" s="184"/>
      <c r="Z71" s="182"/>
      <c r="AA71" s="185"/>
      <c r="AB71" s="186"/>
      <c r="AC71" s="186"/>
      <c r="AD71" s="185"/>
      <c r="AE71" s="184"/>
      <c r="AF71" s="184"/>
      <c r="AG71" s="185"/>
      <c r="AH71" s="189"/>
    </row>
    <row r="72" spans="1:34" ht="15" thickBot="1" x14ac:dyDescent="0.4">
      <c r="A72" s="245" t="s">
        <v>93</v>
      </c>
      <c r="B72" s="433" t="s">
        <v>298</v>
      </c>
      <c r="C72" s="207" t="s">
        <v>293</v>
      </c>
      <c r="D72" s="249"/>
      <c r="E72" s="185"/>
      <c r="F72" s="188"/>
      <c r="G72" s="187"/>
      <c r="H72" s="185"/>
      <c r="I72" s="185"/>
      <c r="J72" s="184"/>
      <c r="K72" s="184"/>
      <c r="L72" s="185"/>
      <c r="M72" s="188"/>
      <c r="N72" s="187"/>
      <c r="O72" s="185"/>
      <c r="P72" s="185"/>
      <c r="Q72" s="184"/>
      <c r="R72" s="184"/>
      <c r="S72" s="185"/>
      <c r="T72" s="185"/>
      <c r="U72" s="187"/>
      <c r="V72" s="262"/>
      <c r="W72" s="185"/>
      <c r="X72" s="184"/>
      <c r="Y72" s="184"/>
      <c r="Z72" s="182"/>
      <c r="AA72" s="185"/>
      <c r="AB72" s="186"/>
      <c r="AC72" s="186"/>
      <c r="AD72" s="185"/>
      <c r="AE72" s="184"/>
      <c r="AF72" s="184"/>
      <c r="AG72" s="185"/>
      <c r="AH72" s="189"/>
    </row>
    <row r="73" spans="1:34" ht="15" thickBot="1" x14ac:dyDescent="0.4">
      <c r="A73" s="246" t="s">
        <v>0</v>
      </c>
      <c r="B73" s="434"/>
      <c r="C73" s="207" t="s">
        <v>728</v>
      </c>
      <c r="D73" s="249"/>
      <c r="E73" s="185"/>
      <c r="F73" s="188"/>
      <c r="G73" s="187"/>
      <c r="H73" s="185"/>
      <c r="I73" s="188" t="s">
        <v>606</v>
      </c>
      <c r="J73" s="184"/>
      <c r="K73" s="184"/>
      <c r="L73" s="185"/>
      <c r="M73" s="185"/>
      <c r="N73" s="187"/>
      <c r="O73" s="185"/>
      <c r="P73" s="185"/>
      <c r="Q73" s="184"/>
      <c r="R73" s="184"/>
      <c r="S73" s="185"/>
      <c r="T73" s="185"/>
      <c r="U73" s="187"/>
      <c r="V73" s="262"/>
      <c r="W73" s="185"/>
      <c r="X73" s="184"/>
      <c r="Y73" s="184"/>
      <c r="Z73" s="182"/>
      <c r="AA73" s="185"/>
      <c r="AB73" s="186"/>
      <c r="AC73" s="186"/>
      <c r="AD73" s="185"/>
      <c r="AE73" s="184"/>
      <c r="AF73" s="184"/>
      <c r="AG73" s="185"/>
      <c r="AH73" s="189"/>
    </row>
    <row r="74" spans="1:34" ht="15" thickBot="1" x14ac:dyDescent="0.4">
      <c r="A74" s="228" t="s">
        <v>714</v>
      </c>
      <c r="B74" s="191" t="s">
        <v>567</v>
      </c>
      <c r="C74" s="256" t="s">
        <v>620</v>
      </c>
      <c r="D74" s="249"/>
      <c r="E74" s="185"/>
      <c r="F74" s="188"/>
      <c r="G74" s="187"/>
      <c r="H74" s="185"/>
      <c r="I74" s="188" t="s">
        <v>606</v>
      </c>
      <c r="J74" s="184"/>
      <c r="K74" s="184"/>
      <c r="L74" s="185"/>
      <c r="M74" s="185"/>
      <c r="N74" s="187"/>
      <c r="O74" s="185"/>
      <c r="P74" s="185"/>
      <c r="Q74" s="184"/>
      <c r="R74" s="184"/>
      <c r="S74" s="185"/>
      <c r="T74" s="185"/>
      <c r="U74" s="187"/>
      <c r="V74" s="262"/>
      <c r="W74" s="185"/>
      <c r="X74" s="184"/>
      <c r="Y74" s="184"/>
      <c r="Z74" s="182"/>
      <c r="AA74" s="185"/>
      <c r="AB74" s="186"/>
      <c r="AC74" s="186"/>
      <c r="AD74" s="185"/>
      <c r="AE74" s="184"/>
      <c r="AF74" s="184"/>
      <c r="AG74" s="185"/>
      <c r="AH74" s="189"/>
    </row>
    <row r="75" spans="1:34" ht="15" thickBot="1" x14ac:dyDescent="0.4">
      <c r="A75" s="228" t="s">
        <v>714</v>
      </c>
      <c r="B75" s="191" t="s">
        <v>563</v>
      </c>
      <c r="C75" s="207" t="s">
        <v>619</v>
      </c>
      <c r="D75" s="249"/>
      <c r="E75" s="185"/>
      <c r="F75" s="188"/>
      <c r="G75" s="187"/>
      <c r="H75" s="185"/>
      <c r="I75" s="185"/>
      <c r="J75" s="184"/>
      <c r="K75" s="184"/>
      <c r="L75" s="185"/>
      <c r="M75" s="188" t="s">
        <v>606</v>
      </c>
      <c r="N75" s="194"/>
      <c r="O75" s="185"/>
      <c r="P75" s="185"/>
      <c r="Q75" s="184"/>
      <c r="R75" s="184"/>
      <c r="S75" s="185"/>
      <c r="T75" s="185"/>
      <c r="U75" s="187"/>
      <c r="V75" s="262"/>
      <c r="W75" s="185"/>
      <c r="X75" s="184"/>
      <c r="Y75" s="184"/>
      <c r="Z75" s="182"/>
      <c r="AA75" s="185"/>
      <c r="AB75" s="186"/>
      <c r="AC75" s="186"/>
      <c r="AD75" s="185"/>
      <c r="AE75" s="184"/>
      <c r="AF75" s="184"/>
      <c r="AG75" s="185"/>
      <c r="AH75" s="189"/>
    </row>
    <row r="76" spans="1:34" ht="15" thickBot="1" x14ac:dyDescent="0.4">
      <c r="A76" s="245" t="s">
        <v>0</v>
      </c>
      <c r="B76" s="435" t="s">
        <v>618</v>
      </c>
      <c r="C76" s="254" t="s">
        <v>729</v>
      </c>
      <c r="D76" s="249"/>
      <c r="E76" s="185"/>
      <c r="F76" s="188"/>
      <c r="G76" s="187"/>
      <c r="H76" s="185"/>
      <c r="I76" s="185"/>
      <c r="J76" s="184"/>
      <c r="K76" s="184"/>
      <c r="L76" s="185"/>
      <c r="M76" s="188"/>
      <c r="N76" s="194"/>
      <c r="O76" s="185"/>
      <c r="P76" s="185"/>
      <c r="Q76" s="184"/>
      <c r="R76" s="184"/>
      <c r="S76" s="185"/>
      <c r="T76" s="185"/>
      <c r="U76" s="187"/>
      <c r="V76" s="262"/>
      <c r="W76" s="185"/>
      <c r="X76" s="184"/>
      <c r="Y76" s="184"/>
      <c r="Z76" s="182"/>
      <c r="AA76" s="185"/>
      <c r="AB76" s="186"/>
      <c r="AC76" s="186"/>
      <c r="AD76" s="185"/>
      <c r="AE76" s="184"/>
      <c r="AF76" s="184"/>
      <c r="AG76" s="185"/>
      <c r="AH76" s="189"/>
    </row>
    <row r="77" spans="1:34" ht="15" thickBot="1" x14ac:dyDescent="0.4">
      <c r="A77" s="246" t="s">
        <v>112</v>
      </c>
      <c r="B77" s="436"/>
      <c r="C77" s="207" t="s">
        <v>730</v>
      </c>
      <c r="D77" s="249"/>
      <c r="E77" s="185"/>
      <c r="F77" s="188"/>
      <c r="G77" s="187"/>
      <c r="H77" s="185"/>
      <c r="I77" s="185"/>
      <c r="J77" s="184"/>
      <c r="K77" s="184"/>
      <c r="L77" s="185"/>
      <c r="M77" s="185"/>
      <c r="N77" s="194"/>
      <c r="O77" s="185"/>
      <c r="P77" s="185"/>
      <c r="Q77" s="184"/>
      <c r="R77" s="184"/>
      <c r="S77" s="185"/>
      <c r="T77" s="185"/>
      <c r="U77" s="187"/>
      <c r="V77" s="262"/>
      <c r="W77" s="185"/>
      <c r="X77" s="184"/>
      <c r="Y77" s="184"/>
      <c r="Z77" s="182"/>
      <c r="AA77" s="185"/>
      <c r="AB77" s="186"/>
      <c r="AC77" s="186"/>
      <c r="AD77" s="185"/>
      <c r="AE77" s="184"/>
      <c r="AF77" s="184"/>
      <c r="AG77" s="185"/>
      <c r="AH77" s="189" t="s">
        <v>609</v>
      </c>
    </row>
    <row r="78" spans="1:34" ht="15" thickBot="1" x14ac:dyDescent="0.4">
      <c r="A78" s="228" t="s">
        <v>62</v>
      </c>
      <c r="B78" s="197" t="s">
        <v>616</v>
      </c>
      <c r="C78" s="254" t="s">
        <v>615</v>
      </c>
      <c r="D78" s="249"/>
      <c r="E78" s="188" t="s">
        <v>606</v>
      </c>
      <c r="F78" s="188"/>
      <c r="G78" s="187"/>
      <c r="H78" s="185"/>
      <c r="I78" s="185"/>
      <c r="J78" s="184"/>
      <c r="K78" s="184"/>
      <c r="L78" s="185"/>
      <c r="M78" s="185"/>
      <c r="N78" s="187"/>
      <c r="O78" s="185"/>
      <c r="P78" s="185"/>
      <c r="Q78" s="184"/>
      <c r="R78" s="184"/>
      <c r="S78" s="185"/>
      <c r="T78" s="185"/>
      <c r="U78" s="194"/>
      <c r="V78" s="262"/>
      <c r="W78" s="185"/>
      <c r="X78" s="184"/>
      <c r="Y78" s="184"/>
      <c r="Z78" s="182"/>
      <c r="AA78" s="185"/>
      <c r="AB78" s="186"/>
      <c r="AC78" s="186"/>
      <c r="AD78" s="185"/>
      <c r="AE78" s="184"/>
      <c r="AF78" s="184"/>
      <c r="AG78" s="185"/>
      <c r="AH78" s="189"/>
    </row>
    <row r="79" spans="1:34" ht="15" thickBot="1" x14ac:dyDescent="0.4">
      <c r="A79" s="228" t="s">
        <v>42</v>
      </c>
      <c r="B79" s="202" t="s">
        <v>448</v>
      </c>
      <c r="C79" s="207" t="s">
        <v>614</v>
      </c>
      <c r="D79" s="249"/>
      <c r="E79" s="185"/>
      <c r="F79" s="188"/>
      <c r="G79" s="187"/>
      <c r="H79" s="185"/>
      <c r="I79" s="185"/>
      <c r="J79" s="184"/>
      <c r="K79" s="184"/>
      <c r="L79" s="185"/>
      <c r="M79" s="185"/>
      <c r="N79" s="187"/>
      <c r="O79" s="185"/>
      <c r="P79" s="185"/>
      <c r="Q79" s="184"/>
      <c r="R79" s="184"/>
      <c r="S79" s="185"/>
      <c r="T79" s="185"/>
      <c r="U79" s="194"/>
      <c r="V79" s="262"/>
      <c r="W79" s="185"/>
      <c r="X79" s="184"/>
      <c r="Y79" s="184"/>
      <c r="Z79" s="182"/>
      <c r="AA79" s="185"/>
      <c r="AB79" s="186"/>
      <c r="AC79" s="186"/>
      <c r="AD79" s="185"/>
      <c r="AE79" s="184"/>
      <c r="AF79" s="184"/>
      <c r="AG79" s="185"/>
      <c r="AH79" s="189" t="s">
        <v>609</v>
      </c>
    </row>
    <row r="80" spans="1:34" ht="15" thickBot="1" x14ac:dyDescent="0.4">
      <c r="A80" s="228" t="s">
        <v>42</v>
      </c>
      <c r="B80" s="252" t="s">
        <v>451</v>
      </c>
      <c r="C80" s="254" t="s">
        <v>613</v>
      </c>
      <c r="D80" s="249"/>
      <c r="E80" s="185"/>
      <c r="F80" s="188"/>
      <c r="G80" s="187"/>
      <c r="H80" s="185"/>
      <c r="I80" s="185"/>
      <c r="J80" s="184"/>
      <c r="K80" s="184"/>
      <c r="L80" s="185"/>
      <c r="M80" s="185"/>
      <c r="N80" s="187"/>
      <c r="O80" s="185"/>
      <c r="P80" s="185"/>
      <c r="Q80" s="184"/>
      <c r="R80" s="184"/>
      <c r="S80" s="185"/>
      <c r="T80" s="185"/>
      <c r="U80" s="194"/>
      <c r="V80" s="262"/>
      <c r="W80" s="185"/>
      <c r="X80" s="184"/>
      <c r="Y80" s="184"/>
      <c r="Z80" s="182"/>
      <c r="AA80" s="185"/>
      <c r="AB80" s="186"/>
      <c r="AC80" s="186"/>
      <c r="AD80" s="185"/>
      <c r="AE80" s="184"/>
      <c r="AF80" s="184"/>
      <c r="AG80" s="185"/>
      <c r="AH80" s="189" t="s">
        <v>609</v>
      </c>
    </row>
    <row r="81" spans="1:34" ht="15" thickBot="1" x14ac:dyDescent="0.4">
      <c r="A81" s="228" t="s">
        <v>42</v>
      </c>
      <c r="B81" s="202" t="s">
        <v>44</v>
      </c>
      <c r="C81" s="207" t="s">
        <v>612</v>
      </c>
      <c r="D81" s="249"/>
      <c r="E81" s="185"/>
      <c r="F81" s="188"/>
      <c r="G81" s="187"/>
      <c r="H81" s="185"/>
      <c r="I81" s="185"/>
      <c r="J81" s="184"/>
      <c r="K81" s="184"/>
      <c r="L81" s="185"/>
      <c r="M81" s="185"/>
      <c r="N81" s="187"/>
      <c r="O81" s="185"/>
      <c r="P81" s="185"/>
      <c r="Q81" s="184"/>
      <c r="R81" s="184"/>
      <c r="S81" s="185"/>
      <c r="T81" s="185"/>
      <c r="U81" s="187"/>
      <c r="V81" s="262"/>
      <c r="W81" s="185"/>
      <c r="X81" s="184"/>
      <c r="Y81" s="184"/>
      <c r="Z81" s="182"/>
      <c r="AA81" s="185"/>
      <c r="AB81" s="186"/>
      <c r="AC81" s="186"/>
      <c r="AD81" s="185"/>
      <c r="AE81" s="184"/>
      <c r="AF81" s="184"/>
      <c r="AG81" s="185"/>
      <c r="AH81" s="189" t="s">
        <v>609</v>
      </c>
    </row>
    <row r="82" spans="1:34" ht="15" thickBot="1" x14ac:dyDescent="0.4">
      <c r="A82" s="228" t="s">
        <v>62</v>
      </c>
      <c r="B82" s="191" t="s">
        <v>611</v>
      </c>
      <c r="C82" s="207" t="s">
        <v>610</v>
      </c>
      <c r="D82" s="249"/>
      <c r="E82" s="185"/>
      <c r="F82" s="188"/>
      <c r="G82" s="187"/>
      <c r="H82" s="185"/>
      <c r="I82" s="185"/>
      <c r="J82" s="184"/>
      <c r="K82" s="184"/>
      <c r="L82" s="185"/>
      <c r="M82" s="185"/>
      <c r="N82" s="187"/>
      <c r="O82" s="185"/>
      <c r="P82" s="185"/>
      <c r="Q82" s="184"/>
      <c r="R82" s="184"/>
      <c r="S82" s="185"/>
      <c r="T82" s="185"/>
      <c r="U82" s="187"/>
      <c r="V82" s="262"/>
      <c r="W82" s="185"/>
      <c r="X82" s="184"/>
      <c r="Y82" s="184"/>
      <c r="Z82" s="182"/>
      <c r="AA82" s="185"/>
      <c r="AB82" s="186"/>
      <c r="AC82" s="186"/>
      <c r="AD82" s="185"/>
      <c r="AE82" s="184"/>
      <c r="AF82" s="184"/>
      <c r="AG82" s="185"/>
      <c r="AH82" s="189" t="s">
        <v>609</v>
      </c>
    </row>
    <row r="83" spans="1:34" ht="15" thickBot="1" x14ac:dyDescent="0.4">
      <c r="A83" s="228" t="s">
        <v>42</v>
      </c>
      <c r="B83" s="191" t="s">
        <v>608</v>
      </c>
      <c r="C83" s="256" t="s">
        <v>607</v>
      </c>
      <c r="D83" s="249"/>
      <c r="E83" s="185"/>
      <c r="F83" s="188"/>
      <c r="G83" s="185"/>
      <c r="H83" s="189"/>
      <c r="I83" s="185"/>
      <c r="J83" s="184"/>
      <c r="K83" s="184"/>
      <c r="L83" s="185"/>
      <c r="M83" s="185"/>
      <c r="N83" s="188"/>
      <c r="O83" s="185"/>
      <c r="P83" s="188" t="s">
        <v>606</v>
      </c>
      <c r="Q83" s="184"/>
      <c r="R83" s="184"/>
      <c r="S83" s="185"/>
      <c r="T83" s="185"/>
      <c r="U83" s="187"/>
      <c r="V83" s="185"/>
      <c r="W83" s="185"/>
      <c r="X83" s="184"/>
      <c r="Y83" s="184"/>
      <c r="Z83" s="185"/>
      <c r="AA83" s="185"/>
      <c r="AB83" s="186"/>
      <c r="AC83" s="186"/>
      <c r="AD83" s="262"/>
      <c r="AE83" s="184"/>
      <c r="AF83" s="184"/>
      <c r="AG83" s="183"/>
      <c r="AH83" s="182"/>
    </row>
    <row r="84" spans="1:34" x14ac:dyDescent="0.35">
      <c r="B84" s="181"/>
      <c r="C84" s="180"/>
      <c r="E84" s="179"/>
      <c r="F84" s="179"/>
      <c r="G84" s="179"/>
      <c r="H84" s="179"/>
      <c r="I84" s="179"/>
    </row>
    <row r="106" spans="32:32" x14ac:dyDescent="0.35">
      <c r="AF106" s="178"/>
    </row>
  </sheetData>
  <mergeCells count="21">
    <mergeCell ref="B47:B48"/>
    <mergeCell ref="A1:C1"/>
    <mergeCell ref="A2:C2"/>
    <mergeCell ref="B7:B8"/>
    <mergeCell ref="B18:B19"/>
    <mergeCell ref="B20:B21"/>
    <mergeCell ref="B24:B25"/>
    <mergeCell ref="C24:C25"/>
    <mergeCell ref="B37:B38"/>
    <mergeCell ref="B45:B46"/>
    <mergeCell ref="A9:A11"/>
    <mergeCell ref="A4:A5"/>
    <mergeCell ref="A42:A43"/>
    <mergeCell ref="B69:B70"/>
    <mergeCell ref="B72:B73"/>
    <mergeCell ref="B76:B77"/>
    <mergeCell ref="A49:A50"/>
    <mergeCell ref="A55:A57"/>
    <mergeCell ref="A53:A54"/>
    <mergeCell ref="A59:A61"/>
    <mergeCell ref="B63:B64"/>
  </mergeCells>
  <conditionalFormatting sqref="G4 U4 N4:N11 U7:U12 G12:G14 U14:U39 G16:G41 U41:U43 G44:G49 N47:N82 G51:G54 G56:G57 G62:G69 U68:U83 G71:G82">
    <cfRule type="cellIs" dxfId="240" priority="8" operator="equal">
      <formula>"U"</formula>
    </cfRule>
  </conditionalFormatting>
  <conditionalFormatting sqref="N13:N20">
    <cfRule type="cellIs" dxfId="239" priority="1" operator="equal">
      <formula>"U"</formula>
    </cfRule>
  </conditionalFormatting>
  <conditionalFormatting sqref="N41">
    <cfRule type="cellIs" dxfId="238" priority="6" operator="equal">
      <formula>"U"</formula>
    </cfRule>
  </conditionalFormatting>
  <conditionalFormatting sqref="U55:U57">
    <cfRule type="cellIs" dxfId="237" priority="4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9B69-D4DF-47DC-8D40-1A6F8CFF7103}">
  <dimension ref="A1:AI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I1" sqref="AI1:AJ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4" width="3.54296875" customWidth="1"/>
  </cols>
  <sheetData>
    <row r="1" spans="1:35" ht="15" thickBot="1" x14ac:dyDescent="0.4">
      <c r="A1" s="295" t="s">
        <v>266</v>
      </c>
      <c r="B1" s="450" t="s">
        <v>818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5" ht="15" thickBot="1" x14ac:dyDescent="0.4">
      <c r="B2" s="378">
        <v>45444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5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367"/>
      <c r="AI3" s="214"/>
    </row>
    <row r="4" spans="1:35" ht="15" thickBot="1" x14ac:dyDescent="0.4">
      <c r="A4" s="294" t="s">
        <v>42</v>
      </c>
      <c r="B4" s="311" t="s">
        <v>702</v>
      </c>
      <c r="C4" s="195" t="s">
        <v>701</v>
      </c>
      <c r="D4" s="265"/>
      <c r="E4" s="265"/>
      <c r="F4" s="331"/>
      <c r="G4" s="201"/>
      <c r="H4" s="194"/>
      <c r="I4" s="194"/>
      <c r="J4" s="291"/>
      <c r="K4" s="265"/>
      <c r="L4" s="265"/>
      <c r="M4" s="194"/>
      <c r="N4" s="194"/>
      <c r="O4" s="194"/>
      <c r="P4" s="194"/>
      <c r="Q4" s="194"/>
      <c r="R4" s="265"/>
      <c r="S4" s="265"/>
      <c r="T4" s="194"/>
      <c r="U4" s="201"/>
      <c r="V4" s="194"/>
      <c r="W4" s="194"/>
      <c r="X4" s="194"/>
      <c r="Y4" s="265"/>
      <c r="Z4" s="265"/>
      <c r="AA4" s="194"/>
      <c r="AB4" s="290"/>
      <c r="AC4" s="340"/>
      <c r="AD4" s="320"/>
      <c r="AE4" s="290"/>
      <c r="AF4" s="265"/>
      <c r="AG4" s="238"/>
      <c r="AH4" s="368"/>
    </row>
    <row r="5" spans="1:35" ht="15" thickBot="1" x14ac:dyDescent="0.4">
      <c r="A5" s="294" t="s">
        <v>42</v>
      </c>
      <c r="B5" s="311" t="s">
        <v>700</v>
      </c>
      <c r="C5" s="192" t="s">
        <v>699</v>
      </c>
      <c r="D5" s="296"/>
      <c r="E5" s="265"/>
      <c r="F5" s="331"/>
      <c r="G5" s="194"/>
      <c r="H5" s="194"/>
      <c r="I5" s="194"/>
      <c r="J5" s="291"/>
      <c r="K5" s="265"/>
      <c r="L5" s="265"/>
      <c r="M5" s="194"/>
      <c r="N5" s="194"/>
      <c r="O5" s="194"/>
      <c r="P5" s="194"/>
      <c r="Q5" s="194"/>
      <c r="R5" s="265"/>
      <c r="S5" s="265"/>
      <c r="T5" s="194"/>
      <c r="U5" s="194"/>
      <c r="V5" s="194"/>
      <c r="W5" s="194"/>
      <c r="X5" s="194"/>
      <c r="Y5" s="265"/>
      <c r="Z5" s="265"/>
      <c r="AA5" s="194"/>
      <c r="AB5" s="290"/>
      <c r="AC5" s="194"/>
      <c r="AD5" s="340"/>
      <c r="AE5" s="320"/>
      <c r="AF5" s="265"/>
      <c r="AG5" s="238"/>
      <c r="AH5" s="368"/>
    </row>
    <row r="6" spans="1:35" ht="15" thickBot="1" x14ac:dyDescent="0.4">
      <c r="A6" s="228" t="s">
        <v>714</v>
      </c>
      <c r="B6" s="311" t="s">
        <v>350</v>
      </c>
      <c r="C6" s="207" t="s">
        <v>698</v>
      </c>
      <c r="D6" s="296"/>
      <c r="E6" s="265"/>
      <c r="F6" s="331"/>
      <c r="G6" s="194"/>
      <c r="H6" s="194"/>
      <c r="I6" s="194"/>
      <c r="J6" s="291"/>
      <c r="K6" s="265"/>
      <c r="L6" s="265"/>
      <c r="M6" s="194"/>
      <c r="N6" s="194"/>
      <c r="O6" s="194"/>
      <c r="P6" s="194"/>
      <c r="Q6" s="194"/>
      <c r="R6" s="265"/>
      <c r="S6" s="265"/>
      <c r="T6" s="194"/>
      <c r="U6" s="194"/>
      <c r="V6" s="194"/>
      <c r="W6" s="194"/>
      <c r="X6" s="194"/>
      <c r="Y6" s="265"/>
      <c r="Z6" s="265"/>
      <c r="AA6" s="194"/>
      <c r="AB6" s="290"/>
      <c r="AC6" s="194"/>
      <c r="AD6" s="340"/>
      <c r="AE6" s="320"/>
      <c r="AF6" s="265"/>
      <c r="AG6" s="238"/>
      <c r="AH6" s="368"/>
    </row>
    <row r="7" spans="1:35" ht="15" thickBot="1" x14ac:dyDescent="0.4">
      <c r="A7" s="245" t="s">
        <v>733</v>
      </c>
      <c r="B7" s="312" t="s">
        <v>697</v>
      </c>
      <c r="C7" s="195" t="s">
        <v>696</v>
      </c>
      <c r="D7" s="296"/>
      <c r="E7" s="265"/>
      <c r="F7" s="194"/>
      <c r="G7" s="331"/>
      <c r="H7" s="194"/>
      <c r="I7" s="194"/>
      <c r="J7" s="194"/>
      <c r="K7" s="265"/>
      <c r="L7" s="265"/>
      <c r="M7" s="291"/>
      <c r="N7" s="194"/>
      <c r="O7" s="194"/>
      <c r="P7" s="194"/>
      <c r="Q7" s="194"/>
      <c r="R7" s="265"/>
      <c r="S7" s="265"/>
      <c r="T7" s="194"/>
      <c r="U7" s="201"/>
      <c r="V7" s="194"/>
      <c r="W7" s="194"/>
      <c r="X7" s="194"/>
      <c r="Y7" s="265"/>
      <c r="Z7" s="265"/>
      <c r="AA7" s="194"/>
      <c r="AB7" s="290"/>
      <c r="AC7" s="194"/>
      <c r="AD7" s="194"/>
      <c r="AE7" s="290"/>
      <c r="AF7" s="265"/>
      <c r="AG7" s="238"/>
      <c r="AH7" s="368"/>
    </row>
    <row r="8" spans="1:35" ht="15" thickBot="1" x14ac:dyDescent="0.4">
      <c r="A8" s="294" t="s">
        <v>0</v>
      </c>
      <c r="B8" s="311" t="s">
        <v>695</v>
      </c>
      <c r="C8" s="192" t="s">
        <v>694</v>
      </c>
      <c r="D8" s="296"/>
      <c r="E8" s="265"/>
      <c r="F8" s="194"/>
      <c r="G8" s="331"/>
      <c r="H8" s="194"/>
      <c r="I8" s="194"/>
      <c r="J8" s="194"/>
      <c r="K8" s="265"/>
      <c r="L8" s="265"/>
      <c r="M8" s="291"/>
      <c r="N8" s="194"/>
      <c r="O8" s="194"/>
      <c r="P8" s="194"/>
      <c r="Q8" s="194"/>
      <c r="R8" s="265"/>
      <c r="S8" s="265"/>
      <c r="T8" s="194"/>
      <c r="U8" s="201"/>
      <c r="V8" s="194"/>
      <c r="W8" s="194"/>
      <c r="X8" s="194"/>
      <c r="Y8" s="265"/>
      <c r="Z8" s="265"/>
      <c r="AA8" s="194"/>
      <c r="AB8" s="290"/>
      <c r="AC8" s="194"/>
      <c r="AD8" s="194"/>
      <c r="AE8" s="290"/>
      <c r="AF8" s="265"/>
      <c r="AG8" s="238"/>
      <c r="AH8" s="368"/>
    </row>
    <row r="9" spans="1:35" ht="15" thickBot="1" x14ac:dyDescent="0.4">
      <c r="A9" s="294" t="s">
        <v>0</v>
      </c>
      <c r="B9" s="313" t="s">
        <v>2</v>
      </c>
      <c r="C9" s="195" t="s">
        <v>693</v>
      </c>
      <c r="D9" s="296"/>
      <c r="E9" s="265"/>
      <c r="F9" s="194"/>
      <c r="G9" s="331"/>
      <c r="H9" s="194"/>
      <c r="I9" s="194"/>
      <c r="J9" s="194"/>
      <c r="K9" s="265"/>
      <c r="L9" s="265"/>
      <c r="M9" s="291"/>
      <c r="N9" s="194"/>
      <c r="O9" s="194"/>
      <c r="P9" s="194"/>
      <c r="Q9" s="194"/>
      <c r="R9" s="265"/>
      <c r="S9" s="265"/>
      <c r="T9" s="194"/>
      <c r="U9" s="201"/>
      <c r="V9" s="194"/>
      <c r="W9" s="194"/>
      <c r="X9" s="194"/>
      <c r="Y9" s="265"/>
      <c r="Z9" s="265"/>
      <c r="AA9" s="194"/>
      <c r="AB9" s="290"/>
      <c r="AC9" s="194"/>
      <c r="AD9" s="194"/>
      <c r="AE9" s="290"/>
      <c r="AF9" s="265"/>
      <c r="AG9" s="238"/>
      <c r="AH9" s="368"/>
    </row>
    <row r="10" spans="1:35" ht="15" thickBot="1" x14ac:dyDescent="0.4">
      <c r="A10" s="294" t="s">
        <v>0</v>
      </c>
      <c r="B10" s="311" t="s">
        <v>692</v>
      </c>
      <c r="C10" s="192" t="s">
        <v>691</v>
      </c>
      <c r="D10" s="296"/>
      <c r="E10" s="265"/>
      <c r="F10" s="194"/>
      <c r="G10" s="331"/>
      <c r="H10" s="194"/>
      <c r="I10" s="194"/>
      <c r="J10" s="194"/>
      <c r="K10" s="265"/>
      <c r="L10" s="265"/>
      <c r="M10" s="291"/>
      <c r="N10" s="194"/>
      <c r="O10" s="194"/>
      <c r="P10" s="194"/>
      <c r="Q10" s="194"/>
      <c r="R10" s="265"/>
      <c r="S10" s="265"/>
      <c r="T10" s="194"/>
      <c r="U10" s="201"/>
      <c r="V10" s="194"/>
      <c r="W10" s="194"/>
      <c r="X10" s="194"/>
      <c r="Y10" s="265"/>
      <c r="Z10" s="265"/>
      <c r="AA10" s="194"/>
      <c r="AB10" s="290"/>
      <c r="AC10" s="194"/>
      <c r="AD10" s="194"/>
      <c r="AE10" s="290"/>
      <c r="AF10" s="265"/>
      <c r="AG10" s="238"/>
      <c r="AH10" s="368"/>
    </row>
    <row r="11" spans="1:35" ht="15" thickBot="1" x14ac:dyDescent="0.4">
      <c r="A11" s="228" t="s">
        <v>93</v>
      </c>
      <c r="B11" s="313" t="s">
        <v>690</v>
      </c>
      <c r="C11" s="195" t="s">
        <v>689</v>
      </c>
      <c r="D11" s="296"/>
      <c r="E11" s="265"/>
      <c r="F11" s="194"/>
      <c r="G11" s="350"/>
      <c r="H11" s="320"/>
      <c r="I11" s="194"/>
      <c r="J11" s="331"/>
      <c r="K11" s="265"/>
      <c r="L11" s="265"/>
      <c r="M11" s="194"/>
      <c r="N11" s="194"/>
      <c r="O11" s="194"/>
      <c r="P11" s="291"/>
      <c r="Q11" s="194"/>
      <c r="R11" s="265"/>
      <c r="S11" s="265"/>
      <c r="T11" s="194"/>
      <c r="U11" s="201"/>
      <c r="V11" s="194"/>
      <c r="W11" s="194"/>
      <c r="X11" s="194"/>
      <c r="Y11" s="265"/>
      <c r="Z11" s="265"/>
      <c r="AA11" s="194"/>
      <c r="AB11" s="290"/>
      <c r="AC11" s="194"/>
      <c r="AD11" s="194"/>
      <c r="AE11" s="290"/>
      <c r="AF11" s="265"/>
      <c r="AG11" s="238"/>
      <c r="AH11" s="368"/>
    </row>
    <row r="12" spans="1:35" ht="15" thickBot="1" x14ac:dyDescent="0.4">
      <c r="A12" s="228" t="s">
        <v>42</v>
      </c>
      <c r="B12" s="311" t="s">
        <v>688</v>
      </c>
      <c r="C12" s="192" t="s">
        <v>687</v>
      </c>
      <c r="D12" s="296"/>
      <c r="E12" s="265"/>
      <c r="F12" s="194"/>
      <c r="G12" s="201"/>
      <c r="H12" s="340"/>
      <c r="I12" s="320"/>
      <c r="J12" s="194"/>
      <c r="K12" s="265"/>
      <c r="L12" s="265"/>
      <c r="M12" s="331"/>
      <c r="N12" s="201"/>
      <c r="O12" s="194"/>
      <c r="P12" s="194"/>
      <c r="Q12" s="291"/>
      <c r="R12" s="265"/>
      <c r="S12" s="265"/>
      <c r="T12" s="194"/>
      <c r="U12" s="194"/>
      <c r="V12" s="194"/>
      <c r="W12" s="194"/>
      <c r="X12" s="194"/>
      <c r="Y12" s="265"/>
      <c r="Z12" s="265"/>
      <c r="AA12" s="194"/>
      <c r="AB12" s="290"/>
      <c r="AC12" s="194"/>
      <c r="AD12" s="194"/>
      <c r="AE12" s="290"/>
      <c r="AF12" s="265"/>
      <c r="AG12" s="238"/>
      <c r="AH12" s="368"/>
    </row>
    <row r="13" spans="1:35" ht="15" thickBot="1" x14ac:dyDescent="0.4">
      <c r="A13" s="228" t="s">
        <v>62</v>
      </c>
      <c r="B13" s="313" t="s">
        <v>686</v>
      </c>
      <c r="C13" s="195" t="s">
        <v>685</v>
      </c>
      <c r="D13" s="265"/>
      <c r="E13" s="265"/>
      <c r="F13" s="194"/>
      <c r="G13" s="201"/>
      <c r="H13" s="340"/>
      <c r="I13" s="320"/>
      <c r="J13" s="194"/>
      <c r="K13" s="265"/>
      <c r="L13" s="265"/>
      <c r="M13" s="331"/>
      <c r="N13" s="201"/>
      <c r="O13" s="194"/>
      <c r="P13" s="194"/>
      <c r="Q13" s="291"/>
      <c r="R13" s="265"/>
      <c r="S13" s="265"/>
      <c r="T13" s="194"/>
      <c r="U13" s="194"/>
      <c r="V13" s="194"/>
      <c r="W13" s="194"/>
      <c r="X13" s="194"/>
      <c r="Y13" s="265"/>
      <c r="Z13" s="265"/>
      <c r="AA13" s="194"/>
      <c r="AB13" s="290"/>
      <c r="AC13" s="194"/>
      <c r="AD13" s="194"/>
      <c r="AE13" s="290"/>
      <c r="AF13" s="265"/>
      <c r="AG13" s="238"/>
      <c r="AH13" s="368"/>
    </row>
    <row r="14" spans="1:35" ht="15" thickBot="1" x14ac:dyDescent="0.4">
      <c r="A14" s="228" t="s">
        <v>62</v>
      </c>
      <c r="B14" s="311" t="s">
        <v>684</v>
      </c>
      <c r="C14" s="192" t="s">
        <v>683</v>
      </c>
      <c r="D14" s="296"/>
      <c r="E14" s="265"/>
      <c r="F14" s="194"/>
      <c r="G14" s="194"/>
      <c r="H14" s="340"/>
      <c r="I14" s="320"/>
      <c r="J14" s="194"/>
      <c r="K14" s="265"/>
      <c r="L14" s="265"/>
      <c r="M14" s="331"/>
      <c r="N14" s="201"/>
      <c r="O14" s="194"/>
      <c r="P14" s="194"/>
      <c r="Q14" s="291"/>
      <c r="R14" s="265"/>
      <c r="S14" s="265"/>
      <c r="T14" s="194"/>
      <c r="U14" s="201"/>
      <c r="V14" s="194"/>
      <c r="W14" s="194"/>
      <c r="X14" s="194"/>
      <c r="Y14" s="265"/>
      <c r="Z14" s="265"/>
      <c r="AA14" s="194"/>
      <c r="AB14" s="290"/>
      <c r="AC14" s="194"/>
      <c r="AD14" s="194"/>
      <c r="AE14" s="290"/>
      <c r="AF14" s="265"/>
      <c r="AG14" s="238"/>
      <c r="AH14" s="368"/>
    </row>
    <row r="15" spans="1:35" ht="15" thickBot="1" x14ac:dyDescent="0.4">
      <c r="A15" s="228" t="s">
        <v>112</v>
      </c>
      <c r="B15" s="300" t="s">
        <v>114</v>
      </c>
      <c r="C15" s="192" t="s">
        <v>682</v>
      </c>
      <c r="D15" s="296"/>
      <c r="E15" s="265"/>
      <c r="F15" s="194"/>
      <c r="G15" s="201"/>
      <c r="H15" s="340"/>
      <c r="I15" s="320"/>
      <c r="J15" s="194"/>
      <c r="K15" s="265"/>
      <c r="L15" s="265"/>
      <c r="M15" s="331"/>
      <c r="N15" s="201"/>
      <c r="O15" s="194"/>
      <c r="P15" s="194"/>
      <c r="Q15" s="291"/>
      <c r="R15" s="265"/>
      <c r="S15" s="265"/>
      <c r="T15" s="194"/>
      <c r="U15" s="201"/>
      <c r="V15" s="194"/>
      <c r="W15" s="194"/>
      <c r="X15" s="194"/>
      <c r="Y15" s="265"/>
      <c r="Z15" s="265"/>
      <c r="AA15" s="194"/>
      <c r="AB15" s="290"/>
      <c r="AC15" s="194"/>
      <c r="AD15" s="194"/>
      <c r="AE15" s="290"/>
      <c r="AF15" s="265"/>
      <c r="AG15" s="238"/>
      <c r="AH15" s="368"/>
    </row>
    <row r="16" spans="1:35" ht="15" thickBot="1" x14ac:dyDescent="0.4">
      <c r="A16" s="228" t="s">
        <v>714</v>
      </c>
      <c r="B16" s="300" t="s">
        <v>340</v>
      </c>
      <c r="C16" s="192" t="s">
        <v>339</v>
      </c>
      <c r="D16" s="296"/>
      <c r="E16" s="265"/>
      <c r="F16" s="194"/>
      <c r="G16" s="194"/>
      <c r="H16" s="340"/>
      <c r="I16" s="320"/>
      <c r="J16" s="194"/>
      <c r="K16" s="265"/>
      <c r="L16" s="352"/>
      <c r="M16" s="331"/>
      <c r="N16" s="201"/>
      <c r="O16" s="194"/>
      <c r="P16" s="194"/>
      <c r="Q16" s="291"/>
      <c r="R16" s="265"/>
      <c r="S16" s="265"/>
      <c r="T16" s="194"/>
      <c r="U16" s="201"/>
      <c r="V16" s="194"/>
      <c r="W16" s="194"/>
      <c r="X16" s="194"/>
      <c r="Y16" s="265"/>
      <c r="Z16" s="265"/>
      <c r="AA16" s="194"/>
      <c r="AB16" s="290"/>
      <c r="AC16" s="194"/>
      <c r="AD16" s="194"/>
      <c r="AE16" s="290"/>
      <c r="AF16" s="265"/>
      <c r="AG16" s="238"/>
      <c r="AH16" s="368"/>
    </row>
    <row r="17" spans="1:34" ht="15" thickBot="1" x14ac:dyDescent="0.4">
      <c r="A17" s="245" t="s">
        <v>734</v>
      </c>
      <c r="B17" s="313" t="s">
        <v>767</v>
      </c>
      <c r="C17" s="192" t="s">
        <v>202</v>
      </c>
      <c r="D17" s="296"/>
      <c r="E17" s="265"/>
      <c r="F17" s="194"/>
      <c r="G17" s="194"/>
      <c r="H17" s="340"/>
      <c r="I17" s="320"/>
      <c r="J17" s="194"/>
      <c r="K17" s="265"/>
      <c r="L17" s="265"/>
      <c r="M17" s="331"/>
      <c r="N17" s="201"/>
      <c r="O17" s="194"/>
      <c r="P17" s="194"/>
      <c r="Q17" s="291"/>
      <c r="R17" s="265"/>
      <c r="S17" s="265"/>
      <c r="T17" s="194"/>
      <c r="U17" s="201"/>
      <c r="V17" s="194"/>
      <c r="W17" s="194"/>
      <c r="X17" s="194"/>
      <c r="Y17" s="265"/>
      <c r="Z17" s="265"/>
      <c r="AA17" s="194"/>
      <c r="AB17" s="290"/>
      <c r="AC17" s="194"/>
      <c r="AD17" s="194"/>
      <c r="AE17" s="290"/>
      <c r="AF17" s="265"/>
      <c r="AG17" s="238"/>
      <c r="AH17" s="368"/>
    </row>
    <row r="18" spans="1:34" ht="15" thickBot="1" x14ac:dyDescent="0.4">
      <c r="A18" s="245" t="s">
        <v>735</v>
      </c>
      <c r="B18" s="311" t="s">
        <v>133</v>
      </c>
      <c r="C18" s="192" t="s">
        <v>680</v>
      </c>
      <c r="D18" s="296"/>
      <c r="E18" s="265"/>
      <c r="F18" s="194"/>
      <c r="G18" s="194"/>
      <c r="H18" s="340"/>
      <c r="I18" s="320"/>
      <c r="J18" s="194"/>
      <c r="K18" s="265"/>
      <c r="L18" s="265"/>
      <c r="M18" s="331"/>
      <c r="N18" s="194"/>
      <c r="O18" s="194"/>
      <c r="P18" s="194"/>
      <c r="Q18" s="291"/>
      <c r="R18" s="265"/>
      <c r="S18" s="265"/>
      <c r="T18" s="194"/>
      <c r="U18" s="201"/>
      <c r="V18" s="194"/>
      <c r="W18" s="194"/>
      <c r="X18" s="194"/>
      <c r="Y18" s="265"/>
      <c r="Z18" s="265"/>
      <c r="AA18" s="194"/>
      <c r="AB18" s="290"/>
      <c r="AC18" s="194"/>
      <c r="AD18" s="194"/>
      <c r="AE18" s="290"/>
      <c r="AF18" s="265"/>
      <c r="AG18" s="238"/>
      <c r="AH18" s="368"/>
    </row>
    <row r="19" spans="1:34" ht="15" customHeight="1" thickBot="1" x14ac:dyDescent="0.4">
      <c r="A19" s="228" t="s">
        <v>93</v>
      </c>
      <c r="B19" s="314" t="s">
        <v>679</v>
      </c>
      <c r="C19" s="211" t="s">
        <v>678</v>
      </c>
      <c r="D19" s="296"/>
      <c r="E19" s="265"/>
      <c r="F19" s="194"/>
      <c r="G19" s="194"/>
      <c r="H19" s="340"/>
      <c r="I19" s="320"/>
      <c r="J19" s="194"/>
      <c r="K19" s="265"/>
      <c r="L19" s="265"/>
      <c r="M19" s="331"/>
      <c r="N19" s="194"/>
      <c r="O19" s="194"/>
      <c r="P19" s="194"/>
      <c r="Q19" s="291"/>
      <c r="R19" s="265"/>
      <c r="S19" s="265"/>
      <c r="T19" s="194"/>
      <c r="U19" s="201"/>
      <c r="V19" s="194"/>
      <c r="W19" s="194"/>
      <c r="X19" s="194"/>
      <c r="Y19" s="265"/>
      <c r="Z19" s="265"/>
      <c r="AA19" s="194"/>
      <c r="AB19" s="290"/>
      <c r="AC19" s="194"/>
      <c r="AD19" s="194"/>
      <c r="AE19" s="290"/>
      <c r="AF19" s="265"/>
      <c r="AG19" s="238"/>
      <c r="AH19" s="368"/>
    </row>
    <row r="20" spans="1:34" ht="15" thickBot="1" x14ac:dyDescent="0.4">
      <c r="A20" s="228" t="s">
        <v>0</v>
      </c>
      <c r="B20" s="311" t="s">
        <v>677</v>
      </c>
      <c r="C20" s="192" t="s">
        <v>676</v>
      </c>
      <c r="D20" s="296"/>
      <c r="E20" s="265"/>
      <c r="F20" s="194"/>
      <c r="G20" s="194"/>
      <c r="H20" s="340"/>
      <c r="I20" s="320"/>
      <c r="J20" s="194"/>
      <c r="K20" s="265"/>
      <c r="L20" s="265"/>
      <c r="M20" s="331"/>
      <c r="N20" s="194"/>
      <c r="O20" s="194"/>
      <c r="P20" s="194"/>
      <c r="Q20" s="291"/>
      <c r="R20" s="265"/>
      <c r="S20" s="265"/>
      <c r="T20" s="194"/>
      <c r="U20" s="201"/>
      <c r="V20" s="194"/>
      <c r="W20" s="194"/>
      <c r="X20" s="194"/>
      <c r="Y20" s="265"/>
      <c r="Z20" s="265"/>
      <c r="AA20" s="194"/>
      <c r="AB20" s="290"/>
      <c r="AC20" s="194"/>
      <c r="AD20" s="194"/>
      <c r="AE20" s="290"/>
      <c r="AF20" s="265"/>
      <c r="AG20" s="238"/>
      <c r="AH20" s="368"/>
    </row>
    <row r="21" spans="1:34" ht="15" thickBot="1" x14ac:dyDescent="0.4">
      <c r="A21" s="245" t="s">
        <v>736</v>
      </c>
      <c r="B21" s="313" t="s">
        <v>501</v>
      </c>
      <c r="C21" s="195" t="s">
        <v>497</v>
      </c>
      <c r="D21" s="296"/>
      <c r="E21" s="265"/>
      <c r="F21" s="194"/>
      <c r="G21" s="194"/>
      <c r="H21" s="340"/>
      <c r="I21" s="320"/>
      <c r="J21" s="194"/>
      <c r="K21" s="265"/>
      <c r="L21" s="265"/>
      <c r="M21" s="331"/>
      <c r="N21" s="194"/>
      <c r="O21" s="194"/>
      <c r="P21" s="194"/>
      <c r="Q21" s="291"/>
      <c r="R21" s="265"/>
      <c r="S21" s="265"/>
      <c r="T21" s="194"/>
      <c r="U21" s="201"/>
      <c r="V21" s="194"/>
      <c r="W21" s="194"/>
      <c r="X21" s="194"/>
      <c r="Y21" s="265"/>
      <c r="Z21" s="265"/>
      <c r="AA21" s="194"/>
      <c r="AB21" s="290"/>
      <c r="AC21" s="194"/>
      <c r="AD21" s="194"/>
      <c r="AE21" s="290"/>
      <c r="AF21" s="265"/>
      <c r="AG21" s="238"/>
      <c r="AH21" s="368"/>
    </row>
    <row r="22" spans="1:34" ht="15" thickBot="1" x14ac:dyDescent="0.4">
      <c r="A22" s="228" t="s">
        <v>0</v>
      </c>
      <c r="B22" s="311" t="s">
        <v>675</v>
      </c>
      <c r="C22" s="192" t="s">
        <v>674</v>
      </c>
      <c r="D22" s="296"/>
      <c r="E22" s="265"/>
      <c r="F22" s="194"/>
      <c r="G22" s="194"/>
      <c r="H22" s="340"/>
      <c r="I22" s="320"/>
      <c r="J22" s="194"/>
      <c r="K22" s="265"/>
      <c r="L22" s="265"/>
      <c r="M22" s="331"/>
      <c r="N22" s="194"/>
      <c r="O22" s="194"/>
      <c r="P22" s="194"/>
      <c r="Q22" s="291"/>
      <c r="R22" s="265"/>
      <c r="S22" s="265"/>
      <c r="T22" s="194"/>
      <c r="U22" s="201"/>
      <c r="V22" s="194"/>
      <c r="W22" s="194"/>
      <c r="X22" s="194"/>
      <c r="Y22" s="265"/>
      <c r="Z22" s="265"/>
      <c r="AA22" s="194"/>
      <c r="AB22" s="290"/>
      <c r="AC22" s="194"/>
      <c r="AD22" s="194"/>
      <c r="AE22" s="290"/>
      <c r="AF22" s="265"/>
      <c r="AG22" s="238"/>
      <c r="AH22" s="368"/>
    </row>
    <row r="23" spans="1:34" ht="15" thickBot="1" x14ac:dyDescent="0.4">
      <c r="A23" s="228" t="s">
        <v>62</v>
      </c>
      <c r="B23" s="313" t="s">
        <v>673</v>
      </c>
      <c r="C23" s="195" t="s">
        <v>672</v>
      </c>
      <c r="D23" s="296"/>
      <c r="E23" s="265"/>
      <c r="F23" s="194"/>
      <c r="G23" s="194"/>
      <c r="H23" s="340"/>
      <c r="I23" s="320"/>
      <c r="J23" s="194"/>
      <c r="K23" s="265"/>
      <c r="L23" s="265"/>
      <c r="M23" s="331"/>
      <c r="N23" s="194"/>
      <c r="O23" s="194"/>
      <c r="P23" s="194"/>
      <c r="Q23" s="291"/>
      <c r="R23" s="265"/>
      <c r="S23" s="265"/>
      <c r="T23" s="194"/>
      <c r="U23" s="201"/>
      <c r="V23" s="194"/>
      <c r="W23" s="194"/>
      <c r="X23" s="194"/>
      <c r="Y23" s="265"/>
      <c r="Z23" s="265"/>
      <c r="AA23" s="194"/>
      <c r="AB23" s="290"/>
      <c r="AC23" s="194"/>
      <c r="AD23" s="194"/>
      <c r="AE23" s="290"/>
      <c r="AF23" s="265"/>
      <c r="AG23" s="238"/>
      <c r="AH23" s="368"/>
    </row>
    <row r="24" spans="1:34" ht="15" thickBot="1" x14ac:dyDescent="0.4">
      <c r="A24" s="228" t="s">
        <v>62</v>
      </c>
      <c r="B24" s="311" t="s">
        <v>64</v>
      </c>
      <c r="C24" s="192" t="s">
        <v>671</v>
      </c>
      <c r="D24" s="296"/>
      <c r="E24" s="265"/>
      <c r="F24" s="194"/>
      <c r="G24" s="194"/>
      <c r="H24" s="340"/>
      <c r="I24" s="320"/>
      <c r="J24" s="194"/>
      <c r="K24" s="265"/>
      <c r="L24" s="265"/>
      <c r="M24" s="331"/>
      <c r="N24" s="194"/>
      <c r="O24" s="194"/>
      <c r="P24" s="194"/>
      <c r="Q24" s="291"/>
      <c r="R24" s="265"/>
      <c r="S24" s="265"/>
      <c r="T24" s="194"/>
      <c r="U24" s="201"/>
      <c r="V24" s="194"/>
      <c r="W24" s="194"/>
      <c r="X24" s="194"/>
      <c r="Y24" s="265"/>
      <c r="Z24" s="265"/>
      <c r="AA24" s="194"/>
      <c r="AB24" s="290"/>
      <c r="AC24" s="194"/>
      <c r="AD24" s="194"/>
      <c r="AE24" s="290"/>
      <c r="AF24" s="265"/>
      <c r="AG24" s="238"/>
      <c r="AH24" s="368"/>
    </row>
    <row r="25" spans="1:34" ht="15" thickBot="1" x14ac:dyDescent="0.4">
      <c r="A25" s="228" t="s">
        <v>112</v>
      </c>
      <c r="B25" s="313" t="s">
        <v>210</v>
      </c>
      <c r="C25" s="195" t="s">
        <v>670</v>
      </c>
      <c r="D25" s="296"/>
      <c r="E25" s="265"/>
      <c r="F25" s="194"/>
      <c r="G25" s="194"/>
      <c r="H25" s="340"/>
      <c r="I25" s="320"/>
      <c r="J25" s="194"/>
      <c r="K25" s="265"/>
      <c r="L25" s="265"/>
      <c r="M25" s="331"/>
      <c r="N25" s="194"/>
      <c r="O25" s="194"/>
      <c r="P25" s="194"/>
      <c r="Q25" s="291"/>
      <c r="R25" s="265"/>
      <c r="S25" s="265"/>
      <c r="T25" s="194"/>
      <c r="U25" s="201"/>
      <c r="V25" s="194"/>
      <c r="W25" s="194"/>
      <c r="X25" s="194"/>
      <c r="Y25" s="265"/>
      <c r="Z25" s="265"/>
      <c r="AA25" s="194"/>
      <c r="AB25" s="290"/>
      <c r="AC25" s="194"/>
      <c r="AD25" s="194"/>
      <c r="AE25" s="290"/>
      <c r="AF25" s="265"/>
      <c r="AG25" s="238"/>
      <c r="AH25" s="368"/>
    </row>
    <row r="26" spans="1:34" ht="15" thickBot="1" x14ac:dyDescent="0.4">
      <c r="A26" s="228" t="s">
        <v>62</v>
      </c>
      <c r="B26" s="311" t="s">
        <v>669</v>
      </c>
      <c r="C26" s="192" t="s">
        <v>668</v>
      </c>
      <c r="D26" s="296"/>
      <c r="E26" s="265"/>
      <c r="F26" s="194"/>
      <c r="G26" s="194"/>
      <c r="H26" s="340"/>
      <c r="I26" s="320"/>
      <c r="J26" s="194"/>
      <c r="K26" s="265"/>
      <c r="L26" s="265"/>
      <c r="M26" s="331"/>
      <c r="N26" s="194"/>
      <c r="O26" s="194"/>
      <c r="P26" s="194"/>
      <c r="Q26" s="291"/>
      <c r="R26" s="265"/>
      <c r="S26" s="265"/>
      <c r="T26" s="194"/>
      <c r="U26" s="201"/>
      <c r="V26" s="194"/>
      <c r="W26" s="194"/>
      <c r="X26" s="194"/>
      <c r="Y26" s="265"/>
      <c r="Z26" s="265"/>
      <c r="AA26" s="194"/>
      <c r="AB26" s="290"/>
      <c r="AC26" s="194"/>
      <c r="AD26" s="194"/>
      <c r="AE26" s="290"/>
      <c r="AF26" s="265"/>
      <c r="AG26" s="238"/>
      <c r="AH26" s="368"/>
    </row>
    <row r="27" spans="1:34" ht="15" thickBot="1" x14ac:dyDescent="0.4">
      <c r="A27" s="228" t="s">
        <v>0</v>
      </c>
      <c r="B27" s="313" t="s">
        <v>667</v>
      </c>
      <c r="C27" s="195" t="s">
        <v>666</v>
      </c>
      <c r="D27" s="296"/>
      <c r="E27" s="265"/>
      <c r="F27" s="194"/>
      <c r="G27" s="194"/>
      <c r="H27" s="340"/>
      <c r="I27" s="320"/>
      <c r="J27" s="194"/>
      <c r="K27" s="265"/>
      <c r="L27" s="265"/>
      <c r="M27" s="331"/>
      <c r="N27" s="194"/>
      <c r="O27" s="194"/>
      <c r="P27" s="194"/>
      <c r="Q27" s="291"/>
      <c r="R27" s="265"/>
      <c r="S27" s="265"/>
      <c r="T27" s="194"/>
      <c r="U27" s="201"/>
      <c r="V27" s="194"/>
      <c r="W27" s="194"/>
      <c r="X27" s="194"/>
      <c r="Y27" s="265"/>
      <c r="Z27" s="265"/>
      <c r="AA27" s="194"/>
      <c r="AB27" s="290"/>
      <c r="AC27" s="194"/>
      <c r="AD27" s="194"/>
      <c r="AE27" s="290"/>
      <c r="AF27" s="265"/>
      <c r="AG27" s="238"/>
      <c r="AH27" s="368"/>
    </row>
    <row r="28" spans="1:34" ht="15" thickBot="1" x14ac:dyDescent="0.4">
      <c r="A28" s="228" t="s">
        <v>0</v>
      </c>
      <c r="B28" s="311" t="s">
        <v>80</v>
      </c>
      <c r="C28" s="192" t="s">
        <v>78</v>
      </c>
      <c r="D28" s="296"/>
      <c r="E28" s="265"/>
      <c r="F28" s="194"/>
      <c r="G28" s="194"/>
      <c r="H28" s="340"/>
      <c r="I28" s="320"/>
      <c r="J28" s="194"/>
      <c r="K28" s="265"/>
      <c r="L28" s="265"/>
      <c r="M28" s="331"/>
      <c r="N28" s="194"/>
      <c r="O28" s="194"/>
      <c r="P28" s="194"/>
      <c r="Q28" s="291"/>
      <c r="R28" s="265"/>
      <c r="S28" s="265"/>
      <c r="T28" s="194"/>
      <c r="U28" s="201"/>
      <c r="V28" s="194"/>
      <c r="W28" s="194"/>
      <c r="X28" s="194"/>
      <c r="Y28" s="265"/>
      <c r="Z28" s="265"/>
      <c r="AA28" s="194"/>
      <c r="AB28" s="290"/>
      <c r="AC28" s="194"/>
      <c r="AD28" s="194"/>
      <c r="AE28" s="290"/>
      <c r="AF28" s="265"/>
      <c r="AG28" s="238"/>
      <c r="AH28" s="368"/>
    </row>
    <row r="29" spans="1:34" ht="15" thickBot="1" x14ac:dyDescent="0.4">
      <c r="A29" s="228" t="s">
        <v>0</v>
      </c>
      <c r="B29" s="315" t="s">
        <v>665</v>
      </c>
      <c r="C29" s="190" t="s">
        <v>664</v>
      </c>
      <c r="D29" s="296"/>
      <c r="E29" s="265"/>
      <c r="F29" s="194"/>
      <c r="G29" s="194"/>
      <c r="H29" s="340"/>
      <c r="I29" s="320"/>
      <c r="J29" s="194"/>
      <c r="K29" s="265"/>
      <c r="L29" s="265"/>
      <c r="M29" s="331"/>
      <c r="N29" s="194"/>
      <c r="O29" s="194"/>
      <c r="P29" s="194"/>
      <c r="Q29" s="291"/>
      <c r="R29" s="265"/>
      <c r="S29" s="265"/>
      <c r="T29" s="194"/>
      <c r="U29" s="201"/>
      <c r="V29" s="194"/>
      <c r="W29" s="194"/>
      <c r="X29" s="194"/>
      <c r="Y29" s="265"/>
      <c r="Z29" s="265"/>
      <c r="AA29" s="194"/>
      <c r="AB29" s="290"/>
      <c r="AC29" s="194"/>
      <c r="AD29" s="194"/>
      <c r="AE29" s="290"/>
      <c r="AF29" s="265"/>
      <c r="AG29" s="238"/>
      <c r="AH29" s="368"/>
    </row>
    <row r="30" spans="1:34" ht="15" thickBot="1" x14ac:dyDescent="0.4">
      <c r="A30" s="228" t="s">
        <v>716</v>
      </c>
      <c r="B30" s="315" t="s">
        <v>379</v>
      </c>
      <c r="C30" s="190" t="s">
        <v>663</v>
      </c>
      <c r="D30" s="296"/>
      <c r="E30" s="265"/>
      <c r="F30" s="194"/>
      <c r="G30" s="201"/>
      <c r="H30" s="340"/>
      <c r="I30" s="320"/>
      <c r="J30" s="194"/>
      <c r="K30" s="265"/>
      <c r="L30" s="265"/>
      <c r="M30" s="331"/>
      <c r="N30" s="194"/>
      <c r="O30" s="194"/>
      <c r="P30" s="194"/>
      <c r="Q30" s="291"/>
      <c r="R30" s="265"/>
      <c r="S30" s="265"/>
      <c r="T30" s="194"/>
      <c r="U30" s="201"/>
      <c r="V30" s="194"/>
      <c r="W30" s="194"/>
      <c r="X30" s="194"/>
      <c r="Y30" s="265"/>
      <c r="Z30" s="265"/>
      <c r="AA30" s="194"/>
      <c r="AB30" s="290"/>
      <c r="AC30" s="194"/>
      <c r="AD30" s="194"/>
      <c r="AE30" s="290"/>
      <c r="AF30" s="265"/>
      <c r="AG30" s="238"/>
      <c r="AH30" s="368"/>
    </row>
    <row r="31" spans="1:34" ht="15" thickBot="1" x14ac:dyDescent="0.4">
      <c r="A31" s="228" t="s">
        <v>714</v>
      </c>
      <c r="B31" s="313" t="s">
        <v>662</v>
      </c>
      <c r="C31" s="195" t="s">
        <v>661</v>
      </c>
      <c r="D31" s="296"/>
      <c r="E31" s="265"/>
      <c r="F31" s="194"/>
      <c r="G31" s="201"/>
      <c r="H31" s="340"/>
      <c r="I31" s="320"/>
      <c r="J31" s="194"/>
      <c r="K31" s="265"/>
      <c r="L31" s="265"/>
      <c r="M31" s="331"/>
      <c r="N31" s="194"/>
      <c r="O31" s="194"/>
      <c r="P31" s="194"/>
      <c r="Q31" s="291"/>
      <c r="R31" s="265"/>
      <c r="S31" s="265"/>
      <c r="T31" s="194"/>
      <c r="U31" s="201"/>
      <c r="V31" s="194"/>
      <c r="W31" s="194"/>
      <c r="X31" s="194"/>
      <c r="Y31" s="265"/>
      <c r="Z31" s="265"/>
      <c r="AA31" s="194"/>
      <c r="AB31" s="290"/>
      <c r="AC31" s="194"/>
      <c r="AD31" s="194"/>
      <c r="AE31" s="290"/>
      <c r="AF31" s="265"/>
      <c r="AG31" s="238"/>
      <c r="AH31" s="368"/>
    </row>
    <row r="32" spans="1:34" ht="15" thickBot="1" x14ac:dyDescent="0.4">
      <c r="A32" s="228" t="s">
        <v>0</v>
      </c>
      <c r="B32" s="311" t="s">
        <v>322</v>
      </c>
      <c r="C32" s="192" t="s">
        <v>660</v>
      </c>
      <c r="D32" s="265"/>
      <c r="E32" s="265"/>
      <c r="F32" s="194"/>
      <c r="G32" s="201"/>
      <c r="H32" s="340"/>
      <c r="I32" s="320"/>
      <c r="J32" s="194"/>
      <c r="K32" s="265"/>
      <c r="L32" s="265"/>
      <c r="M32" s="331"/>
      <c r="N32" s="194"/>
      <c r="O32" s="194"/>
      <c r="P32" s="194"/>
      <c r="Q32" s="291"/>
      <c r="R32" s="265"/>
      <c r="S32" s="265"/>
      <c r="T32" s="194"/>
      <c r="U32" s="201"/>
      <c r="V32" s="194"/>
      <c r="W32" s="194"/>
      <c r="X32" s="194"/>
      <c r="Y32" s="265"/>
      <c r="Z32" s="265"/>
      <c r="AA32" s="194"/>
      <c r="AB32" s="290"/>
      <c r="AC32" s="194"/>
      <c r="AD32" s="194"/>
      <c r="AE32" s="290"/>
      <c r="AF32" s="265"/>
      <c r="AG32" s="238"/>
      <c r="AH32" s="368"/>
    </row>
    <row r="33" spans="1:34" ht="15" thickBot="1" x14ac:dyDescent="0.4">
      <c r="A33" s="245" t="s">
        <v>737</v>
      </c>
      <c r="B33" s="313" t="s">
        <v>659</v>
      </c>
      <c r="C33" s="195" t="s">
        <v>658</v>
      </c>
      <c r="D33" s="296"/>
      <c r="E33" s="265"/>
      <c r="F33" s="194"/>
      <c r="G33" s="201"/>
      <c r="H33" s="340"/>
      <c r="I33" s="320"/>
      <c r="J33" s="194"/>
      <c r="K33" s="265"/>
      <c r="L33" s="265"/>
      <c r="M33" s="331"/>
      <c r="N33" s="194"/>
      <c r="O33" s="194"/>
      <c r="P33" s="194"/>
      <c r="Q33" s="291"/>
      <c r="R33" s="265"/>
      <c r="S33" s="265"/>
      <c r="T33" s="194"/>
      <c r="U33" s="201"/>
      <c r="V33" s="194"/>
      <c r="W33" s="194"/>
      <c r="X33" s="194"/>
      <c r="Y33" s="265"/>
      <c r="Z33" s="265"/>
      <c r="AA33" s="194"/>
      <c r="AB33" s="290"/>
      <c r="AC33" s="194"/>
      <c r="AD33" s="194"/>
      <c r="AE33" s="290"/>
      <c r="AF33" s="265"/>
      <c r="AG33" s="238"/>
      <c r="AH33" s="368"/>
    </row>
    <row r="34" spans="1:34" ht="15" thickBot="1" x14ac:dyDescent="0.4">
      <c r="A34" s="228" t="s">
        <v>0</v>
      </c>
      <c r="B34" s="311" t="s">
        <v>657</v>
      </c>
      <c r="C34" s="192" t="s">
        <v>602</v>
      </c>
      <c r="D34" s="296"/>
      <c r="E34" s="265"/>
      <c r="F34" s="194"/>
      <c r="G34" s="201"/>
      <c r="H34" s="340"/>
      <c r="I34" s="320"/>
      <c r="J34" s="194"/>
      <c r="K34" s="265"/>
      <c r="L34" s="265"/>
      <c r="M34" s="331"/>
      <c r="N34" s="194"/>
      <c r="O34" s="194"/>
      <c r="P34" s="194"/>
      <c r="Q34" s="291"/>
      <c r="R34" s="265"/>
      <c r="S34" s="265"/>
      <c r="T34" s="194"/>
      <c r="U34" s="201"/>
      <c r="V34" s="194"/>
      <c r="W34" s="194"/>
      <c r="X34" s="194"/>
      <c r="Y34" s="265"/>
      <c r="Z34" s="265"/>
      <c r="AA34" s="194"/>
      <c r="AB34" s="290"/>
      <c r="AC34" s="194"/>
      <c r="AD34" s="194"/>
      <c r="AE34" s="290"/>
      <c r="AF34" s="265"/>
      <c r="AG34" s="238"/>
      <c r="AH34" s="368"/>
    </row>
    <row r="35" spans="1:34" ht="15" thickBot="1" x14ac:dyDescent="0.4">
      <c r="A35" s="228" t="s">
        <v>62</v>
      </c>
      <c r="B35" s="311" t="s">
        <v>656</v>
      </c>
      <c r="C35" s="192" t="s">
        <v>655</v>
      </c>
      <c r="D35" s="296"/>
      <c r="E35" s="265"/>
      <c r="F35" s="194"/>
      <c r="G35" s="201"/>
      <c r="H35" s="340"/>
      <c r="I35" s="320"/>
      <c r="J35" s="194"/>
      <c r="K35" s="265"/>
      <c r="L35" s="265"/>
      <c r="M35" s="331"/>
      <c r="N35" s="194"/>
      <c r="O35" s="194"/>
      <c r="P35" s="194"/>
      <c r="Q35" s="291"/>
      <c r="R35" s="265"/>
      <c r="S35" s="265"/>
      <c r="T35" s="194"/>
      <c r="U35" s="194"/>
      <c r="V35" s="194"/>
      <c r="W35" s="194"/>
      <c r="X35" s="194"/>
      <c r="Y35" s="265"/>
      <c r="Z35" s="265"/>
      <c r="AA35" s="194"/>
      <c r="AB35" s="290"/>
      <c r="AC35" s="194"/>
      <c r="AD35" s="194"/>
      <c r="AE35" s="290"/>
      <c r="AF35" s="265"/>
      <c r="AG35" s="238"/>
      <c r="AH35" s="368"/>
    </row>
    <row r="36" spans="1:34" ht="15" thickBot="1" x14ac:dyDescent="0.4">
      <c r="A36" s="228" t="s">
        <v>62</v>
      </c>
      <c r="B36" s="300" t="s">
        <v>654</v>
      </c>
      <c r="C36" s="192" t="s">
        <v>653</v>
      </c>
      <c r="D36" s="296"/>
      <c r="E36" s="265"/>
      <c r="F36" s="194"/>
      <c r="G36" s="201"/>
      <c r="H36" s="340"/>
      <c r="I36" s="320"/>
      <c r="J36" s="194"/>
      <c r="K36" s="265"/>
      <c r="L36" s="265"/>
      <c r="M36" s="331"/>
      <c r="N36" s="201"/>
      <c r="O36" s="194"/>
      <c r="P36" s="194"/>
      <c r="Q36" s="291"/>
      <c r="R36" s="265"/>
      <c r="S36" s="265"/>
      <c r="T36" s="194"/>
      <c r="U36" s="194"/>
      <c r="V36" s="194"/>
      <c r="W36" s="194"/>
      <c r="X36" s="194"/>
      <c r="Y36" s="265"/>
      <c r="Z36" s="265"/>
      <c r="AA36" s="194"/>
      <c r="AB36" s="290"/>
      <c r="AC36" s="194"/>
      <c r="AD36" s="194"/>
      <c r="AE36" s="290"/>
      <c r="AF36" s="265"/>
      <c r="AG36" s="238"/>
      <c r="AH36" s="368"/>
    </row>
    <row r="37" spans="1:34" ht="15" thickBot="1" x14ac:dyDescent="0.4">
      <c r="A37" s="294" t="s">
        <v>716</v>
      </c>
      <c r="B37" s="311" t="s">
        <v>652</v>
      </c>
      <c r="C37" s="192" t="s">
        <v>651</v>
      </c>
      <c r="D37" s="296"/>
      <c r="E37" s="265"/>
      <c r="F37" s="194"/>
      <c r="G37" s="194"/>
      <c r="H37" s="340"/>
      <c r="I37" s="320"/>
      <c r="J37" s="194"/>
      <c r="K37" s="265"/>
      <c r="L37" s="265"/>
      <c r="M37" s="331"/>
      <c r="N37" s="194"/>
      <c r="O37" s="194"/>
      <c r="P37" s="194"/>
      <c r="Q37" s="291"/>
      <c r="R37" s="265"/>
      <c r="S37" s="265"/>
      <c r="T37" s="194"/>
      <c r="U37" s="201"/>
      <c r="V37" s="194"/>
      <c r="W37" s="194"/>
      <c r="X37" s="194"/>
      <c r="Y37" s="265"/>
      <c r="Z37" s="265"/>
      <c r="AA37" s="194"/>
      <c r="AB37" s="290"/>
      <c r="AC37" s="194"/>
      <c r="AD37" s="194"/>
      <c r="AE37" s="290"/>
      <c r="AF37" s="265"/>
      <c r="AG37" s="238"/>
      <c r="AH37" s="368"/>
    </row>
    <row r="38" spans="1:34" ht="15" thickBot="1" x14ac:dyDescent="0.4">
      <c r="A38" s="294" t="s">
        <v>716</v>
      </c>
      <c r="B38" s="311" t="s">
        <v>514</v>
      </c>
      <c r="C38" s="207" t="s">
        <v>512</v>
      </c>
      <c r="D38" s="296"/>
      <c r="E38" s="265"/>
      <c r="F38" s="194"/>
      <c r="G38" s="194"/>
      <c r="H38" s="340"/>
      <c r="I38" s="320"/>
      <c r="J38" s="194"/>
      <c r="K38" s="265"/>
      <c r="L38" s="265"/>
      <c r="M38" s="331"/>
      <c r="N38" s="194"/>
      <c r="O38" s="194"/>
      <c r="P38" s="194"/>
      <c r="Q38" s="291"/>
      <c r="R38" s="265"/>
      <c r="S38" s="265"/>
      <c r="T38" s="194"/>
      <c r="U38" s="201"/>
      <c r="V38" s="194"/>
      <c r="W38" s="194"/>
      <c r="X38" s="194"/>
      <c r="Y38" s="265"/>
      <c r="Z38" s="265"/>
      <c r="AA38" s="194"/>
      <c r="AB38" s="290"/>
      <c r="AC38" s="194"/>
      <c r="AD38" s="194"/>
      <c r="AE38" s="290"/>
      <c r="AF38" s="265"/>
      <c r="AG38" s="238"/>
      <c r="AH38" s="368"/>
    </row>
    <row r="39" spans="1:34" ht="15" thickBot="1" x14ac:dyDescent="0.4">
      <c r="A39" s="228" t="s">
        <v>714</v>
      </c>
      <c r="B39" s="313" t="s">
        <v>410</v>
      </c>
      <c r="C39" s="195" t="s">
        <v>650</v>
      </c>
      <c r="D39" s="296"/>
      <c r="E39" s="265"/>
      <c r="F39" s="194"/>
      <c r="G39" s="201"/>
      <c r="H39" s="194"/>
      <c r="I39" s="194"/>
      <c r="J39" s="194"/>
      <c r="K39" s="265"/>
      <c r="L39" s="340"/>
      <c r="M39" s="320"/>
      <c r="N39" s="201"/>
      <c r="O39" s="331"/>
      <c r="P39" s="194"/>
      <c r="Q39" s="194"/>
      <c r="R39" s="265"/>
      <c r="S39" s="265"/>
      <c r="T39" s="194"/>
      <c r="U39" s="291"/>
      <c r="V39" s="194"/>
      <c r="W39" s="194"/>
      <c r="X39" s="194"/>
      <c r="Y39" s="265"/>
      <c r="Z39" s="265"/>
      <c r="AA39" s="194"/>
      <c r="AB39" s="290"/>
      <c r="AC39" s="194"/>
      <c r="AD39" s="194"/>
      <c r="AE39" s="290"/>
      <c r="AF39" s="265"/>
      <c r="AG39" s="238"/>
      <c r="AH39" s="368"/>
    </row>
    <row r="40" spans="1:34" ht="15" thickBot="1" x14ac:dyDescent="0.4">
      <c r="A40" s="246" t="s">
        <v>739</v>
      </c>
      <c r="B40" s="311" t="s">
        <v>540</v>
      </c>
      <c r="C40" s="192" t="s">
        <v>649</v>
      </c>
      <c r="D40" s="296"/>
      <c r="E40" s="265"/>
      <c r="F40" s="194"/>
      <c r="G40" s="201"/>
      <c r="H40" s="194"/>
      <c r="I40" s="194"/>
      <c r="J40" s="194"/>
      <c r="K40" s="265"/>
      <c r="L40" s="340"/>
      <c r="M40" s="320"/>
      <c r="N40" s="201"/>
      <c r="O40" s="331"/>
      <c r="P40" s="194"/>
      <c r="Q40" s="194"/>
      <c r="R40" s="265"/>
      <c r="S40" s="265"/>
      <c r="T40" s="194"/>
      <c r="U40" s="291"/>
      <c r="V40" s="194"/>
      <c r="W40" s="194"/>
      <c r="X40" s="194"/>
      <c r="Y40" s="265"/>
      <c r="Z40" s="265"/>
      <c r="AA40" s="194"/>
      <c r="AB40" s="290"/>
      <c r="AC40" s="194"/>
      <c r="AD40" s="194"/>
      <c r="AE40" s="290"/>
      <c r="AF40" s="265"/>
      <c r="AG40" s="238"/>
      <c r="AH40" s="368"/>
    </row>
    <row r="41" spans="1:34" ht="15" thickBot="1" x14ac:dyDescent="0.4">
      <c r="A41" s="245" t="s">
        <v>740</v>
      </c>
      <c r="B41" s="313" t="s">
        <v>424</v>
      </c>
      <c r="C41" s="195" t="s">
        <v>648</v>
      </c>
      <c r="D41" s="296"/>
      <c r="E41" s="265"/>
      <c r="F41" s="194"/>
      <c r="G41" s="201"/>
      <c r="H41" s="194"/>
      <c r="I41" s="194"/>
      <c r="J41" s="194"/>
      <c r="K41" s="265"/>
      <c r="L41" s="265"/>
      <c r="M41" s="340"/>
      <c r="N41" s="354"/>
      <c r="O41" s="194"/>
      <c r="P41" s="331"/>
      <c r="Q41" s="194"/>
      <c r="R41" s="265"/>
      <c r="S41" s="265"/>
      <c r="T41" s="194"/>
      <c r="U41" s="194"/>
      <c r="V41" s="291"/>
      <c r="W41" s="194"/>
      <c r="X41" s="194"/>
      <c r="Y41" s="265"/>
      <c r="Z41" s="265"/>
      <c r="AA41" s="194"/>
      <c r="AB41" s="290"/>
      <c r="AC41" s="194"/>
      <c r="AD41" s="194"/>
      <c r="AE41" s="290"/>
      <c r="AF41" s="265"/>
      <c r="AG41" s="238"/>
      <c r="AH41" s="368"/>
    </row>
    <row r="42" spans="1:34" ht="15" thickBot="1" x14ac:dyDescent="0.4">
      <c r="A42" s="294" t="s">
        <v>716</v>
      </c>
      <c r="B42" s="311" t="s">
        <v>647</v>
      </c>
      <c r="C42" s="192" t="s">
        <v>646</v>
      </c>
      <c r="D42" s="296"/>
      <c r="E42" s="265"/>
      <c r="F42" s="194"/>
      <c r="G42" s="201"/>
      <c r="H42" s="194"/>
      <c r="I42" s="194"/>
      <c r="J42" s="194"/>
      <c r="K42" s="265"/>
      <c r="L42" s="265"/>
      <c r="M42" s="340"/>
      <c r="N42" s="354"/>
      <c r="O42" s="194"/>
      <c r="P42" s="331"/>
      <c r="Q42" s="194"/>
      <c r="R42" s="265"/>
      <c r="S42" s="265"/>
      <c r="T42" s="194"/>
      <c r="U42" s="194"/>
      <c r="V42" s="291"/>
      <c r="W42" s="194"/>
      <c r="X42" s="194"/>
      <c r="Y42" s="265"/>
      <c r="Z42" s="265"/>
      <c r="AA42" s="194"/>
      <c r="AB42" s="290"/>
      <c r="AC42" s="194"/>
      <c r="AD42" s="194"/>
      <c r="AE42" s="290"/>
      <c r="AF42" s="265"/>
      <c r="AG42" s="238"/>
      <c r="AH42" s="368"/>
    </row>
    <row r="43" spans="1:34" ht="15" thickBot="1" x14ac:dyDescent="0.4">
      <c r="A43" s="294" t="s">
        <v>716</v>
      </c>
      <c r="B43" s="313" t="s">
        <v>425</v>
      </c>
      <c r="C43" s="195" t="s">
        <v>420</v>
      </c>
      <c r="D43" s="296"/>
      <c r="E43" s="265"/>
      <c r="F43" s="194"/>
      <c r="G43" s="194"/>
      <c r="H43" s="194"/>
      <c r="I43" s="194"/>
      <c r="J43" s="194"/>
      <c r="K43" s="265"/>
      <c r="L43" s="265"/>
      <c r="M43" s="340"/>
      <c r="N43" s="354"/>
      <c r="O43" s="194"/>
      <c r="P43" s="331"/>
      <c r="Q43" s="194"/>
      <c r="R43" s="265"/>
      <c r="S43" s="265"/>
      <c r="T43" s="194"/>
      <c r="U43" s="194"/>
      <c r="V43" s="291"/>
      <c r="W43" s="194"/>
      <c r="X43" s="194"/>
      <c r="Y43" s="265"/>
      <c r="Z43" s="265"/>
      <c r="AA43" s="194"/>
      <c r="AB43" s="290"/>
      <c r="AC43" s="194"/>
      <c r="AD43" s="194"/>
      <c r="AE43" s="290"/>
      <c r="AF43" s="265"/>
      <c r="AG43" s="238"/>
      <c r="AH43" s="368"/>
    </row>
    <row r="44" spans="1:34" ht="15" thickBot="1" x14ac:dyDescent="0.4">
      <c r="A44" s="228" t="s">
        <v>42</v>
      </c>
      <c r="B44" s="316" t="s">
        <v>645</v>
      </c>
      <c r="C44" s="192" t="s">
        <v>644</v>
      </c>
      <c r="D44" s="296"/>
      <c r="E44" s="265"/>
      <c r="F44" s="194"/>
      <c r="G44" s="201"/>
      <c r="H44" s="194"/>
      <c r="I44" s="194"/>
      <c r="J44" s="194"/>
      <c r="K44" s="265"/>
      <c r="L44" s="265"/>
      <c r="M44" s="340"/>
      <c r="N44" s="354"/>
      <c r="O44" s="194"/>
      <c r="P44" s="331"/>
      <c r="Q44" s="194"/>
      <c r="R44" s="265"/>
      <c r="S44" s="265"/>
      <c r="T44" s="194"/>
      <c r="U44" s="194"/>
      <c r="V44" s="291"/>
      <c r="W44" s="194"/>
      <c r="X44" s="194"/>
      <c r="Y44" s="265"/>
      <c r="Z44" s="265"/>
      <c r="AA44" s="194"/>
      <c r="AB44" s="290"/>
      <c r="AC44" s="194"/>
      <c r="AD44" s="194"/>
      <c r="AE44" s="290"/>
      <c r="AF44" s="265"/>
      <c r="AG44" s="238"/>
      <c r="AH44" s="368"/>
    </row>
    <row r="45" spans="1:34" ht="15" thickBot="1" x14ac:dyDescent="0.4">
      <c r="A45" s="228" t="s">
        <v>62</v>
      </c>
      <c r="B45" s="317" t="s">
        <v>643</v>
      </c>
      <c r="C45" s="195" t="s">
        <v>642</v>
      </c>
      <c r="D45" s="265"/>
      <c r="E45" s="265"/>
      <c r="F45" s="194"/>
      <c r="G45" s="201"/>
      <c r="H45" s="194"/>
      <c r="I45" s="194"/>
      <c r="J45" s="194"/>
      <c r="K45" s="265"/>
      <c r="L45" s="265"/>
      <c r="M45" s="194"/>
      <c r="N45" s="350"/>
      <c r="O45" s="320"/>
      <c r="P45" s="194"/>
      <c r="Q45" s="331"/>
      <c r="R45" s="265"/>
      <c r="S45" s="265"/>
      <c r="T45" s="194"/>
      <c r="U45" s="194"/>
      <c r="V45" s="194"/>
      <c r="W45" s="291"/>
      <c r="X45" s="194"/>
      <c r="Y45" s="265"/>
      <c r="Z45" s="265"/>
      <c r="AA45" s="194"/>
      <c r="AB45" s="290"/>
      <c r="AC45" s="194"/>
      <c r="AD45" s="194"/>
      <c r="AE45" s="290"/>
      <c r="AF45" s="265"/>
      <c r="AG45" s="238"/>
      <c r="AH45" s="368"/>
    </row>
    <row r="46" spans="1:34" ht="15" thickBot="1" x14ac:dyDescent="0.4">
      <c r="A46" s="294" t="s">
        <v>93</v>
      </c>
      <c r="B46" s="311" t="s">
        <v>321</v>
      </c>
      <c r="C46" s="192" t="s">
        <v>641</v>
      </c>
      <c r="D46" s="296"/>
      <c r="E46" s="265"/>
      <c r="F46" s="194"/>
      <c r="G46" s="201"/>
      <c r="H46" s="194"/>
      <c r="I46" s="194"/>
      <c r="J46" s="194"/>
      <c r="K46" s="265"/>
      <c r="L46" s="265"/>
      <c r="M46" s="194"/>
      <c r="N46" s="350"/>
      <c r="O46" s="320"/>
      <c r="P46" s="194"/>
      <c r="Q46" s="331"/>
      <c r="R46" s="265"/>
      <c r="S46" s="265"/>
      <c r="T46" s="194"/>
      <c r="U46" s="194"/>
      <c r="V46" s="194"/>
      <c r="W46" s="291"/>
      <c r="X46" s="194"/>
      <c r="Y46" s="265"/>
      <c r="Z46" s="265"/>
      <c r="AA46" s="194"/>
      <c r="AB46" s="290"/>
      <c r="AC46" s="194"/>
      <c r="AD46" s="194"/>
      <c r="AE46" s="290"/>
      <c r="AF46" s="265"/>
      <c r="AG46" s="238"/>
      <c r="AH46" s="368"/>
    </row>
    <row r="47" spans="1:34" ht="15" thickBot="1" x14ac:dyDescent="0.4">
      <c r="A47" s="294" t="s">
        <v>93</v>
      </c>
      <c r="B47" s="313" t="s">
        <v>640</v>
      </c>
      <c r="C47" s="195" t="s">
        <v>639</v>
      </c>
      <c r="D47" s="296"/>
      <c r="E47" s="265"/>
      <c r="F47" s="194"/>
      <c r="G47" s="201"/>
      <c r="H47" s="194"/>
      <c r="I47" s="194"/>
      <c r="J47" s="194"/>
      <c r="K47" s="265"/>
      <c r="L47" s="265"/>
      <c r="M47" s="194"/>
      <c r="N47" s="350"/>
      <c r="O47" s="320"/>
      <c r="P47" s="194"/>
      <c r="Q47" s="331"/>
      <c r="R47" s="265"/>
      <c r="S47" s="265"/>
      <c r="T47" s="194"/>
      <c r="U47" s="194"/>
      <c r="V47" s="194"/>
      <c r="W47" s="291"/>
      <c r="X47" s="194"/>
      <c r="Y47" s="265"/>
      <c r="Z47" s="265"/>
      <c r="AA47" s="194"/>
      <c r="AB47" s="290"/>
      <c r="AC47" s="194"/>
      <c r="AD47" s="194"/>
      <c r="AE47" s="290"/>
      <c r="AF47" s="265"/>
      <c r="AG47" s="238"/>
      <c r="AH47" s="368"/>
    </row>
    <row r="48" spans="1:34" ht="15" thickBot="1" x14ac:dyDescent="0.4">
      <c r="A48" s="294" t="s">
        <v>0</v>
      </c>
      <c r="B48" s="307" t="s">
        <v>21</v>
      </c>
      <c r="C48" s="192" t="s">
        <v>638</v>
      </c>
      <c r="D48" s="296"/>
      <c r="E48" s="265"/>
      <c r="F48" s="194"/>
      <c r="G48" s="194"/>
      <c r="H48" s="194"/>
      <c r="I48" s="194"/>
      <c r="J48" s="194"/>
      <c r="K48" s="265"/>
      <c r="L48" s="265"/>
      <c r="M48" s="194"/>
      <c r="N48" s="201"/>
      <c r="O48" s="340"/>
      <c r="P48" s="320"/>
      <c r="Q48" s="194"/>
      <c r="R48" s="265"/>
      <c r="S48" s="265"/>
      <c r="T48" s="331"/>
      <c r="U48" s="201"/>
      <c r="V48" s="194"/>
      <c r="W48" s="194"/>
      <c r="X48" s="291"/>
      <c r="Y48" s="265"/>
      <c r="Z48" s="265"/>
      <c r="AA48" s="194"/>
      <c r="AB48" s="290"/>
      <c r="AC48" s="194"/>
      <c r="AD48" s="194"/>
      <c r="AE48" s="290"/>
      <c r="AF48" s="265"/>
      <c r="AG48" s="238"/>
      <c r="AH48" s="368"/>
    </row>
    <row r="49" spans="1:34" ht="15" thickBot="1" x14ac:dyDescent="0.4">
      <c r="A49" s="294" t="s">
        <v>0</v>
      </c>
      <c r="B49" s="308" t="s">
        <v>637</v>
      </c>
      <c r="C49" s="195" t="s">
        <v>435</v>
      </c>
      <c r="D49" s="296"/>
      <c r="E49" s="265"/>
      <c r="F49" s="194"/>
      <c r="G49" s="201"/>
      <c r="H49" s="194"/>
      <c r="I49" s="194"/>
      <c r="J49" s="194"/>
      <c r="K49" s="265"/>
      <c r="L49" s="265"/>
      <c r="M49" s="194"/>
      <c r="N49" s="201"/>
      <c r="O49" s="340"/>
      <c r="P49" s="320"/>
      <c r="Q49" s="194"/>
      <c r="R49" s="265"/>
      <c r="S49" s="265"/>
      <c r="T49" s="331"/>
      <c r="U49" s="201"/>
      <c r="V49" s="194"/>
      <c r="W49" s="194"/>
      <c r="X49" s="291"/>
      <c r="Y49" s="265"/>
      <c r="Z49" s="265"/>
      <c r="AA49" s="194"/>
      <c r="AB49" s="290"/>
      <c r="AC49" s="194"/>
      <c r="AD49" s="194"/>
      <c r="AE49" s="290"/>
      <c r="AF49" s="265"/>
      <c r="AG49" s="238"/>
      <c r="AH49" s="368"/>
    </row>
    <row r="50" spans="1:34" ht="15" thickBot="1" x14ac:dyDescent="0.4">
      <c r="A50" s="294" t="s">
        <v>0</v>
      </c>
      <c r="B50" s="300" t="s">
        <v>636</v>
      </c>
      <c r="C50" s="192" t="s">
        <v>635</v>
      </c>
      <c r="D50" s="296"/>
      <c r="E50" s="265"/>
      <c r="F50" s="194"/>
      <c r="G50" s="194"/>
      <c r="H50" s="194"/>
      <c r="I50" s="194"/>
      <c r="J50" s="194"/>
      <c r="K50" s="265"/>
      <c r="L50" s="265"/>
      <c r="M50" s="194"/>
      <c r="N50" s="201"/>
      <c r="O50" s="340"/>
      <c r="P50" s="320"/>
      <c r="Q50" s="194"/>
      <c r="R50" s="265"/>
      <c r="S50" s="265"/>
      <c r="T50" s="331"/>
      <c r="U50" s="201"/>
      <c r="V50" s="194"/>
      <c r="W50" s="194"/>
      <c r="X50" s="291"/>
      <c r="Y50" s="265"/>
      <c r="Z50" s="265"/>
      <c r="AA50" s="194"/>
      <c r="AB50" s="290"/>
      <c r="AC50" s="194"/>
      <c r="AD50" s="194"/>
      <c r="AE50" s="290"/>
      <c r="AF50" s="265"/>
      <c r="AG50" s="238"/>
      <c r="AH50" s="368"/>
    </row>
    <row r="51" spans="1:34" ht="15" thickBot="1" x14ac:dyDescent="0.4">
      <c r="A51" s="228" t="s">
        <v>112</v>
      </c>
      <c r="B51" s="300" t="s">
        <v>194</v>
      </c>
      <c r="C51" s="192" t="s">
        <v>634</v>
      </c>
      <c r="D51" s="296"/>
      <c r="E51" s="265"/>
      <c r="F51" s="194"/>
      <c r="G51" s="194"/>
      <c r="H51" s="194"/>
      <c r="I51" s="194"/>
      <c r="J51" s="194"/>
      <c r="K51" s="265"/>
      <c r="L51" s="265"/>
      <c r="M51" s="194"/>
      <c r="N51" s="201"/>
      <c r="O51" s="340"/>
      <c r="P51" s="320"/>
      <c r="Q51" s="194"/>
      <c r="R51" s="265"/>
      <c r="S51" s="265"/>
      <c r="T51" s="331"/>
      <c r="U51" s="194"/>
      <c r="V51" s="194"/>
      <c r="W51" s="194"/>
      <c r="X51" s="291"/>
      <c r="Y51" s="265"/>
      <c r="Z51" s="265"/>
      <c r="AA51" s="194"/>
      <c r="AB51" s="290"/>
      <c r="AC51" s="194"/>
      <c r="AD51" s="194"/>
      <c r="AE51" s="290"/>
      <c r="AF51" s="265"/>
      <c r="AG51" s="238"/>
      <c r="AH51" s="368"/>
    </row>
    <row r="52" spans="1:34" ht="15" thickBot="1" x14ac:dyDescent="0.4">
      <c r="A52" s="294" t="s">
        <v>42</v>
      </c>
      <c r="B52" s="318" t="s">
        <v>441</v>
      </c>
      <c r="C52" s="192" t="s">
        <v>633</v>
      </c>
      <c r="D52" s="296"/>
      <c r="E52" s="265"/>
      <c r="F52" s="194"/>
      <c r="G52" s="194"/>
      <c r="H52" s="194"/>
      <c r="I52" s="194"/>
      <c r="J52" s="194"/>
      <c r="K52" s="265"/>
      <c r="L52" s="265"/>
      <c r="M52" s="194"/>
      <c r="N52" s="201"/>
      <c r="O52" s="340"/>
      <c r="P52" s="320"/>
      <c r="Q52" s="194"/>
      <c r="R52" s="265"/>
      <c r="S52" s="265"/>
      <c r="T52" s="331"/>
      <c r="U52" s="194"/>
      <c r="V52" s="194"/>
      <c r="W52" s="194"/>
      <c r="X52" s="291"/>
      <c r="Y52" s="265"/>
      <c r="Z52" s="265"/>
      <c r="AA52" s="194"/>
      <c r="AB52" s="290"/>
      <c r="AC52" s="194"/>
      <c r="AD52" s="194"/>
      <c r="AE52" s="290"/>
      <c r="AF52" s="265"/>
      <c r="AG52" s="238"/>
      <c r="AH52" s="368"/>
    </row>
    <row r="53" spans="1:34" ht="15" thickBot="1" x14ac:dyDescent="0.4">
      <c r="A53" s="294" t="s">
        <v>42</v>
      </c>
      <c r="B53" s="300" t="s">
        <v>520</v>
      </c>
      <c r="C53" s="195" t="s">
        <v>632</v>
      </c>
      <c r="D53" s="296"/>
      <c r="E53" s="265"/>
      <c r="F53" s="194"/>
      <c r="G53" s="194"/>
      <c r="H53" s="194"/>
      <c r="I53" s="194"/>
      <c r="J53" s="194"/>
      <c r="K53" s="265"/>
      <c r="L53" s="265"/>
      <c r="M53" s="194"/>
      <c r="N53" s="201"/>
      <c r="O53" s="340"/>
      <c r="P53" s="320"/>
      <c r="Q53" s="194"/>
      <c r="R53" s="265"/>
      <c r="S53" s="265"/>
      <c r="T53" s="331"/>
      <c r="U53" s="194"/>
      <c r="V53" s="194"/>
      <c r="W53" s="194"/>
      <c r="X53" s="291"/>
      <c r="Y53" s="265"/>
      <c r="Z53" s="265"/>
      <c r="AA53" s="194"/>
      <c r="AB53" s="290"/>
      <c r="AC53" s="194"/>
      <c r="AD53" s="194"/>
      <c r="AE53" s="290"/>
      <c r="AF53" s="265"/>
      <c r="AG53" s="238"/>
      <c r="AH53" s="368"/>
    </row>
    <row r="54" spans="1:34" ht="15" thickBot="1" x14ac:dyDescent="0.4">
      <c r="A54" s="294" t="s">
        <v>42</v>
      </c>
      <c r="B54" s="311" t="s">
        <v>631</v>
      </c>
      <c r="C54" s="192" t="s">
        <v>151</v>
      </c>
      <c r="D54" s="296"/>
      <c r="E54" s="265"/>
      <c r="F54" s="194"/>
      <c r="G54" s="194"/>
      <c r="H54" s="194"/>
      <c r="I54" s="194"/>
      <c r="J54" s="194"/>
      <c r="K54" s="265"/>
      <c r="L54" s="265"/>
      <c r="M54" s="194"/>
      <c r="N54" s="201"/>
      <c r="O54" s="340"/>
      <c r="P54" s="320"/>
      <c r="Q54" s="194"/>
      <c r="R54" s="265"/>
      <c r="S54" s="265"/>
      <c r="T54" s="331"/>
      <c r="U54" s="194"/>
      <c r="V54" s="194"/>
      <c r="W54" s="194"/>
      <c r="X54" s="291"/>
      <c r="Y54" s="265"/>
      <c r="Z54" s="265"/>
      <c r="AA54" s="194"/>
      <c r="AB54" s="290"/>
      <c r="AC54" s="194"/>
      <c r="AD54" s="194"/>
      <c r="AE54" s="290"/>
      <c r="AF54" s="265"/>
      <c r="AG54" s="238"/>
      <c r="AH54" s="368"/>
    </row>
    <row r="55" spans="1:34" ht="15" thickBot="1" x14ac:dyDescent="0.4">
      <c r="A55" s="228" t="s">
        <v>0</v>
      </c>
      <c r="B55" s="313" t="s">
        <v>183</v>
      </c>
      <c r="C55" s="195" t="s">
        <v>630</v>
      </c>
      <c r="D55" s="296"/>
      <c r="E55" s="265"/>
      <c r="F55" s="194"/>
      <c r="G55" s="201"/>
      <c r="H55" s="194"/>
      <c r="I55" s="194"/>
      <c r="J55" s="194"/>
      <c r="K55" s="265"/>
      <c r="L55" s="265"/>
      <c r="M55" s="194"/>
      <c r="N55" s="201"/>
      <c r="O55" s="194"/>
      <c r="P55" s="340"/>
      <c r="Q55" s="320"/>
      <c r="R55" s="265"/>
      <c r="S55" s="265"/>
      <c r="T55" s="194"/>
      <c r="U55" s="331"/>
      <c r="V55" s="194"/>
      <c r="W55" s="194"/>
      <c r="X55" s="194"/>
      <c r="Y55" s="265"/>
      <c r="Z55" s="265"/>
      <c r="AA55" s="291"/>
      <c r="AB55" s="290"/>
      <c r="AC55" s="194"/>
      <c r="AD55" s="194"/>
      <c r="AE55" s="290"/>
      <c r="AF55" s="265"/>
      <c r="AG55" s="238"/>
      <c r="AH55" s="368"/>
    </row>
    <row r="56" spans="1:34" ht="15" thickBot="1" x14ac:dyDescent="0.4">
      <c r="A56" s="245" t="s">
        <v>739</v>
      </c>
      <c r="B56" s="311" t="s">
        <v>629</v>
      </c>
      <c r="C56" s="192" t="s">
        <v>628</v>
      </c>
      <c r="D56" s="296"/>
      <c r="E56" s="265"/>
      <c r="F56" s="194"/>
      <c r="G56" s="201"/>
      <c r="H56" s="194"/>
      <c r="I56" s="194"/>
      <c r="J56" s="194"/>
      <c r="K56" s="265"/>
      <c r="L56" s="265"/>
      <c r="M56" s="194"/>
      <c r="N56" s="201"/>
      <c r="O56" s="194"/>
      <c r="P56" s="340"/>
      <c r="Q56" s="320"/>
      <c r="R56" s="265"/>
      <c r="S56" s="265"/>
      <c r="T56" s="194"/>
      <c r="U56" s="331"/>
      <c r="V56" s="194"/>
      <c r="W56" s="194"/>
      <c r="X56" s="194"/>
      <c r="Y56" s="265"/>
      <c r="Z56" s="265"/>
      <c r="AA56" s="291"/>
      <c r="AB56" s="290"/>
      <c r="AC56" s="194"/>
      <c r="AD56" s="194"/>
      <c r="AE56" s="290"/>
      <c r="AF56" s="265"/>
      <c r="AG56" s="238"/>
      <c r="AH56" s="368"/>
    </row>
    <row r="57" spans="1:34" ht="15" thickBot="1" x14ac:dyDescent="0.4">
      <c r="A57" s="228" t="s">
        <v>42</v>
      </c>
      <c r="B57" s="311" t="s">
        <v>627</v>
      </c>
      <c r="C57" s="192" t="s">
        <v>626</v>
      </c>
      <c r="D57" s="296"/>
      <c r="E57" s="265"/>
      <c r="F57" s="194"/>
      <c r="G57" s="201"/>
      <c r="H57" s="194"/>
      <c r="I57" s="194"/>
      <c r="J57" s="194"/>
      <c r="K57" s="265"/>
      <c r="L57" s="265"/>
      <c r="M57" s="194"/>
      <c r="N57" s="201"/>
      <c r="O57" s="194"/>
      <c r="P57" s="340"/>
      <c r="Q57" s="320"/>
      <c r="R57" s="265"/>
      <c r="S57" s="265"/>
      <c r="T57" s="194"/>
      <c r="U57" s="331"/>
      <c r="V57" s="194"/>
      <c r="W57" s="194"/>
      <c r="X57" s="194"/>
      <c r="Y57" s="265"/>
      <c r="Z57" s="265"/>
      <c r="AA57" s="291"/>
      <c r="AB57" s="290"/>
      <c r="AC57" s="194"/>
      <c r="AD57" s="194"/>
      <c r="AE57" s="290"/>
      <c r="AF57" s="265"/>
      <c r="AG57" s="238"/>
      <c r="AH57" s="368"/>
    </row>
    <row r="58" spans="1:34" ht="15" thickBot="1" x14ac:dyDescent="0.4">
      <c r="A58" s="228" t="s">
        <v>93</v>
      </c>
      <c r="B58" s="311" t="s">
        <v>217</v>
      </c>
      <c r="C58" s="192" t="s">
        <v>625</v>
      </c>
      <c r="D58" s="296"/>
      <c r="E58" s="265"/>
      <c r="F58" s="194"/>
      <c r="G58" s="201"/>
      <c r="H58" s="194"/>
      <c r="I58" s="194"/>
      <c r="J58" s="194"/>
      <c r="K58" s="265"/>
      <c r="L58" s="265"/>
      <c r="M58" s="194"/>
      <c r="N58" s="201"/>
      <c r="O58" s="194"/>
      <c r="P58" s="194"/>
      <c r="Q58" s="194"/>
      <c r="R58" s="265"/>
      <c r="S58" s="340"/>
      <c r="T58" s="320"/>
      <c r="U58" s="194"/>
      <c r="V58" s="331"/>
      <c r="W58" s="194"/>
      <c r="X58" s="194"/>
      <c r="Y58" s="265"/>
      <c r="Z58" s="265"/>
      <c r="AA58" s="194"/>
      <c r="AB58" s="347"/>
      <c r="AC58" s="194"/>
      <c r="AD58" s="194"/>
      <c r="AE58" s="290"/>
      <c r="AF58" s="265"/>
      <c r="AG58" s="238"/>
      <c r="AH58" s="368"/>
    </row>
    <row r="59" spans="1:34" ht="14.5" customHeight="1" thickBot="1" x14ac:dyDescent="0.4">
      <c r="A59" s="228" t="s">
        <v>62</v>
      </c>
      <c r="B59" s="311" t="s">
        <v>175</v>
      </c>
      <c r="C59" s="192" t="s">
        <v>164</v>
      </c>
      <c r="D59" s="265"/>
      <c r="E59" s="265"/>
      <c r="F59" s="194"/>
      <c r="G59" s="201"/>
      <c r="H59" s="194"/>
      <c r="I59" s="194"/>
      <c r="J59" s="194"/>
      <c r="K59" s="265"/>
      <c r="L59" s="265"/>
      <c r="M59" s="194"/>
      <c r="N59" s="201"/>
      <c r="O59" s="194"/>
      <c r="P59" s="194"/>
      <c r="Q59" s="194"/>
      <c r="R59" s="265"/>
      <c r="S59" s="265"/>
      <c r="T59" s="340"/>
      <c r="U59" s="320"/>
      <c r="V59" s="194"/>
      <c r="W59" s="331"/>
      <c r="X59" s="194"/>
      <c r="Y59" s="265"/>
      <c r="Z59" s="265"/>
      <c r="AA59" s="194"/>
      <c r="AB59" s="290"/>
      <c r="AC59" s="291"/>
      <c r="AD59" s="194"/>
      <c r="AE59" s="290"/>
      <c r="AF59" s="265"/>
      <c r="AG59" s="238"/>
      <c r="AH59" s="368"/>
    </row>
    <row r="60" spans="1:34" ht="15" thickBot="1" x14ac:dyDescent="0.4">
      <c r="A60" s="228" t="s">
        <v>714</v>
      </c>
      <c r="B60" s="314" t="s">
        <v>624</v>
      </c>
      <c r="C60" s="199" t="s">
        <v>623</v>
      </c>
      <c r="D60" s="296"/>
      <c r="E60" s="265"/>
      <c r="F60" s="194"/>
      <c r="G60" s="201"/>
      <c r="H60" s="194"/>
      <c r="I60" s="194"/>
      <c r="J60" s="194"/>
      <c r="K60" s="265"/>
      <c r="L60" s="265"/>
      <c r="M60" s="194"/>
      <c r="N60" s="201"/>
      <c r="O60" s="194"/>
      <c r="P60" s="194"/>
      <c r="Q60" s="194"/>
      <c r="R60" s="265"/>
      <c r="S60" s="265"/>
      <c r="T60" s="194"/>
      <c r="U60" s="194"/>
      <c r="V60" s="340"/>
      <c r="W60" s="320"/>
      <c r="X60" s="194"/>
      <c r="Y60" s="265"/>
      <c r="Z60" s="265"/>
      <c r="AA60" s="375"/>
      <c r="AB60" s="290"/>
      <c r="AC60" s="194"/>
      <c r="AD60" s="194"/>
      <c r="AE60" s="347"/>
      <c r="AF60" s="265"/>
      <c r="AG60" s="238"/>
      <c r="AH60" s="368"/>
    </row>
    <row r="61" spans="1:34" ht="15" thickBot="1" x14ac:dyDescent="0.4">
      <c r="A61" s="245" t="s">
        <v>742</v>
      </c>
      <c r="B61" s="311" t="s">
        <v>9</v>
      </c>
      <c r="C61" s="192" t="s">
        <v>456</v>
      </c>
      <c r="D61" s="296"/>
      <c r="E61" s="265"/>
      <c r="F61" s="194"/>
      <c r="G61" s="194"/>
      <c r="H61" s="194"/>
      <c r="I61" s="194"/>
      <c r="J61" s="194"/>
      <c r="K61" s="265"/>
      <c r="L61" s="265"/>
      <c r="M61" s="194"/>
      <c r="N61" s="201"/>
      <c r="O61" s="194"/>
      <c r="P61" s="194"/>
      <c r="Q61" s="194"/>
      <c r="R61" s="265"/>
      <c r="S61" s="265"/>
      <c r="T61" s="194"/>
      <c r="U61" s="201"/>
      <c r="V61" s="340"/>
      <c r="W61" s="320"/>
      <c r="X61" s="194"/>
      <c r="Y61" s="265"/>
      <c r="Z61" s="265"/>
      <c r="AA61" s="331"/>
      <c r="AB61" s="290"/>
      <c r="AC61" s="194"/>
      <c r="AD61" s="194"/>
      <c r="AE61" s="347"/>
      <c r="AF61" s="265"/>
      <c r="AG61" s="238"/>
      <c r="AH61" s="368"/>
    </row>
    <row r="62" spans="1:34" ht="15" thickBot="1" x14ac:dyDescent="0.4">
      <c r="A62" s="228" t="s">
        <v>93</v>
      </c>
      <c r="B62" s="311" t="s">
        <v>622</v>
      </c>
      <c r="C62" s="195" t="s">
        <v>621</v>
      </c>
      <c r="D62" s="296"/>
      <c r="E62" s="265"/>
      <c r="F62" s="194"/>
      <c r="G62" s="201"/>
      <c r="H62" s="194"/>
      <c r="I62" s="194"/>
      <c r="J62" s="194"/>
      <c r="K62" s="265"/>
      <c r="L62" s="265"/>
      <c r="M62" s="194"/>
      <c r="N62" s="201"/>
      <c r="O62" s="194"/>
      <c r="P62" s="194"/>
      <c r="Q62" s="194"/>
      <c r="R62" s="265"/>
      <c r="S62" s="265"/>
      <c r="T62" s="194"/>
      <c r="U62" s="201"/>
      <c r="V62" s="340"/>
      <c r="W62" s="320"/>
      <c r="X62" s="194"/>
      <c r="Y62" s="265"/>
      <c r="Z62" s="265"/>
      <c r="AA62" s="331"/>
      <c r="AB62" s="290"/>
      <c r="AC62" s="194"/>
      <c r="AD62" s="194"/>
      <c r="AE62" s="347"/>
      <c r="AF62" s="265"/>
      <c r="AG62" s="238"/>
      <c r="AH62" s="368"/>
    </row>
    <row r="63" spans="1:34" ht="15" thickBot="1" x14ac:dyDescent="0.4">
      <c r="A63" s="245" t="s">
        <v>737</v>
      </c>
      <c r="B63" s="311" t="s">
        <v>298</v>
      </c>
      <c r="C63" s="192" t="s">
        <v>293</v>
      </c>
      <c r="D63" s="296"/>
      <c r="E63" s="265"/>
      <c r="F63" s="194"/>
      <c r="G63" s="201"/>
      <c r="H63" s="194"/>
      <c r="I63" s="194"/>
      <c r="J63" s="194"/>
      <c r="K63" s="265"/>
      <c r="L63" s="265"/>
      <c r="M63" s="194"/>
      <c r="N63" s="201"/>
      <c r="O63" s="194"/>
      <c r="P63" s="194"/>
      <c r="Q63" s="194"/>
      <c r="R63" s="265"/>
      <c r="S63" s="265"/>
      <c r="T63" s="194"/>
      <c r="U63" s="201"/>
      <c r="V63" s="340"/>
      <c r="W63" s="320"/>
      <c r="X63" s="194"/>
      <c r="Y63" s="265"/>
      <c r="Z63" s="265"/>
      <c r="AA63" s="331"/>
      <c r="AB63" s="290"/>
      <c r="AC63" s="194"/>
      <c r="AD63" s="194"/>
      <c r="AE63" s="347"/>
      <c r="AF63" s="265"/>
      <c r="AG63" s="238"/>
      <c r="AH63" s="368"/>
    </row>
    <row r="64" spans="1:34" ht="15" thickBot="1" x14ac:dyDescent="0.4">
      <c r="A64" s="228" t="s">
        <v>714</v>
      </c>
      <c r="B64" s="300" t="s">
        <v>567</v>
      </c>
      <c r="C64" s="190" t="s">
        <v>620</v>
      </c>
      <c r="D64" s="296"/>
      <c r="E64" s="265"/>
      <c r="F64" s="194"/>
      <c r="G64" s="201"/>
      <c r="H64" s="194"/>
      <c r="I64" s="194"/>
      <c r="J64" s="194"/>
      <c r="K64" s="265"/>
      <c r="L64" s="265"/>
      <c r="M64" s="194"/>
      <c r="N64" s="201"/>
      <c r="O64" s="194"/>
      <c r="P64" s="194"/>
      <c r="Q64" s="194"/>
      <c r="R64" s="265"/>
      <c r="S64" s="265"/>
      <c r="T64" s="194"/>
      <c r="U64" s="201"/>
      <c r="V64" s="340"/>
      <c r="W64" s="320"/>
      <c r="X64" s="194"/>
      <c r="Y64" s="265"/>
      <c r="Z64" s="265"/>
      <c r="AA64" s="331"/>
      <c r="AB64" s="290"/>
      <c r="AC64" s="194"/>
      <c r="AD64" s="194"/>
      <c r="AE64" s="347"/>
      <c r="AF64" s="265"/>
      <c r="AG64" s="238"/>
      <c r="AH64" s="368"/>
    </row>
    <row r="65" spans="1:34" ht="15" thickBot="1" x14ac:dyDescent="0.4">
      <c r="A65" s="228" t="s">
        <v>714</v>
      </c>
      <c r="B65" s="300" t="s">
        <v>563</v>
      </c>
      <c r="C65" s="195" t="s">
        <v>619</v>
      </c>
      <c r="D65" s="296"/>
      <c r="E65" s="265"/>
      <c r="F65" s="194"/>
      <c r="G65" s="201"/>
      <c r="H65" s="194"/>
      <c r="I65" s="194"/>
      <c r="J65" s="194"/>
      <c r="K65" s="265"/>
      <c r="L65" s="265"/>
      <c r="M65" s="194"/>
      <c r="N65" s="194"/>
      <c r="O65" s="194"/>
      <c r="P65" s="194"/>
      <c r="Q65" s="194"/>
      <c r="R65" s="265"/>
      <c r="S65" s="265"/>
      <c r="T65" s="194"/>
      <c r="U65" s="201"/>
      <c r="V65" s="340"/>
      <c r="W65" s="320"/>
      <c r="X65" s="194"/>
      <c r="Y65" s="265"/>
      <c r="Z65" s="265"/>
      <c r="AA65" s="331"/>
      <c r="AB65" s="290"/>
      <c r="AC65" s="194"/>
      <c r="AD65" s="194"/>
      <c r="AE65" s="347"/>
      <c r="AF65" s="265"/>
      <c r="AG65" s="238"/>
      <c r="AH65" s="368"/>
    </row>
    <row r="66" spans="1:34" ht="15" thickBot="1" x14ac:dyDescent="0.4">
      <c r="A66" s="245" t="s">
        <v>743</v>
      </c>
      <c r="B66" s="311" t="s">
        <v>618</v>
      </c>
      <c r="C66" s="192" t="s">
        <v>617</v>
      </c>
      <c r="D66" s="296"/>
      <c r="E66" s="265"/>
      <c r="F66" s="194"/>
      <c r="G66" s="201"/>
      <c r="H66" s="194"/>
      <c r="I66" s="194"/>
      <c r="J66" s="194"/>
      <c r="K66" s="265"/>
      <c r="L66" s="265"/>
      <c r="M66" s="194"/>
      <c r="N66" s="194"/>
      <c r="O66" s="194"/>
      <c r="P66" s="194"/>
      <c r="Q66" s="194"/>
      <c r="R66" s="265"/>
      <c r="S66" s="265"/>
      <c r="T66" s="194"/>
      <c r="U66" s="201"/>
      <c r="V66" s="340"/>
      <c r="W66" s="320"/>
      <c r="X66" s="194"/>
      <c r="Y66" s="265"/>
      <c r="Z66" s="265"/>
      <c r="AA66" s="331"/>
      <c r="AB66" s="290"/>
      <c r="AC66" s="194"/>
      <c r="AD66" s="194"/>
      <c r="AE66" s="347"/>
      <c r="AF66" s="265"/>
      <c r="AG66" s="238"/>
      <c r="AH66" s="368"/>
    </row>
    <row r="67" spans="1:34" ht="15" thickBot="1" x14ac:dyDescent="0.4">
      <c r="A67" s="228" t="s">
        <v>62</v>
      </c>
      <c r="B67" s="305" t="s">
        <v>616</v>
      </c>
      <c r="C67" s="195" t="s">
        <v>615</v>
      </c>
      <c r="D67" s="265"/>
      <c r="E67" s="265"/>
      <c r="F67" s="194"/>
      <c r="G67" s="201"/>
      <c r="H67" s="194"/>
      <c r="I67" s="194"/>
      <c r="J67" s="194"/>
      <c r="K67" s="265"/>
      <c r="L67" s="265"/>
      <c r="M67" s="194"/>
      <c r="N67" s="201"/>
      <c r="O67" s="194"/>
      <c r="P67" s="194"/>
      <c r="Q67" s="194"/>
      <c r="R67" s="265"/>
      <c r="S67" s="265"/>
      <c r="T67" s="194"/>
      <c r="U67" s="194"/>
      <c r="V67" s="340"/>
      <c r="W67" s="320"/>
      <c r="X67" s="194"/>
      <c r="Y67" s="265"/>
      <c r="Z67" s="265"/>
      <c r="AA67" s="331"/>
      <c r="AB67" s="290"/>
      <c r="AC67" s="194"/>
      <c r="AD67" s="194"/>
      <c r="AE67" s="347"/>
      <c r="AF67" s="265"/>
      <c r="AG67" s="238"/>
      <c r="AH67" s="368"/>
    </row>
    <row r="68" spans="1:34" ht="15" thickBot="1" x14ac:dyDescent="0.4">
      <c r="A68" s="228" t="s">
        <v>42</v>
      </c>
      <c r="B68" s="311" t="s">
        <v>448</v>
      </c>
      <c r="C68" s="192" t="s">
        <v>614</v>
      </c>
      <c r="D68" s="296"/>
      <c r="E68" s="265"/>
      <c r="F68" s="194"/>
      <c r="G68" s="201"/>
      <c r="H68" s="194"/>
      <c r="I68" s="194"/>
      <c r="J68" s="194"/>
      <c r="K68" s="265"/>
      <c r="L68" s="265"/>
      <c r="M68" s="194"/>
      <c r="N68" s="201"/>
      <c r="O68" s="194"/>
      <c r="P68" s="194"/>
      <c r="Q68" s="194"/>
      <c r="R68" s="265"/>
      <c r="S68" s="265"/>
      <c r="T68" s="194"/>
      <c r="U68" s="194"/>
      <c r="V68" s="340"/>
      <c r="W68" s="320"/>
      <c r="X68" s="194"/>
      <c r="Y68" s="265"/>
      <c r="Z68" s="265"/>
      <c r="AA68" s="331"/>
      <c r="AB68" s="290"/>
      <c r="AC68" s="194"/>
      <c r="AD68" s="194"/>
      <c r="AE68" s="347"/>
      <c r="AF68" s="265"/>
      <c r="AG68" s="238"/>
      <c r="AH68" s="368"/>
    </row>
    <row r="69" spans="1:34" ht="15" thickBot="1" x14ac:dyDescent="0.4">
      <c r="A69" s="228" t="s">
        <v>42</v>
      </c>
      <c r="B69" s="313" t="s">
        <v>451</v>
      </c>
      <c r="C69" s="195" t="s">
        <v>613</v>
      </c>
      <c r="D69" s="296"/>
      <c r="E69" s="265"/>
      <c r="F69" s="194"/>
      <c r="G69" s="201"/>
      <c r="H69" s="194"/>
      <c r="I69" s="194"/>
      <c r="J69" s="194"/>
      <c r="K69" s="265"/>
      <c r="L69" s="265"/>
      <c r="M69" s="194"/>
      <c r="N69" s="201"/>
      <c r="O69" s="194"/>
      <c r="P69" s="194"/>
      <c r="Q69" s="194"/>
      <c r="R69" s="265"/>
      <c r="S69" s="265"/>
      <c r="T69" s="194"/>
      <c r="U69" s="194"/>
      <c r="V69" s="340"/>
      <c r="W69" s="320"/>
      <c r="X69" s="194"/>
      <c r="Y69" s="265"/>
      <c r="Z69" s="265"/>
      <c r="AA69" s="331"/>
      <c r="AB69" s="290"/>
      <c r="AC69" s="194"/>
      <c r="AD69" s="194"/>
      <c r="AE69" s="347"/>
      <c r="AF69" s="265"/>
      <c r="AG69" s="238"/>
      <c r="AH69" s="368"/>
    </row>
    <row r="70" spans="1:34" ht="15" thickBot="1" x14ac:dyDescent="0.4">
      <c r="A70" s="228" t="s">
        <v>42</v>
      </c>
      <c r="B70" s="311" t="s">
        <v>44</v>
      </c>
      <c r="C70" s="192" t="s">
        <v>612</v>
      </c>
      <c r="D70" s="296"/>
      <c r="E70" s="265"/>
      <c r="F70" s="194"/>
      <c r="G70" s="201"/>
      <c r="H70" s="194"/>
      <c r="I70" s="194"/>
      <c r="J70" s="194"/>
      <c r="K70" s="265"/>
      <c r="L70" s="265"/>
      <c r="M70" s="194"/>
      <c r="N70" s="201"/>
      <c r="O70" s="194"/>
      <c r="P70" s="194"/>
      <c r="Q70" s="194"/>
      <c r="R70" s="265"/>
      <c r="S70" s="265"/>
      <c r="T70" s="194"/>
      <c r="U70" s="201"/>
      <c r="V70" s="340"/>
      <c r="W70" s="320"/>
      <c r="X70" s="194"/>
      <c r="Y70" s="265"/>
      <c r="Z70" s="265"/>
      <c r="AA70" s="331"/>
      <c r="AB70" s="290"/>
      <c r="AC70" s="194"/>
      <c r="AD70" s="194"/>
      <c r="AE70" s="347"/>
      <c r="AF70" s="265"/>
      <c r="AG70" s="238"/>
      <c r="AH70" s="368"/>
    </row>
    <row r="71" spans="1:34" ht="15" thickBot="1" x14ac:dyDescent="0.4">
      <c r="A71" s="228" t="s">
        <v>62</v>
      </c>
      <c r="B71" s="300" t="s">
        <v>611</v>
      </c>
      <c r="C71" s="192" t="s">
        <v>610</v>
      </c>
      <c r="D71" s="296"/>
      <c r="E71" s="265"/>
      <c r="F71" s="194"/>
      <c r="G71" s="201"/>
      <c r="H71" s="194"/>
      <c r="I71" s="194"/>
      <c r="J71" s="194"/>
      <c r="K71" s="265"/>
      <c r="L71" s="265"/>
      <c r="M71" s="194"/>
      <c r="N71" s="201"/>
      <c r="O71" s="194"/>
      <c r="P71" s="194"/>
      <c r="Q71" s="194"/>
      <c r="R71" s="265"/>
      <c r="S71" s="265"/>
      <c r="T71" s="194"/>
      <c r="U71" s="201"/>
      <c r="V71" s="340"/>
      <c r="W71" s="320"/>
      <c r="X71" s="194"/>
      <c r="Y71" s="265"/>
      <c r="Z71" s="265"/>
      <c r="AA71" s="331"/>
      <c r="AB71" s="290"/>
      <c r="AC71" s="194"/>
      <c r="AD71" s="194"/>
      <c r="AE71" s="347"/>
      <c r="AF71" s="265"/>
      <c r="AG71" s="238"/>
      <c r="AH71" s="368"/>
    </row>
    <row r="72" spans="1:34" ht="15" thickBot="1" x14ac:dyDescent="0.4">
      <c r="A72" s="228" t="s">
        <v>42</v>
      </c>
      <c r="B72" s="300" t="s">
        <v>608</v>
      </c>
      <c r="C72" s="190" t="s">
        <v>607</v>
      </c>
      <c r="D72" s="296"/>
      <c r="E72" s="265"/>
      <c r="F72" s="194"/>
      <c r="G72" s="194"/>
      <c r="H72" s="291"/>
      <c r="I72" s="194"/>
      <c r="J72" s="194"/>
      <c r="K72" s="265"/>
      <c r="L72" s="265"/>
      <c r="M72" s="194"/>
      <c r="N72" s="194"/>
      <c r="O72" s="194"/>
      <c r="P72" s="194"/>
      <c r="Q72" s="194"/>
      <c r="R72" s="265"/>
      <c r="S72" s="265"/>
      <c r="T72" s="194"/>
      <c r="U72" s="201"/>
      <c r="V72" s="194"/>
      <c r="W72" s="194"/>
      <c r="X72" s="194"/>
      <c r="Y72" s="265"/>
      <c r="Z72" s="265"/>
      <c r="AA72" s="194"/>
      <c r="AB72" s="290"/>
      <c r="AC72" s="340"/>
      <c r="AD72" s="320"/>
      <c r="AE72" s="290"/>
      <c r="AF72" s="265"/>
      <c r="AG72" s="265"/>
      <c r="AH72" s="369"/>
    </row>
    <row r="73" spans="1:34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27" priority="8" operator="equal">
      <formula>"U"</formula>
    </cfRule>
  </conditionalFormatting>
  <conditionalFormatting sqref="N12:N17">
    <cfRule type="cellIs" dxfId="26" priority="1" operator="equal">
      <formula>"U"</formula>
    </cfRule>
  </conditionalFormatting>
  <conditionalFormatting sqref="N36">
    <cfRule type="cellIs" dxfId="25" priority="6" operator="equal">
      <formula>"U"</formula>
    </cfRule>
  </conditionalFormatting>
  <conditionalFormatting sqref="U48:U50">
    <cfRule type="cellIs" dxfId="24" priority="4" operator="equal">
      <formula>"U"</formula>
    </cfRule>
  </conditionalFormatting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79893-FD6B-4805-8607-83D4C9E11F85}">
  <dimension ref="A1:AJ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1" sqref="AJ1:AK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</cols>
  <sheetData>
    <row r="1" spans="1:36" ht="15" thickBot="1" x14ac:dyDescent="0.4">
      <c r="A1" s="295" t="s">
        <v>266</v>
      </c>
      <c r="B1" s="450" t="s">
        <v>818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6" ht="15" thickBot="1" x14ac:dyDescent="0.4">
      <c r="B2" s="378">
        <v>45474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214"/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201"/>
      <c r="H4" s="291"/>
      <c r="I4" s="265"/>
      <c r="J4" s="265"/>
      <c r="K4" s="194"/>
      <c r="L4" s="194"/>
      <c r="M4" s="194"/>
      <c r="N4" s="194"/>
      <c r="O4" s="194"/>
      <c r="P4" s="265"/>
      <c r="Q4" s="265"/>
      <c r="R4" s="194"/>
      <c r="S4" s="194"/>
      <c r="T4" s="194"/>
      <c r="U4" s="201"/>
      <c r="V4" s="194"/>
      <c r="W4" s="265"/>
      <c r="X4" s="265"/>
      <c r="Y4" s="194"/>
      <c r="Z4" s="194"/>
      <c r="AA4" s="194"/>
      <c r="AB4" s="290"/>
      <c r="AC4" s="194"/>
      <c r="AD4" s="265"/>
      <c r="AE4" s="296"/>
      <c r="AF4" s="340"/>
      <c r="AG4" s="338"/>
      <c r="AH4" s="188"/>
      <c r="AI4" s="368"/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194"/>
      <c r="H5" s="194"/>
      <c r="I5" s="265"/>
      <c r="J5" s="265"/>
      <c r="K5" s="291"/>
      <c r="L5" s="194"/>
      <c r="M5" s="194"/>
      <c r="N5" s="194"/>
      <c r="O5" s="194"/>
      <c r="P5" s="265"/>
      <c r="Q5" s="265"/>
      <c r="R5" s="194"/>
      <c r="S5" s="194"/>
      <c r="T5" s="194"/>
      <c r="U5" s="194"/>
      <c r="V5" s="194"/>
      <c r="W5" s="265"/>
      <c r="X5" s="265"/>
      <c r="Y5" s="194"/>
      <c r="Z5" s="194"/>
      <c r="AA5" s="194"/>
      <c r="AB5" s="290"/>
      <c r="AC5" s="194"/>
      <c r="AD5" s="265"/>
      <c r="AE5" s="265"/>
      <c r="AF5" s="194"/>
      <c r="AG5" s="339"/>
      <c r="AH5" s="338"/>
      <c r="AI5" s="368"/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194"/>
      <c r="H6" s="194"/>
      <c r="I6" s="265"/>
      <c r="J6" s="265"/>
      <c r="K6" s="291"/>
      <c r="L6" s="194"/>
      <c r="M6" s="194"/>
      <c r="N6" s="194"/>
      <c r="O6" s="194"/>
      <c r="P6" s="265"/>
      <c r="Q6" s="265"/>
      <c r="R6" s="194"/>
      <c r="S6" s="194"/>
      <c r="T6" s="194"/>
      <c r="U6" s="194"/>
      <c r="V6" s="194"/>
      <c r="W6" s="265"/>
      <c r="X6" s="265"/>
      <c r="Y6" s="194"/>
      <c r="Z6" s="194"/>
      <c r="AA6" s="194"/>
      <c r="AB6" s="290"/>
      <c r="AC6" s="194"/>
      <c r="AD6" s="265"/>
      <c r="AE6" s="265"/>
      <c r="AF6" s="194"/>
      <c r="AG6" s="339"/>
      <c r="AH6" s="338"/>
      <c r="AI6" s="368"/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194"/>
      <c r="I7" s="265"/>
      <c r="J7" s="265"/>
      <c r="K7" s="194"/>
      <c r="L7" s="194"/>
      <c r="M7" s="291"/>
      <c r="N7" s="194"/>
      <c r="O7" s="194"/>
      <c r="P7" s="265"/>
      <c r="Q7" s="265"/>
      <c r="R7" s="194"/>
      <c r="S7" s="194"/>
      <c r="T7" s="194"/>
      <c r="U7" s="201"/>
      <c r="V7" s="194"/>
      <c r="W7" s="265"/>
      <c r="X7" s="265"/>
      <c r="Y7" s="194"/>
      <c r="Z7" s="194"/>
      <c r="AA7" s="194"/>
      <c r="AB7" s="290"/>
      <c r="AC7" s="194"/>
      <c r="AD7" s="265"/>
      <c r="AE7" s="296"/>
      <c r="AF7" s="194"/>
      <c r="AG7" s="188"/>
      <c r="AH7" s="339"/>
      <c r="AI7" s="368"/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194"/>
      <c r="I8" s="265"/>
      <c r="J8" s="265"/>
      <c r="K8" s="194"/>
      <c r="L8" s="194"/>
      <c r="M8" s="291"/>
      <c r="N8" s="194"/>
      <c r="O8" s="194"/>
      <c r="P8" s="265"/>
      <c r="Q8" s="265"/>
      <c r="R8" s="194"/>
      <c r="S8" s="194"/>
      <c r="T8" s="194"/>
      <c r="U8" s="201"/>
      <c r="V8" s="194"/>
      <c r="W8" s="265"/>
      <c r="X8" s="265"/>
      <c r="Y8" s="194"/>
      <c r="Z8" s="194"/>
      <c r="AA8" s="194"/>
      <c r="AB8" s="290"/>
      <c r="AC8" s="194"/>
      <c r="AD8" s="265"/>
      <c r="AE8" s="296"/>
      <c r="AF8" s="194"/>
      <c r="AG8" s="188"/>
      <c r="AH8" s="339"/>
      <c r="AI8" s="368"/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194"/>
      <c r="I9" s="265"/>
      <c r="J9" s="265"/>
      <c r="K9" s="194"/>
      <c r="L9" s="194"/>
      <c r="M9" s="291"/>
      <c r="N9" s="194"/>
      <c r="O9" s="194"/>
      <c r="P9" s="265"/>
      <c r="Q9" s="265"/>
      <c r="R9" s="194"/>
      <c r="S9" s="194"/>
      <c r="T9" s="194"/>
      <c r="U9" s="201"/>
      <c r="V9" s="194"/>
      <c r="W9" s="265"/>
      <c r="X9" s="265"/>
      <c r="Y9" s="194"/>
      <c r="Z9" s="194"/>
      <c r="AA9" s="194"/>
      <c r="AB9" s="290"/>
      <c r="AC9" s="194"/>
      <c r="AD9" s="265"/>
      <c r="AE9" s="296"/>
      <c r="AF9" s="194"/>
      <c r="AG9" s="188"/>
      <c r="AH9" s="339"/>
      <c r="AI9" s="368"/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194"/>
      <c r="I10" s="265"/>
      <c r="J10" s="265"/>
      <c r="K10" s="194"/>
      <c r="L10" s="194"/>
      <c r="M10" s="291"/>
      <c r="N10" s="194"/>
      <c r="O10" s="194"/>
      <c r="P10" s="265"/>
      <c r="Q10" s="265"/>
      <c r="R10" s="194"/>
      <c r="S10" s="194"/>
      <c r="T10" s="194"/>
      <c r="U10" s="201"/>
      <c r="V10" s="194"/>
      <c r="W10" s="265"/>
      <c r="X10" s="265"/>
      <c r="Y10" s="194"/>
      <c r="Z10" s="194"/>
      <c r="AA10" s="194"/>
      <c r="AB10" s="290"/>
      <c r="AC10" s="194"/>
      <c r="AD10" s="265"/>
      <c r="AE10" s="296"/>
      <c r="AF10" s="194"/>
      <c r="AG10" s="188"/>
      <c r="AH10" s="339"/>
      <c r="AI10" s="368"/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290"/>
      <c r="E11" s="194"/>
      <c r="F11" s="340"/>
      <c r="G11" s="354"/>
      <c r="H11" s="194"/>
      <c r="I11" s="265"/>
      <c r="J11" s="265"/>
      <c r="K11" s="331"/>
      <c r="L11" s="194"/>
      <c r="M11" s="194"/>
      <c r="N11" s="194"/>
      <c r="O11" s="291"/>
      <c r="P11" s="265"/>
      <c r="Q11" s="265"/>
      <c r="R11" s="194"/>
      <c r="S11" s="194"/>
      <c r="T11" s="194"/>
      <c r="U11" s="201"/>
      <c r="V11" s="194"/>
      <c r="W11" s="265"/>
      <c r="X11" s="265"/>
      <c r="Y11" s="194"/>
      <c r="Z11" s="194"/>
      <c r="AA11" s="194"/>
      <c r="AB11" s="290"/>
      <c r="AC11" s="194"/>
      <c r="AD11" s="265"/>
      <c r="AE11" s="296"/>
      <c r="AF11" s="194"/>
      <c r="AG11" s="188"/>
      <c r="AH11" s="188"/>
      <c r="AI11" s="368"/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340"/>
      <c r="G12" s="354"/>
      <c r="H12" s="194"/>
      <c r="I12" s="265"/>
      <c r="J12" s="265"/>
      <c r="K12" s="331"/>
      <c r="L12" s="194"/>
      <c r="M12" s="194"/>
      <c r="N12" s="201"/>
      <c r="O12" s="291"/>
      <c r="P12" s="265"/>
      <c r="Q12" s="265"/>
      <c r="R12" s="194"/>
      <c r="S12" s="194"/>
      <c r="T12" s="194"/>
      <c r="U12" s="194"/>
      <c r="V12" s="194"/>
      <c r="W12" s="265"/>
      <c r="X12" s="265"/>
      <c r="Y12" s="194"/>
      <c r="Z12" s="194"/>
      <c r="AA12" s="194"/>
      <c r="AB12" s="290"/>
      <c r="AC12" s="194"/>
      <c r="AD12" s="265"/>
      <c r="AE12" s="296"/>
      <c r="AF12" s="194"/>
      <c r="AG12" s="188"/>
      <c r="AH12" s="188"/>
      <c r="AI12" s="368"/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340"/>
      <c r="G13" s="354"/>
      <c r="H13" s="194"/>
      <c r="I13" s="265"/>
      <c r="J13" s="265"/>
      <c r="K13" s="331"/>
      <c r="L13" s="194"/>
      <c r="M13" s="194"/>
      <c r="N13" s="201"/>
      <c r="O13" s="291"/>
      <c r="P13" s="265"/>
      <c r="Q13" s="265"/>
      <c r="R13" s="194"/>
      <c r="S13" s="194"/>
      <c r="T13" s="194"/>
      <c r="U13" s="194"/>
      <c r="V13" s="194"/>
      <c r="W13" s="265"/>
      <c r="X13" s="265"/>
      <c r="Y13" s="194"/>
      <c r="Z13" s="194"/>
      <c r="AA13" s="194"/>
      <c r="AB13" s="290"/>
      <c r="AC13" s="194"/>
      <c r="AD13" s="265"/>
      <c r="AE13" s="296"/>
      <c r="AF13" s="194"/>
      <c r="AG13" s="188"/>
      <c r="AH13" s="188"/>
      <c r="AI13" s="368"/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340"/>
      <c r="G14" s="320"/>
      <c r="H14" s="194"/>
      <c r="I14" s="265"/>
      <c r="J14" s="265"/>
      <c r="K14" s="331"/>
      <c r="L14" s="194"/>
      <c r="M14" s="194"/>
      <c r="N14" s="201"/>
      <c r="O14" s="291"/>
      <c r="P14" s="265"/>
      <c r="Q14" s="265"/>
      <c r="R14" s="194"/>
      <c r="S14" s="194"/>
      <c r="T14" s="194"/>
      <c r="U14" s="201"/>
      <c r="V14" s="194"/>
      <c r="W14" s="265"/>
      <c r="X14" s="265"/>
      <c r="Y14" s="194"/>
      <c r="Z14" s="194"/>
      <c r="AA14" s="194"/>
      <c r="AB14" s="290"/>
      <c r="AC14" s="194"/>
      <c r="AD14" s="265"/>
      <c r="AE14" s="296"/>
      <c r="AF14" s="194"/>
      <c r="AG14" s="188"/>
      <c r="AH14" s="188"/>
      <c r="AI14" s="368"/>
    </row>
    <row r="15" spans="1:36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340"/>
      <c r="G15" s="354"/>
      <c r="H15" s="194"/>
      <c r="I15" s="265"/>
      <c r="J15" s="265"/>
      <c r="K15" s="331"/>
      <c r="L15" s="194"/>
      <c r="M15" s="194"/>
      <c r="N15" s="201"/>
      <c r="O15" s="291"/>
      <c r="P15" s="265"/>
      <c r="Q15" s="265"/>
      <c r="R15" s="194"/>
      <c r="S15" s="194"/>
      <c r="T15" s="194"/>
      <c r="U15" s="201"/>
      <c r="V15" s="194"/>
      <c r="W15" s="265"/>
      <c r="X15" s="265"/>
      <c r="Y15" s="194"/>
      <c r="Z15" s="194"/>
      <c r="AA15" s="194"/>
      <c r="AB15" s="290"/>
      <c r="AC15" s="194"/>
      <c r="AD15" s="265"/>
      <c r="AE15" s="296"/>
      <c r="AF15" s="194"/>
      <c r="AG15" s="188"/>
      <c r="AH15" s="188"/>
      <c r="AI15" s="368"/>
    </row>
    <row r="16" spans="1:36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340"/>
      <c r="H16" s="320"/>
      <c r="I16" s="265"/>
      <c r="J16" s="265"/>
      <c r="K16" s="194"/>
      <c r="L16" s="346"/>
      <c r="M16" s="194"/>
      <c r="N16" s="201"/>
      <c r="O16" s="194"/>
      <c r="P16" s="265"/>
      <c r="Q16" s="265"/>
      <c r="R16" s="291"/>
      <c r="S16" s="194"/>
      <c r="T16" s="194"/>
      <c r="U16" s="201"/>
      <c r="V16" s="194"/>
      <c r="W16" s="265"/>
      <c r="X16" s="265"/>
      <c r="Y16" s="194"/>
      <c r="Z16" s="194"/>
      <c r="AA16" s="194"/>
      <c r="AB16" s="290"/>
      <c r="AC16" s="194"/>
      <c r="AD16" s="265"/>
      <c r="AE16" s="296"/>
      <c r="AF16" s="194"/>
      <c r="AG16" s="188"/>
      <c r="AH16" s="188"/>
      <c r="AI16" s="368"/>
    </row>
    <row r="17" spans="1:35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340"/>
      <c r="H17" s="320"/>
      <c r="I17" s="265"/>
      <c r="J17" s="265"/>
      <c r="K17" s="194"/>
      <c r="L17" s="331"/>
      <c r="M17" s="194"/>
      <c r="N17" s="201"/>
      <c r="O17" s="194"/>
      <c r="P17" s="265"/>
      <c r="Q17" s="265"/>
      <c r="R17" s="291"/>
      <c r="S17" s="194"/>
      <c r="T17" s="194"/>
      <c r="U17" s="201"/>
      <c r="V17" s="194"/>
      <c r="W17" s="265"/>
      <c r="X17" s="265"/>
      <c r="Y17" s="194"/>
      <c r="Z17" s="194"/>
      <c r="AA17" s="194"/>
      <c r="AB17" s="290"/>
      <c r="AC17" s="194"/>
      <c r="AD17" s="265"/>
      <c r="AE17" s="296"/>
      <c r="AF17" s="194"/>
      <c r="AG17" s="188"/>
      <c r="AH17" s="188"/>
      <c r="AI17" s="368"/>
    </row>
    <row r="18" spans="1:35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340"/>
      <c r="H18" s="320"/>
      <c r="I18" s="265"/>
      <c r="J18" s="265"/>
      <c r="K18" s="194"/>
      <c r="L18" s="331"/>
      <c r="M18" s="194"/>
      <c r="N18" s="194"/>
      <c r="O18" s="194"/>
      <c r="P18" s="265"/>
      <c r="Q18" s="265"/>
      <c r="R18" s="291"/>
      <c r="S18" s="194"/>
      <c r="T18" s="194"/>
      <c r="U18" s="201"/>
      <c r="V18" s="194"/>
      <c r="W18" s="265"/>
      <c r="X18" s="265"/>
      <c r="Y18" s="194"/>
      <c r="Z18" s="194"/>
      <c r="AA18" s="194"/>
      <c r="AB18" s="290"/>
      <c r="AC18" s="194"/>
      <c r="AD18" s="265"/>
      <c r="AE18" s="296"/>
      <c r="AF18" s="194"/>
      <c r="AG18" s="188"/>
      <c r="AH18" s="188"/>
      <c r="AI18" s="368"/>
    </row>
    <row r="19" spans="1:35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340"/>
      <c r="H19" s="320"/>
      <c r="I19" s="265"/>
      <c r="J19" s="265"/>
      <c r="K19" s="194"/>
      <c r="L19" s="331"/>
      <c r="M19" s="194"/>
      <c r="N19" s="194"/>
      <c r="O19" s="194"/>
      <c r="P19" s="265"/>
      <c r="Q19" s="265"/>
      <c r="R19" s="291"/>
      <c r="S19" s="194"/>
      <c r="T19" s="194"/>
      <c r="U19" s="201"/>
      <c r="V19" s="194"/>
      <c r="W19" s="265"/>
      <c r="X19" s="265"/>
      <c r="Y19" s="194"/>
      <c r="Z19" s="194"/>
      <c r="AA19" s="194"/>
      <c r="AB19" s="290"/>
      <c r="AC19" s="194"/>
      <c r="AD19" s="265"/>
      <c r="AE19" s="296"/>
      <c r="AF19" s="194"/>
      <c r="AG19" s="188"/>
      <c r="AH19" s="188"/>
      <c r="AI19" s="368"/>
    </row>
    <row r="20" spans="1:35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340"/>
      <c r="H20" s="320"/>
      <c r="I20" s="265"/>
      <c r="J20" s="265"/>
      <c r="K20" s="194"/>
      <c r="L20" s="331"/>
      <c r="M20" s="194"/>
      <c r="N20" s="194"/>
      <c r="O20" s="194"/>
      <c r="P20" s="265"/>
      <c r="Q20" s="265"/>
      <c r="R20" s="291"/>
      <c r="S20" s="194"/>
      <c r="T20" s="194"/>
      <c r="U20" s="201"/>
      <c r="V20" s="194"/>
      <c r="W20" s="265"/>
      <c r="X20" s="265"/>
      <c r="Y20" s="194"/>
      <c r="Z20" s="194"/>
      <c r="AA20" s="194"/>
      <c r="AB20" s="290"/>
      <c r="AC20" s="194"/>
      <c r="AD20" s="265"/>
      <c r="AE20" s="296"/>
      <c r="AF20" s="194"/>
      <c r="AG20" s="188"/>
      <c r="AH20" s="188"/>
      <c r="AI20" s="368"/>
    </row>
    <row r="21" spans="1:35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340"/>
      <c r="H21" s="320"/>
      <c r="I21" s="265"/>
      <c r="J21" s="265"/>
      <c r="K21" s="194"/>
      <c r="L21" s="331"/>
      <c r="M21" s="194"/>
      <c r="N21" s="194"/>
      <c r="O21" s="194"/>
      <c r="P21" s="265"/>
      <c r="Q21" s="265"/>
      <c r="R21" s="291"/>
      <c r="S21" s="194"/>
      <c r="T21" s="194"/>
      <c r="U21" s="201"/>
      <c r="V21" s="194"/>
      <c r="W21" s="265"/>
      <c r="X21" s="265"/>
      <c r="Y21" s="194"/>
      <c r="Z21" s="194"/>
      <c r="AA21" s="194"/>
      <c r="AB21" s="290"/>
      <c r="AC21" s="194"/>
      <c r="AD21" s="265"/>
      <c r="AE21" s="296"/>
      <c r="AF21" s="194"/>
      <c r="AG21" s="188"/>
      <c r="AH21" s="188"/>
      <c r="AI21" s="368"/>
    </row>
    <row r="22" spans="1:35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340"/>
      <c r="H22" s="320"/>
      <c r="I22" s="265"/>
      <c r="J22" s="265"/>
      <c r="K22" s="194"/>
      <c r="L22" s="331"/>
      <c r="M22" s="194"/>
      <c r="N22" s="194"/>
      <c r="O22" s="194"/>
      <c r="P22" s="265"/>
      <c r="Q22" s="265"/>
      <c r="R22" s="291"/>
      <c r="S22" s="194"/>
      <c r="T22" s="194"/>
      <c r="U22" s="201"/>
      <c r="V22" s="194"/>
      <c r="W22" s="265"/>
      <c r="X22" s="265"/>
      <c r="Y22" s="194"/>
      <c r="Z22" s="194"/>
      <c r="AA22" s="194"/>
      <c r="AB22" s="290"/>
      <c r="AC22" s="194"/>
      <c r="AD22" s="265"/>
      <c r="AE22" s="296"/>
      <c r="AF22" s="194"/>
      <c r="AG22" s="188"/>
      <c r="AH22" s="188"/>
      <c r="AI22" s="368"/>
    </row>
    <row r="23" spans="1:35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340"/>
      <c r="H23" s="320"/>
      <c r="I23" s="265"/>
      <c r="J23" s="265"/>
      <c r="K23" s="194"/>
      <c r="L23" s="331"/>
      <c r="M23" s="194"/>
      <c r="N23" s="194"/>
      <c r="O23" s="194"/>
      <c r="P23" s="265"/>
      <c r="Q23" s="265"/>
      <c r="R23" s="291"/>
      <c r="S23" s="194"/>
      <c r="T23" s="194"/>
      <c r="U23" s="201"/>
      <c r="V23" s="194"/>
      <c r="W23" s="265"/>
      <c r="X23" s="265"/>
      <c r="Y23" s="194"/>
      <c r="Z23" s="194"/>
      <c r="AA23" s="194"/>
      <c r="AB23" s="290"/>
      <c r="AC23" s="194"/>
      <c r="AD23" s="265"/>
      <c r="AE23" s="296"/>
      <c r="AF23" s="194"/>
      <c r="AG23" s="188"/>
      <c r="AH23" s="188"/>
      <c r="AI23" s="368"/>
    </row>
    <row r="24" spans="1:35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340"/>
      <c r="H24" s="320"/>
      <c r="I24" s="265"/>
      <c r="J24" s="265"/>
      <c r="K24" s="194"/>
      <c r="L24" s="331"/>
      <c r="M24" s="194"/>
      <c r="N24" s="194"/>
      <c r="O24" s="194"/>
      <c r="P24" s="265"/>
      <c r="Q24" s="265"/>
      <c r="R24" s="291"/>
      <c r="S24" s="194"/>
      <c r="T24" s="194"/>
      <c r="U24" s="201"/>
      <c r="V24" s="194"/>
      <c r="W24" s="265"/>
      <c r="X24" s="265"/>
      <c r="Y24" s="194"/>
      <c r="Z24" s="194"/>
      <c r="AA24" s="194"/>
      <c r="AB24" s="290"/>
      <c r="AC24" s="194"/>
      <c r="AD24" s="265"/>
      <c r="AE24" s="296"/>
      <c r="AF24" s="194"/>
      <c r="AG24" s="188"/>
      <c r="AH24" s="188"/>
      <c r="AI24" s="368"/>
    </row>
    <row r="25" spans="1:35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340"/>
      <c r="H25" s="320"/>
      <c r="I25" s="265"/>
      <c r="J25" s="265"/>
      <c r="K25" s="194"/>
      <c r="L25" s="331"/>
      <c r="M25" s="194"/>
      <c r="N25" s="194"/>
      <c r="O25" s="194"/>
      <c r="P25" s="265"/>
      <c r="Q25" s="265"/>
      <c r="R25" s="291"/>
      <c r="S25" s="194"/>
      <c r="T25" s="194"/>
      <c r="U25" s="201"/>
      <c r="V25" s="194"/>
      <c r="W25" s="265"/>
      <c r="X25" s="265"/>
      <c r="Y25" s="194"/>
      <c r="Z25" s="194"/>
      <c r="AA25" s="194"/>
      <c r="AB25" s="290"/>
      <c r="AC25" s="194"/>
      <c r="AD25" s="265"/>
      <c r="AE25" s="296"/>
      <c r="AF25" s="194"/>
      <c r="AG25" s="188"/>
      <c r="AH25" s="188"/>
      <c r="AI25" s="368"/>
    </row>
    <row r="26" spans="1:35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340"/>
      <c r="H26" s="320"/>
      <c r="I26" s="265"/>
      <c r="J26" s="265"/>
      <c r="K26" s="194"/>
      <c r="L26" s="331"/>
      <c r="M26" s="194"/>
      <c r="N26" s="194"/>
      <c r="O26" s="194"/>
      <c r="P26" s="265"/>
      <c r="Q26" s="265"/>
      <c r="R26" s="291"/>
      <c r="S26" s="194"/>
      <c r="T26" s="194"/>
      <c r="U26" s="201"/>
      <c r="V26" s="194"/>
      <c r="W26" s="265"/>
      <c r="X26" s="265"/>
      <c r="Y26" s="194"/>
      <c r="Z26" s="194"/>
      <c r="AA26" s="194"/>
      <c r="AB26" s="290"/>
      <c r="AC26" s="194"/>
      <c r="AD26" s="265"/>
      <c r="AE26" s="296"/>
      <c r="AF26" s="194"/>
      <c r="AG26" s="188"/>
      <c r="AH26" s="188"/>
      <c r="AI26" s="368"/>
    </row>
    <row r="27" spans="1:35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340"/>
      <c r="H27" s="320"/>
      <c r="I27" s="265"/>
      <c r="J27" s="265"/>
      <c r="K27" s="194"/>
      <c r="L27" s="331"/>
      <c r="M27" s="194"/>
      <c r="N27" s="194"/>
      <c r="O27" s="194"/>
      <c r="P27" s="265"/>
      <c r="Q27" s="265"/>
      <c r="R27" s="291"/>
      <c r="S27" s="194"/>
      <c r="T27" s="194"/>
      <c r="U27" s="201"/>
      <c r="V27" s="194"/>
      <c r="W27" s="265"/>
      <c r="X27" s="265"/>
      <c r="Y27" s="194"/>
      <c r="Z27" s="194"/>
      <c r="AA27" s="194"/>
      <c r="AB27" s="290"/>
      <c r="AC27" s="194"/>
      <c r="AD27" s="265"/>
      <c r="AE27" s="296"/>
      <c r="AF27" s="194"/>
      <c r="AG27" s="188"/>
      <c r="AH27" s="188"/>
      <c r="AI27" s="368"/>
    </row>
    <row r="28" spans="1:35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340"/>
      <c r="H28" s="320"/>
      <c r="I28" s="265"/>
      <c r="J28" s="265"/>
      <c r="K28" s="194"/>
      <c r="L28" s="331"/>
      <c r="M28" s="194"/>
      <c r="N28" s="194"/>
      <c r="O28" s="194"/>
      <c r="P28" s="265"/>
      <c r="Q28" s="265"/>
      <c r="R28" s="291"/>
      <c r="S28" s="194"/>
      <c r="T28" s="194"/>
      <c r="U28" s="201"/>
      <c r="V28" s="194"/>
      <c r="W28" s="265"/>
      <c r="X28" s="265"/>
      <c r="Y28" s="194"/>
      <c r="Z28" s="194"/>
      <c r="AA28" s="194"/>
      <c r="AB28" s="290"/>
      <c r="AC28" s="194"/>
      <c r="AD28" s="265"/>
      <c r="AE28" s="296"/>
      <c r="AF28" s="194"/>
      <c r="AG28" s="188"/>
      <c r="AH28" s="188"/>
      <c r="AI28" s="368"/>
    </row>
    <row r="29" spans="1:35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340"/>
      <c r="H29" s="320"/>
      <c r="I29" s="265"/>
      <c r="J29" s="265"/>
      <c r="K29" s="194"/>
      <c r="L29" s="331"/>
      <c r="M29" s="194"/>
      <c r="N29" s="194"/>
      <c r="O29" s="194"/>
      <c r="P29" s="265"/>
      <c r="Q29" s="265"/>
      <c r="R29" s="291"/>
      <c r="S29" s="194"/>
      <c r="T29" s="194"/>
      <c r="U29" s="201"/>
      <c r="V29" s="194"/>
      <c r="W29" s="265"/>
      <c r="X29" s="265"/>
      <c r="Y29" s="194"/>
      <c r="Z29" s="194"/>
      <c r="AA29" s="194"/>
      <c r="AB29" s="290"/>
      <c r="AC29" s="194"/>
      <c r="AD29" s="265"/>
      <c r="AE29" s="296"/>
      <c r="AF29" s="194"/>
      <c r="AG29" s="188"/>
      <c r="AH29" s="188"/>
      <c r="AI29" s="368"/>
    </row>
    <row r="30" spans="1:35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350"/>
      <c r="H30" s="320"/>
      <c r="I30" s="265"/>
      <c r="J30" s="265"/>
      <c r="K30" s="194"/>
      <c r="L30" s="331"/>
      <c r="M30" s="194"/>
      <c r="N30" s="194"/>
      <c r="O30" s="194"/>
      <c r="P30" s="265"/>
      <c r="Q30" s="265"/>
      <c r="R30" s="291"/>
      <c r="S30" s="194"/>
      <c r="T30" s="194"/>
      <c r="U30" s="201"/>
      <c r="V30" s="194"/>
      <c r="W30" s="265"/>
      <c r="X30" s="265"/>
      <c r="Y30" s="194"/>
      <c r="Z30" s="194"/>
      <c r="AA30" s="194"/>
      <c r="AB30" s="290"/>
      <c r="AC30" s="194"/>
      <c r="AD30" s="265"/>
      <c r="AE30" s="296"/>
      <c r="AF30" s="194"/>
      <c r="AG30" s="188"/>
      <c r="AH30" s="188"/>
      <c r="AI30" s="368"/>
    </row>
    <row r="31" spans="1:35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350"/>
      <c r="H31" s="320"/>
      <c r="I31" s="265"/>
      <c r="J31" s="265"/>
      <c r="K31" s="194"/>
      <c r="L31" s="331"/>
      <c r="M31" s="194"/>
      <c r="N31" s="194"/>
      <c r="O31" s="194"/>
      <c r="P31" s="265"/>
      <c r="Q31" s="265"/>
      <c r="R31" s="291"/>
      <c r="S31" s="194"/>
      <c r="T31" s="194"/>
      <c r="U31" s="201"/>
      <c r="V31" s="194"/>
      <c r="W31" s="265"/>
      <c r="X31" s="265"/>
      <c r="Y31" s="194"/>
      <c r="Z31" s="194"/>
      <c r="AA31" s="194"/>
      <c r="AB31" s="290"/>
      <c r="AC31" s="194"/>
      <c r="AD31" s="265"/>
      <c r="AE31" s="296"/>
      <c r="AF31" s="194"/>
      <c r="AG31" s="188"/>
      <c r="AH31" s="188"/>
      <c r="AI31" s="368"/>
    </row>
    <row r="32" spans="1:35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350"/>
      <c r="H32" s="320"/>
      <c r="I32" s="265"/>
      <c r="J32" s="265"/>
      <c r="K32" s="194"/>
      <c r="L32" s="331"/>
      <c r="M32" s="194"/>
      <c r="N32" s="194"/>
      <c r="O32" s="194"/>
      <c r="P32" s="265"/>
      <c r="Q32" s="265"/>
      <c r="R32" s="291"/>
      <c r="S32" s="194"/>
      <c r="T32" s="194"/>
      <c r="U32" s="201"/>
      <c r="V32" s="194"/>
      <c r="W32" s="265"/>
      <c r="X32" s="265"/>
      <c r="Y32" s="194"/>
      <c r="Z32" s="194"/>
      <c r="AA32" s="194"/>
      <c r="AB32" s="290"/>
      <c r="AC32" s="194"/>
      <c r="AD32" s="265"/>
      <c r="AE32" s="296"/>
      <c r="AF32" s="194"/>
      <c r="AG32" s="188"/>
      <c r="AH32" s="188"/>
      <c r="AI32" s="368"/>
    </row>
    <row r="33" spans="1:35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350"/>
      <c r="H33" s="320"/>
      <c r="I33" s="265"/>
      <c r="J33" s="265"/>
      <c r="K33" s="194"/>
      <c r="L33" s="331"/>
      <c r="M33" s="194"/>
      <c r="N33" s="194"/>
      <c r="O33" s="194"/>
      <c r="P33" s="265"/>
      <c r="Q33" s="265"/>
      <c r="R33" s="291"/>
      <c r="S33" s="194"/>
      <c r="T33" s="194"/>
      <c r="U33" s="201"/>
      <c r="V33" s="194"/>
      <c r="W33" s="265"/>
      <c r="X33" s="265"/>
      <c r="Y33" s="194"/>
      <c r="Z33" s="194"/>
      <c r="AA33" s="194"/>
      <c r="AB33" s="290"/>
      <c r="AC33" s="194"/>
      <c r="AD33" s="265"/>
      <c r="AE33" s="296"/>
      <c r="AF33" s="194"/>
      <c r="AG33" s="188"/>
      <c r="AH33" s="188"/>
      <c r="AI33" s="368"/>
    </row>
    <row r="34" spans="1:35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350"/>
      <c r="H34" s="320"/>
      <c r="I34" s="265"/>
      <c r="J34" s="265"/>
      <c r="K34" s="194"/>
      <c r="L34" s="331"/>
      <c r="M34" s="194"/>
      <c r="N34" s="194"/>
      <c r="O34" s="194"/>
      <c r="P34" s="265"/>
      <c r="Q34" s="265"/>
      <c r="R34" s="291"/>
      <c r="S34" s="194"/>
      <c r="T34" s="194"/>
      <c r="U34" s="201"/>
      <c r="V34" s="194"/>
      <c r="W34" s="265"/>
      <c r="X34" s="265"/>
      <c r="Y34" s="194"/>
      <c r="Z34" s="194"/>
      <c r="AA34" s="194"/>
      <c r="AB34" s="290"/>
      <c r="AC34" s="194"/>
      <c r="AD34" s="265"/>
      <c r="AE34" s="296"/>
      <c r="AF34" s="194"/>
      <c r="AG34" s="188"/>
      <c r="AH34" s="188"/>
      <c r="AI34" s="368"/>
    </row>
    <row r="35" spans="1:35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350"/>
      <c r="H35" s="320"/>
      <c r="I35" s="265"/>
      <c r="J35" s="265"/>
      <c r="K35" s="194"/>
      <c r="L35" s="331"/>
      <c r="M35" s="194"/>
      <c r="N35" s="194"/>
      <c r="O35" s="194"/>
      <c r="P35" s="265"/>
      <c r="Q35" s="265"/>
      <c r="R35" s="291"/>
      <c r="S35" s="194"/>
      <c r="T35" s="194"/>
      <c r="U35" s="194"/>
      <c r="V35" s="194"/>
      <c r="W35" s="265"/>
      <c r="X35" s="265"/>
      <c r="Y35" s="194"/>
      <c r="Z35" s="194"/>
      <c r="AA35" s="194"/>
      <c r="AB35" s="290"/>
      <c r="AC35" s="194"/>
      <c r="AD35" s="265"/>
      <c r="AE35" s="296"/>
      <c r="AF35" s="194"/>
      <c r="AG35" s="188"/>
      <c r="AH35" s="188"/>
      <c r="AI35" s="368"/>
    </row>
    <row r="36" spans="1:35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350"/>
      <c r="H36" s="320"/>
      <c r="I36" s="265"/>
      <c r="J36" s="265"/>
      <c r="K36" s="194"/>
      <c r="L36" s="331"/>
      <c r="M36" s="194"/>
      <c r="N36" s="201"/>
      <c r="O36" s="194"/>
      <c r="P36" s="265"/>
      <c r="Q36" s="265"/>
      <c r="R36" s="291"/>
      <c r="S36" s="194"/>
      <c r="T36" s="194"/>
      <c r="U36" s="194"/>
      <c r="V36" s="194"/>
      <c r="W36" s="265"/>
      <c r="X36" s="265"/>
      <c r="Y36" s="194"/>
      <c r="Z36" s="194"/>
      <c r="AA36" s="194"/>
      <c r="AB36" s="290"/>
      <c r="AC36" s="194"/>
      <c r="AD36" s="265"/>
      <c r="AE36" s="296"/>
      <c r="AF36" s="194"/>
      <c r="AG36" s="188"/>
      <c r="AH36" s="188"/>
      <c r="AI36" s="368"/>
    </row>
    <row r="37" spans="1:35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194"/>
      <c r="H37" s="194"/>
      <c r="I37" s="265"/>
      <c r="J37" s="340"/>
      <c r="K37" s="320"/>
      <c r="L37" s="194"/>
      <c r="M37" s="331"/>
      <c r="N37" s="194"/>
      <c r="O37" s="194"/>
      <c r="P37" s="265"/>
      <c r="Q37" s="265"/>
      <c r="R37" s="194"/>
      <c r="S37" s="291"/>
      <c r="T37" s="194"/>
      <c r="U37" s="201"/>
      <c r="V37" s="194"/>
      <c r="W37" s="265"/>
      <c r="X37" s="265"/>
      <c r="Y37" s="194"/>
      <c r="Z37" s="194"/>
      <c r="AA37" s="194"/>
      <c r="AB37" s="290"/>
      <c r="AC37" s="194"/>
      <c r="AD37" s="265"/>
      <c r="AE37" s="296"/>
      <c r="AF37" s="194"/>
      <c r="AG37" s="188"/>
      <c r="AH37" s="188"/>
      <c r="AI37" s="368"/>
    </row>
    <row r="38" spans="1:35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194"/>
      <c r="H38" s="194"/>
      <c r="I38" s="265"/>
      <c r="J38" s="340"/>
      <c r="K38" s="320"/>
      <c r="L38" s="194"/>
      <c r="M38" s="331"/>
      <c r="N38" s="194"/>
      <c r="O38" s="194"/>
      <c r="P38" s="265"/>
      <c r="Q38" s="265"/>
      <c r="R38" s="194"/>
      <c r="S38" s="291"/>
      <c r="T38" s="194"/>
      <c r="U38" s="201"/>
      <c r="V38" s="194"/>
      <c r="W38" s="265"/>
      <c r="X38" s="265"/>
      <c r="Y38" s="194"/>
      <c r="Z38" s="194"/>
      <c r="AA38" s="194"/>
      <c r="AB38" s="290"/>
      <c r="AC38" s="194"/>
      <c r="AD38" s="265"/>
      <c r="AE38" s="296"/>
      <c r="AF38" s="194"/>
      <c r="AG38" s="188"/>
      <c r="AH38" s="188"/>
      <c r="AI38" s="368"/>
    </row>
    <row r="39" spans="1:35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201"/>
      <c r="H39" s="194"/>
      <c r="I39" s="265"/>
      <c r="J39" s="265"/>
      <c r="K39" s="194"/>
      <c r="L39" s="340"/>
      <c r="M39" s="320"/>
      <c r="N39" s="201"/>
      <c r="O39" s="331"/>
      <c r="P39" s="265"/>
      <c r="Q39" s="265"/>
      <c r="R39" s="194"/>
      <c r="S39" s="194"/>
      <c r="T39" s="194"/>
      <c r="U39" s="291"/>
      <c r="V39" s="194"/>
      <c r="W39" s="265"/>
      <c r="X39" s="265"/>
      <c r="Y39" s="194"/>
      <c r="Z39" s="194"/>
      <c r="AA39" s="194"/>
      <c r="AB39" s="290"/>
      <c r="AC39" s="194"/>
      <c r="AD39" s="265"/>
      <c r="AE39" s="296"/>
      <c r="AF39" s="194"/>
      <c r="AG39" s="188"/>
      <c r="AH39" s="188"/>
      <c r="AI39" s="368"/>
    </row>
    <row r="40" spans="1:35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201"/>
      <c r="H40" s="194"/>
      <c r="I40" s="265"/>
      <c r="J40" s="265"/>
      <c r="K40" s="194"/>
      <c r="L40" s="340"/>
      <c r="M40" s="320"/>
      <c r="N40" s="201"/>
      <c r="O40" s="331"/>
      <c r="P40" s="265"/>
      <c r="Q40" s="265"/>
      <c r="R40" s="194"/>
      <c r="S40" s="194"/>
      <c r="T40" s="194"/>
      <c r="U40" s="291"/>
      <c r="V40" s="194"/>
      <c r="W40" s="265"/>
      <c r="X40" s="265"/>
      <c r="Y40" s="194"/>
      <c r="Z40" s="194"/>
      <c r="AA40" s="194"/>
      <c r="AB40" s="290"/>
      <c r="AC40" s="194"/>
      <c r="AD40" s="265"/>
      <c r="AE40" s="296"/>
      <c r="AF40" s="194"/>
      <c r="AG40" s="188"/>
      <c r="AH40" s="188"/>
      <c r="AI40" s="368"/>
    </row>
    <row r="41" spans="1:35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201"/>
      <c r="H41" s="194"/>
      <c r="I41" s="265"/>
      <c r="J41" s="265"/>
      <c r="K41" s="194"/>
      <c r="L41" s="194"/>
      <c r="M41" s="340"/>
      <c r="N41" s="354"/>
      <c r="O41" s="194"/>
      <c r="P41" s="265"/>
      <c r="Q41" s="265"/>
      <c r="R41" s="331"/>
      <c r="S41" s="194"/>
      <c r="T41" s="194"/>
      <c r="U41" s="194"/>
      <c r="V41" s="291"/>
      <c r="W41" s="265"/>
      <c r="X41" s="265"/>
      <c r="Y41" s="194"/>
      <c r="Z41" s="194"/>
      <c r="AA41" s="194"/>
      <c r="AB41" s="290"/>
      <c r="AC41" s="194"/>
      <c r="AD41" s="265"/>
      <c r="AE41" s="296"/>
      <c r="AF41" s="194"/>
      <c r="AG41" s="188"/>
      <c r="AH41" s="188"/>
      <c r="AI41" s="368"/>
    </row>
    <row r="42" spans="1:35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201"/>
      <c r="H42" s="194"/>
      <c r="I42" s="265"/>
      <c r="J42" s="265"/>
      <c r="K42" s="194"/>
      <c r="L42" s="194"/>
      <c r="M42" s="340"/>
      <c r="N42" s="354"/>
      <c r="O42" s="194"/>
      <c r="P42" s="265"/>
      <c r="Q42" s="265"/>
      <c r="R42" s="331"/>
      <c r="S42" s="194"/>
      <c r="T42" s="194"/>
      <c r="U42" s="194"/>
      <c r="V42" s="291"/>
      <c r="W42" s="265"/>
      <c r="X42" s="265"/>
      <c r="Y42" s="194"/>
      <c r="Z42" s="194"/>
      <c r="AA42" s="194"/>
      <c r="AB42" s="290"/>
      <c r="AC42" s="194"/>
      <c r="AD42" s="265"/>
      <c r="AE42" s="296"/>
      <c r="AF42" s="194"/>
      <c r="AG42" s="188"/>
      <c r="AH42" s="188"/>
      <c r="AI42" s="368"/>
    </row>
    <row r="43" spans="1:35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194"/>
      <c r="H43" s="194"/>
      <c r="I43" s="265"/>
      <c r="J43" s="265"/>
      <c r="K43" s="194"/>
      <c r="L43" s="194"/>
      <c r="M43" s="340"/>
      <c r="N43" s="354"/>
      <c r="O43" s="194"/>
      <c r="P43" s="265"/>
      <c r="Q43" s="265"/>
      <c r="R43" s="331"/>
      <c r="S43" s="194"/>
      <c r="T43" s="194"/>
      <c r="U43" s="194"/>
      <c r="V43" s="291"/>
      <c r="W43" s="265"/>
      <c r="X43" s="265"/>
      <c r="Y43" s="194"/>
      <c r="Z43" s="194"/>
      <c r="AA43" s="194"/>
      <c r="AB43" s="290"/>
      <c r="AC43" s="194"/>
      <c r="AD43" s="265"/>
      <c r="AE43" s="296"/>
      <c r="AF43" s="194"/>
      <c r="AG43" s="188"/>
      <c r="AH43" s="188"/>
      <c r="AI43" s="368"/>
    </row>
    <row r="44" spans="1:35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201"/>
      <c r="H44" s="194"/>
      <c r="I44" s="265"/>
      <c r="J44" s="265"/>
      <c r="K44" s="194"/>
      <c r="L44" s="194"/>
      <c r="M44" s="340"/>
      <c r="N44" s="354"/>
      <c r="O44" s="194"/>
      <c r="P44" s="265"/>
      <c r="Q44" s="265"/>
      <c r="R44" s="331"/>
      <c r="S44" s="194"/>
      <c r="T44" s="194"/>
      <c r="U44" s="194"/>
      <c r="V44" s="291"/>
      <c r="W44" s="265"/>
      <c r="X44" s="265"/>
      <c r="Y44" s="194"/>
      <c r="Z44" s="194"/>
      <c r="AA44" s="194"/>
      <c r="AB44" s="290"/>
      <c r="AC44" s="194"/>
      <c r="AD44" s="265"/>
      <c r="AE44" s="296"/>
      <c r="AF44" s="194"/>
      <c r="AG44" s="188"/>
      <c r="AH44" s="188"/>
      <c r="AI44" s="368"/>
    </row>
    <row r="45" spans="1:35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201"/>
      <c r="H45" s="194"/>
      <c r="I45" s="265"/>
      <c r="J45" s="265"/>
      <c r="K45" s="194"/>
      <c r="L45" s="194"/>
      <c r="M45" s="340"/>
      <c r="N45" s="354"/>
      <c r="O45" s="194"/>
      <c r="P45" s="265"/>
      <c r="Q45" s="265"/>
      <c r="R45" s="331"/>
      <c r="S45" s="194"/>
      <c r="T45" s="194"/>
      <c r="U45" s="194"/>
      <c r="V45" s="291"/>
      <c r="W45" s="265"/>
      <c r="X45" s="265"/>
      <c r="Y45" s="194"/>
      <c r="Z45" s="194"/>
      <c r="AA45" s="194"/>
      <c r="AB45" s="290"/>
      <c r="AC45" s="194"/>
      <c r="AD45" s="265"/>
      <c r="AE45" s="296"/>
      <c r="AF45" s="194"/>
      <c r="AG45" s="188"/>
      <c r="AH45" s="188"/>
      <c r="AI45" s="368"/>
    </row>
    <row r="46" spans="1:35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201"/>
      <c r="H46" s="194"/>
      <c r="I46" s="265"/>
      <c r="J46" s="265"/>
      <c r="K46" s="194"/>
      <c r="L46" s="194"/>
      <c r="M46" s="340"/>
      <c r="N46" s="354"/>
      <c r="O46" s="194"/>
      <c r="P46" s="265"/>
      <c r="Q46" s="265"/>
      <c r="R46" s="331"/>
      <c r="S46" s="194"/>
      <c r="T46" s="194"/>
      <c r="U46" s="194"/>
      <c r="V46" s="291"/>
      <c r="W46" s="265"/>
      <c r="X46" s="265"/>
      <c r="Y46" s="194"/>
      <c r="Z46" s="194"/>
      <c r="AA46" s="194"/>
      <c r="AB46" s="290"/>
      <c r="AC46" s="194"/>
      <c r="AD46" s="265"/>
      <c r="AE46" s="296"/>
      <c r="AF46" s="194"/>
      <c r="AG46" s="188"/>
      <c r="AH46" s="188"/>
      <c r="AI46" s="368"/>
    </row>
    <row r="47" spans="1:35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201"/>
      <c r="H47" s="194"/>
      <c r="I47" s="265"/>
      <c r="J47" s="265"/>
      <c r="K47" s="194"/>
      <c r="L47" s="194"/>
      <c r="M47" s="340"/>
      <c r="N47" s="354"/>
      <c r="O47" s="194"/>
      <c r="P47" s="265"/>
      <c r="Q47" s="265"/>
      <c r="R47" s="331"/>
      <c r="S47" s="194"/>
      <c r="T47" s="194"/>
      <c r="U47" s="194"/>
      <c r="V47" s="291"/>
      <c r="W47" s="265"/>
      <c r="X47" s="265"/>
      <c r="Y47" s="194"/>
      <c r="Z47" s="194"/>
      <c r="AA47" s="194"/>
      <c r="AB47" s="290"/>
      <c r="AC47" s="194"/>
      <c r="AD47" s="265"/>
      <c r="AE47" s="296"/>
      <c r="AF47" s="194"/>
      <c r="AG47" s="188"/>
      <c r="AH47" s="188"/>
      <c r="AI47" s="368"/>
    </row>
    <row r="48" spans="1:35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194"/>
      <c r="H48" s="194"/>
      <c r="I48" s="265"/>
      <c r="J48" s="265"/>
      <c r="K48" s="194"/>
      <c r="L48" s="194"/>
      <c r="M48" s="194"/>
      <c r="N48" s="350"/>
      <c r="O48" s="320"/>
      <c r="P48" s="265"/>
      <c r="Q48" s="265"/>
      <c r="R48" s="194"/>
      <c r="S48" s="331"/>
      <c r="T48" s="194"/>
      <c r="U48" s="201"/>
      <c r="V48" s="194"/>
      <c r="W48" s="265"/>
      <c r="X48" s="265"/>
      <c r="Y48" s="291"/>
      <c r="Z48" s="194"/>
      <c r="AA48" s="194"/>
      <c r="AB48" s="290"/>
      <c r="AC48" s="194"/>
      <c r="AD48" s="265"/>
      <c r="AE48" s="296"/>
      <c r="AF48" s="194"/>
      <c r="AG48" s="188"/>
      <c r="AH48" s="188"/>
      <c r="AI48" s="368"/>
    </row>
    <row r="49" spans="1:35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201"/>
      <c r="H49" s="194"/>
      <c r="I49" s="265"/>
      <c r="J49" s="265"/>
      <c r="K49" s="194"/>
      <c r="L49" s="194"/>
      <c r="M49" s="194"/>
      <c r="N49" s="350"/>
      <c r="O49" s="320"/>
      <c r="P49" s="265"/>
      <c r="Q49" s="265"/>
      <c r="R49" s="194"/>
      <c r="S49" s="331"/>
      <c r="T49" s="194"/>
      <c r="U49" s="201"/>
      <c r="V49" s="194"/>
      <c r="W49" s="265"/>
      <c r="X49" s="265"/>
      <c r="Y49" s="291"/>
      <c r="Z49" s="194"/>
      <c r="AA49" s="194"/>
      <c r="AB49" s="290"/>
      <c r="AC49" s="194"/>
      <c r="AD49" s="265"/>
      <c r="AE49" s="296"/>
      <c r="AF49" s="194"/>
      <c r="AG49" s="188"/>
      <c r="AH49" s="188"/>
      <c r="AI49" s="368"/>
    </row>
    <row r="50" spans="1:35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194"/>
      <c r="H50" s="194"/>
      <c r="I50" s="265"/>
      <c r="J50" s="265"/>
      <c r="K50" s="194"/>
      <c r="L50" s="194"/>
      <c r="M50" s="194"/>
      <c r="N50" s="350"/>
      <c r="O50" s="320"/>
      <c r="P50" s="265"/>
      <c r="Q50" s="265"/>
      <c r="R50" s="194"/>
      <c r="S50" s="331"/>
      <c r="T50" s="194"/>
      <c r="U50" s="201"/>
      <c r="V50" s="194"/>
      <c r="W50" s="265"/>
      <c r="X50" s="265"/>
      <c r="Y50" s="291"/>
      <c r="Z50" s="194"/>
      <c r="AA50" s="194"/>
      <c r="AB50" s="290"/>
      <c r="AC50" s="194"/>
      <c r="AD50" s="265"/>
      <c r="AE50" s="296"/>
      <c r="AF50" s="194"/>
      <c r="AG50" s="188"/>
      <c r="AH50" s="188"/>
      <c r="AI50" s="368"/>
    </row>
    <row r="51" spans="1:35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194"/>
      <c r="H51" s="194"/>
      <c r="I51" s="265"/>
      <c r="J51" s="265"/>
      <c r="K51" s="194"/>
      <c r="L51" s="194"/>
      <c r="M51" s="194"/>
      <c r="N51" s="201"/>
      <c r="O51" s="194"/>
      <c r="P51" s="265"/>
      <c r="Q51" s="340"/>
      <c r="R51" s="320"/>
      <c r="S51" s="194"/>
      <c r="T51" s="331"/>
      <c r="U51" s="194"/>
      <c r="V51" s="194"/>
      <c r="W51" s="265"/>
      <c r="X51" s="265"/>
      <c r="Y51" s="194"/>
      <c r="Z51" s="291"/>
      <c r="AA51" s="194"/>
      <c r="AB51" s="290"/>
      <c r="AC51" s="194"/>
      <c r="AD51" s="265"/>
      <c r="AE51" s="296"/>
      <c r="AF51" s="194"/>
      <c r="AG51" s="188"/>
      <c r="AH51" s="188"/>
      <c r="AI51" s="368"/>
    </row>
    <row r="52" spans="1:35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194"/>
      <c r="H52" s="194"/>
      <c r="I52" s="265"/>
      <c r="J52" s="265"/>
      <c r="K52" s="194"/>
      <c r="L52" s="194"/>
      <c r="M52" s="194"/>
      <c r="N52" s="201"/>
      <c r="O52" s="194"/>
      <c r="P52" s="265"/>
      <c r="Q52" s="340"/>
      <c r="R52" s="320"/>
      <c r="S52" s="194"/>
      <c r="T52" s="331"/>
      <c r="U52" s="194"/>
      <c r="V52" s="194"/>
      <c r="W52" s="265"/>
      <c r="X52" s="265"/>
      <c r="Y52" s="194"/>
      <c r="Z52" s="291"/>
      <c r="AA52" s="194"/>
      <c r="AB52" s="290"/>
      <c r="AC52" s="194"/>
      <c r="AD52" s="265"/>
      <c r="AE52" s="296"/>
      <c r="AF52" s="194"/>
      <c r="AG52" s="188"/>
      <c r="AH52" s="188"/>
      <c r="AI52" s="368"/>
    </row>
    <row r="53" spans="1:35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194"/>
      <c r="H53" s="194"/>
      <c r="I53" s="265"/>
      <c r="J53" s="265"/>
      <c r="K53" s="194"/>
      <c r="L53" s="194"/>
      <c r="M53" s="194"/>
      <c r="N53" s="201"/>
      <c r="O53" s="194"/>
      <c r="P53" s="265"/>
      <c r="Q53" s="340"/>
      <c r="R53" s="320"/>
      <c r="S53" s="194"/>
      <c r="T53" s="331"/>
      <c r="U53" s="194"/>
      <c r="V53" s="194"/>
      <c r="W53" s="265"/>
      <c r="X53" s="265"/>
      <c r="Y53" s="194"/>
      <c r="Z53" s="291"/>
      <c r="AA53" s="194"/>
      <c r="AB53" s="290"/>
      <c r="AC53" s="194"/>
      <c r="AD53" s="265"/>
      <c r="AE53" s="296"/>
      <c r="AF53" s="194"/>
      <c r="AG53" s="188"/>
      <c r="AH53" s="188"/>
      <c r="AI53" s="368"/>
    </row>
    <row r="54" spans="1:35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194"/>
      <c r="H54" s="194"/>
      <c r="I54" s="265"/>
      <c r="J54" s="265"/>
      <c r="K54" s="194"/>
      <c r="L54" s="194"/>
      <c r="M54" s="194"/>
      <c r="N54" s="201"/>
      <c r="O54" s="194"/>
      <c r="P54" s="265"/>
      <c r="Q54" s="340"/>
      <c r="R54" s="320"/>
      <c r="S54" s="194"/>
      <c r="T54" s="331"/>
      <c r="U54" s="194"/>
      <c r="V54" s="194"/>
      <c r="W54" s="265"/>
      <c r="X54" s="265"/>
      <c r="Y54" s="194"/>
      <c r="Z54" s="291"/>
      <c r="AA54" s="194"/>
      <c r="AB54" s="290"/>
      <c r="AC54" s="194"/>
      <c r="AD54" s="265"/>
      <c r="AE54" s="296"/>
      <c r="AF54" s="194"/>
      <c r="AG54" s="188"/>
      <c r="AH54" s="188"/>
      <c r="AI54" s="368"/>
    </row>
    <row r="55" spans="1:35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201"/>
      <c r="H55" s="194"/>
      <c r="I55" s="265"/>
      <c r="J55" s="265"/>
      <c r="K55" s="194"/>
      <c r="L55" s="194"/>
      <c r="M55" s="194"/>
      <c r="N55" s="201"/>
      <c r="O55" s="194"/>
      <c r="P55" s="265"/>
      <c r="Q55" s="265"/>
      <c r="R55" s="340"/>
      <c r="S55" s="320"/>
      <c r="T55" s="194"/>
      <c r="U55" s="331"/>
      <c r="V55" s="194"/>
      <c r="W55" s="265"/>
      <c r="X55" s="265"/>
      <c r="Y55" s="194"/>
      <c r="Z55" s="194"/>
      <c r="AA55" s="291"/>
      <c r="AB55" s="290"/>
      <c r="AC55" s="194"/>
      <c r="AD55" s="265"/>
      <c r="AE55" s="296"/>
      <c r="AF55" s="194"/>
      <c r="AG55" s="188"/>
      <c r="AH55" s="188"/>
      <c r="AI55" s="368"/>
    </row>
    <row r="56" spans="1:35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201"/>
      <c r="H56" s="194"/>
      <c r="I56" s="265"/>
      <c r="J56" s="265"/>
      <c r="K56" s="194"/>
      <c r="L56" s="194"/>
      <c r="M56" s="194"/>
      <c r="N56" s="201"/>
      <c r="O56" s="194"/>
      <c r="P56" s="265"/>
      <c r="Q56" s="265"/>
      <c r="R56" s="340"/>
      <c r="S56" s="320"/>
      <c r="T56" s="194"/>
      <c r="U56" s="331"/>
      <c r="V56" s="194"/>
      <c r="W56" s="265"/>
      <c r="X56" s="265"/>
      <c r="Y56" s="194"/>
      <c r="Z56" s="194"/>
      <c r="AA56" s="291"/>
      <c r="AB56" s="290"/>
      <c r="AC56" s="194"/>
      <c r="AD56" s="265"/>
      <c r="AE56" s="296"/>
      <c r="AF56" s="194"/>
      <c r="AG56" s="188"/>
      <c r="AH56" s="188"/>
      <c r="AI56" s="368"/>
    </row>
    <row r="57" spans="1:35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201"/>
      <c r="H57" s="194"/>
      <c r="I57" s="265"/>
      <c r="J57" s="265"/>
      <c r="K57" s="194"/>
      <c r="L57" s="194"/>
      <c r="M57" s="194"/>
      <c r="N57" s="201"/>
      <c r="O57" s="194"/>
      <c r="P57" s="265"/>
      <c r="Q57" s="265"/>
      <c r="R57" s="340"/>
      <c r="S57" s="320"/>
      <c r="T57" s="194"/>
      <c r="U57" s="331"/>
      <c r="V57" s="194"/>
      <c r="W57" s="265"/>
      <c r="X57" s="265"/>
      <c r="Y57" s="194"/>
      <c r="Z57" s="194"/>
      <c r="AA57" s="291"/>
      <c r="AB57" s="290"/>
      <c r="AC57" s="194"/>
      <c r="AD57" s="265"/>
      <c r="AE57" s="296"/>
      <c r="AF57" s="194"/>
      <c r="AG57" s="188"/>
      <c r="AH57" s="188"/>
      <c r="AI57" s="368"/>
    </row>
    <row r="58" spans="1:35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201"/>
      <c r="H58" s="194"/>
      <c r="I58" s="265"/>
      <c r="J58" s="265"/>
      <c r="K58" s="194"/>
      <c r="L58" s="194"/>
      <c r="M58" s="194"/>
      <c r="N58" s="201"/>
      <c r="O58" s="194"/>
      <c r="P58" s="265"/>
      <c r="Q58" s="265"/>
      <c r="R58" s="194"/>
      <c r="S58" s="340"/>
      <c r="T58" s="320"/>
      <c r="U58" s="194"/>
      <c r="V58" s="331"/>
      <c r="W58" s="265"/>
      <c r="X58" s="265"/>
      <c r="Y58" s="194"/>
      <c r="Z58" s="194"/>
      <c r="AA58" s="194"/>
      <c r="AB58" s="347"/>
      <c r="AC58" s="194"/>
      <c r="AD58" s="265"/>
      <c r="AE58" s="296"/>
      <c r="AF58" s="194"/>
      <c r="AG58" s="188"/>
      <c r="AH58" s="188"/>
      <c r="AI58" s="368"/>
    </row>
    <row r="59" spans="1:35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201"/>
      <c r="H59" s="194"/>
      <c r="I59" s="265"/>
      <c r="J59" s="265"/>
      <c r="K59" s="194"/>
      <c r="L59" s="194"/>
      <c r="M59" s="194"/>
      <c r="N59" s="201"/>
      <c r="O59" s="194"/>
      <c r="P59" s="265"/>
      <c r="Q59" s="265"/>
      <c r="R59" s="194"/>
      <c r="S59" s="194"/>
      <c r="T59" s="340"/>
      <c r="U59" s="320"/>
      <c r="V59" s="194"/>
      <c r="W59" s="265"/>
      <c r="X59" s="265"/>
      <c r="Y59" s="331"/>
      <c r="Z59" s="194"/>
      <c r="AA59" s="194"/>
      <c r="AB59" s="290"/>
      <c r="AC59" s="291"/>
      <c r="AD59" s="265"/>
      <c r="AE59" s="296"/>
      <c r="AF59" s="194"/>
      <c r="AG59" s="188"/>
      <c r="AH59" s="188"/>
      <c r="AI59" s="368"/>
    </row>
    <row r="60" spans="1:35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201"/>
      <c r="H60" s="194"/>
      <c r="I60" s="265"/>
      <c r="J60" s="265"/>
      <c r="K60" s="194"/>
      <c r="L60" s="194"/>
      <c r="M60" s="194"/>
      <c r="N60" s="201"/>
      <c r="O60" s="194"/>
      <c r="P60" s="265"/>
      <c r="Q60" s="265"/>
      <c r="R60" s="194"/>
      <c r="S60" s="194"/>
      <c r="T60" s="194"/>
      <c r="U60" s="194"/>
      <c r="V60" s="194"/>
      <c r="W60" s="265"/>
      <c r="X60" s="265"/>
      <c r="Y60" s="340"/>
      <c r="Z60" s="320"/>
      <c r="AB60" s="345"/>
      <c r="AC60" s="194"/>
      <c r="AD60" s="265"/>
      <c r="AE60" s="296"/>
      <c r="AF60" s="194"/>
      <c r="AG60" s="188"/>
      <c r="AH60" s="286"/>
      <c r="AI60" s="368"/>
    </row>
    <row r="61" spans="1:35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194"/>
      <c r="H61" s="194"/>
      <c r="I61" s="265"/>
      <c r="J61" s="265"/>
      <c r="K61" s="194"/>
      <c r="L61" s="194"/>
      <c r="M61" s="194"/>
      <c r="N61" s="201"/>
      <c r="O61" s="194"/>
      <c r="P61" s="265"/>
      <c r="Q61" s="265"/>
      <c r="R61" s="194"/>
      <c r="S61" s="194"/>
      <c r="T61" s="194"/>
      <c r="U61" s="201"/>
      <c r="V61" s="194"/>
      <c r="W61" s="265"/>
      <c r="X61" s="265"/>
      <c r="Y61" s="340"/>
      <c r="Z61" s="320"/>
      <c r="AA61" s="194"/>
      <c r="AB61" s="345"/>
      <c r="AC61" s="194"/>
      <c r="AD61" s="265"/>
      <c r="AE61" s="296"/>
      <c r="AF61" s="194"/>
      <c r="AG61" s="188"/>
      <c r="AH61" s="286"/>
      <c r="AI61" s="368"/>
    </row>
    <row r="62" spans="1:35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201"/>
      <c r="H62" s="194"/>
      <c r="I62" s="265"/>
      <c r="J62" s="265"/>
      <c r="K62" s="194"/>
      <c r="L62" s="194"/>
      <c r="M62" s="194"/>
      <c r="N62" s="201"/>
      <c r="O62" s="194"/>
      <c r="P62" s="265"/>
      <c r="Q62" s="265"/>
      <c r="R62" s="194"/>
      <c r="S62" s="194"/>
      <c r="T62" s="194"/>
      <c r="U62" s="201"/>
      <c r="V62" s="194"/>
      <c r="W62" s="265"/>
      <c r="X62" s="265"/>
      <c r="Y62" s="340"/>
      <c r="Z62" s="320"/>
      <c r="AA62" s="194"/>
      <c r="AB62" s="345"/>
      <c r="AC62" s="194"/>
      <c r="AD62" s="265"/>
      <c r="AE62" s="296"/>
      <c r="AF62" s="194"/>
      <c r="AG62" s="188"/>
      <c r="AH62" s="286"/>
      <c r="AI62" s="368"/>
    </row>
    <row r="63" spans="1:35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201"/>
      <c r="H63" s="194"/>
      <c r="I63" s="265"/>
      <c r="J63" s="265"/>
      <c r="K63" s="194"/>
      <c r="L63" s="194"/>
      <c r="M63" s="194"/>
      <c r="N63" s="201"/>
      <c r="O63" s="194"/>
      <c r="P63" s="265"/>
      <c r="Q63" s="265"/>
      <c r="R63" s="194"/>
      <c r="S63" s="194"/>
      <c r="T63" s="194"/>
      <c r="U63" s="201"/>
      <c r="V63" s="194"/>
      <c r="W63" s="265"/>
      <c r="X63" s="265"/>
      <c r="Y63" s="340"/>
      <c r="Z63" s="320"/>
      <c r="AA63" s="194"/>
      <c r="AB63" s="345"/>
      <c r="AC63" s="194"/>
      <c r="AD63" s="265"/>
      <c r="AE63" s="296"/>
      <c r="AF63" s="194"/>
      <c r="AG63" s="188"/>
      <c r="AH63" s="286"/>
      <c r="AI63" s="368"/>
    </row>
    <row r="64" spans="1:35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201"/>
      <c r="H64" s="194"/>
      <c r="I64" s="265"/>
      <c r="J64" s="265"/>
      <c r="K64" s="194"/>
      <c r="L64" s="194"/>
      <c r="M64" s="194"/>
      <c r="N64" s="201"/>
      <c r="O64" s="194"/>
      <c r="P64" s="265"/>
      <c r="Q64" s="265"/>
      <c r="R64" s="194"/>
      <c r="S64" s="194"/>
      <c r="T64" s="194"/>
      <c r="U64" s="201"/>
      <c r="V64" s="194"/>
      <c r="W64" s="265"/>
      <c r="X64" s="265"/>
      <c r="Y64" s="340"/>
      <c r="Z64" s="320"/>
      <c r="AA64" s="194"/>
      <c r="AB64" s="345"/>
      <c r="AC64" s="194"/>
      <c r="AD64" s="265"/>
      <c r="AE64" s="296"/>
      <c r="AF64" s="194"/>
      <c r="AG64" s="188"/>
      <c r="AH64" s="286"/>
      <c r="AI64" s="368"/>
    </row>
    <row r="65" spans="1:35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201"/>
      <c r="H65" s="194"/>
      <c r="I65" s="265"/>
      <c r="J65" s="265"/>
      <c r="K65" s="194"/>
      <c r="L65" s="194"/>
      <c r="M65" s="194"/>
      <c r="N65" s="194"/>
      <c r="O65" s="194"/>
      <c r="P65" s="265"/>
      <c r="Q65" s="265"/>
      <c r="R65" s="194"/>
      <c r="S65" s="194"/>
      <c r="T65" s="194"/>
      <c r="U65" s="201"/>
      <c r="V65" s="194"/>
      <c r="W65" s="265"/>
      <c r="X65" s="265"/>
      <c r="Y65" s="340"/>
      <c r="Z65" s="320"/>
      <c r="AA65" s="194"/>
      <c r="AB65" s="345"/>
      <c r="AC65" s="194"/>
      <c r="AD65" s="265"/>
      <c r="AE65" s="296"/>
      <c r="AF65" s="194"/>
      <c r="AG65" s="188"/>
      <c r="AH65" s="286"/>
      <c r="AI65" s="368"/>
    </row>
    <row r="66" spans="1:35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201"/>
      <c r="H66" s="194"/>
      <c r="I66" s="265"/>
      <c r="J66" s="265"/>
      <c r="K66" s="194"/>
      <c r="L66" s="194"/>
      <c r="M66" s="194"/>
      <c r="N66" s="194"/>
      <c r="O66" s="194"/>
      <c r="P66" s="265"/>
      <c r="Q66" s="265"/>
      <c r="R66" s="194"/>
      <c r="S66" s="194"/>
      <c r="T66" s="194"/>
      <c r="U66" s="201"/>
      <c r="V66" s="194"/>
      <c r="W66" s="265"/>
      <c r="X66" s="265"/>
      <c r="Y66" s="340"/>
      <c r="Z66" s="320"/>
      <c r="AA66" s="194"/>
      <c r="AB66" s="345"/>
      <c r="AC66" s="194"/>
      <c r="AD66" s="265"/>
      <c r="AE66" s="296"/>
      <c r="AF66" s="194"/>
      <c r="AG66" s="188"/>
      <c r="AH66" s="286"/>
      <c r="AI66" s="368"/>
    </row>
    <row r="67" spans="1:35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201"/>
      <c r="H67" s="194"/>
      <c r="I67" s="265"/>
      <c r="J67" s="265"/>
      <c r="K67" s="194"/>
      <c r="L67" s="194"/>
      <c r="M67" s="194"/>
      <c r="N67" s="201"/>
      <c r="O67" s="194"/>
      <c r="P67" s="265"/>
      <c r="Q67" s="265"/>
      <c r="R67" s="194"/>
      <c r="S67" s="194"/>
      <c r="T67" s="194"/>
      <c r="U67" s="194"/>
      <c r="V67" s="194"/>
      <c r="W67" s="265"/>
      <c r="X67" s="265"/>
      <c r="Y67" s="340"/>
      <c r="Z67" s="320"/>
      <c r="AA67" s="194"/>
      <c r="AB67" s="345"/>
      <c r="AC67" s="194"/>
      <c r="AD67" s="265"/>
      <c r="AE67" s="296"/>
      <c r="AF67" s="194"/>
      <c r="AG67" s="188"/>
      <c r="AH67" s="286"/>
      <c r="AI67" s="368"/>
    </row>
    <row r="68" spans="1:35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201"/>
      <c r="H68" s="194"/>
      <c r="I68" s="265"/>
      <c r="J68" s="265"/>
      <c r="K68" s="194"/>
      <c r="L68" s="194"/>
      <c r="M68" s="194"/>
      <c r="N68" s="201"/>
      <c r="O68" s="194"/>
      <c r="P68" s="265"/>
      <c r="Q68" s="265"/>
      <c r="R68" s="194"/>
      <c r="S68" s="194"/>
      <c r="T68" s="194"/>
      <c r="U68" s="194"/>
      <c r="V68" s="194"/>
      <c r="W68" s="265"/>
      <c r="X68" s="265"/>
      <c r="Y68" s="340"/>
      <c r="Z68" s="320"/>
      <c r="AA68" s="194"/>
      <c r="AB68" s="345"/>
      <c r="AC68" s="194"/>
      <c r="AD68" s="265"/>
      <c r="AE68" s="296"/>
      <c r="AF68" s="194"/>
      <c r="AG68" s="188"/>
      <c r="AH68" s="286"/>
      <c r="AI68" s="368"/>
    </row>
    <row r="69" spans="1:35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201"/>
      <c r="H69" s="194"/>
      <c r="I69" s="265"/>
      <c r="J69" s="265"/>
      <c r="K69" s="194"/>
      <c r="L69" s="194"/>
      <c r="M69" s="194"/>
      <c r="N69" s="201"/>
      <c r="O69" s="194"/>
      <c r="P69" s="265"/>
      <c r="Q69" s="265"/>
      <c r="R69" s="194"/>
      <c r="S69" s="194"/>
      <c r="T69" s="194"/>
      <c r="U69" s="194"/>
      <c r="V69" s="194"/>
      <c r="W69" s="265"/>
      <c r="X69" s="265"/>
      <c r="Y69" s="340"/>
      <c r="Z69" s="320"/>
      <c r="AA69" s="194"/>
      <c r="AB69" s="345"/>
      <c r="AC69" s="194"/>
      <c r="AD69" s="265"/>
      <c r="AE69" s="296"/>
      <c r="AF69" s="194"/>
      <c r="AG69" s="188"/>
      <c r="AH69" s="286"/>
      <c r="AI69" s="368"/>
    </row>
    <row r="70" spans="1:35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201"/>
      <c r="H70" s="194"/>
      <c r="I70" s="265"/>
      <c r="J70" s="265"/>
      <c r="K70" s="194"/>
      <c r="L70" s="194"/>
      <c r="M70" s="194"/>
      <c r="N70" s="201"/>
      <c r="O70" s="194"/>
      <c r="P70" s="265"/>
      <c r="Q70" s="265"/>
      <c r="R70" s="194"/>
      <c r="S70" s="194"/>
      <c r="T70" s="194"/>
      <c r="U70" s="201"/>
      <c r="V70" s="194"/>
      <c r="W70" s="265"/>
      <c r="X70" s="265"/>
      <c r="Y70" s="340"/>
      <c r="Z70" s="320"/>
      <c r="AA70" s="194"/>
      <c r="AB70" s="345"/>
      <c r="AC70" s="194"/>
      <c r="AD70" s="265"/>
      <c r="AE70" s="296"/>
      <c r="AF70" s="194"/>
      <c r="AG70" s="188"/>
      <c r="AH70" s="286"/>
      <c r="AI70" s="368"/>
    </row>
    <row r="71" spans="1:35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201"/>
      <c r="H71" s="194"/>
      <c r="I71" s="265"/>
      <c r="J71" s="265"/>
      <c r="K71" s="194"/>
      <c r="L71" s="194"/>
      <c r="M71" s="194"/>
      <c r="N71" s="201"/>
      <c r="O71" s="194"/>
      <c r="P71" s="265"/>
      <c r="Q71" s="265"/>
      <c r="R71" s="194"/>
      <c r="S71" s="194"/>
      <c r="T71" s="194"/>
      <c r="U71" s="201"/>
      <c r="V71" s="194"/>
      <c r="W71" s="265"/>
      <c r="X71" s="265"/>
      <c r="Y71" s="340"/>
      <c r="Z71" s="320"/>
      <c r="AA71" s="194"/>
      <c r="AB71" s="345"/>
      <c r="AC71" s="194"/>
      <c r="AD71" s="265"/>
      <c r="AE71" s="296"/>
      <c r="AF71" s="194"/>
      <c r="AG71" s="188"/>
      <c r="AH71" s="286"/>
      <c r="AI71" s="368"/>
    </row>
    <row r="72" spans="1:35" ht="15" thickBot="1" x14ac:dyDescent="0.4">
      <c r="A72" s="228" t="s">
        <v>42</v>
      </c>
      <c r="B72" s="300" t="s">
        <v>608</v>
      </c>
      <c r="C72" s="190" t="s">
        <v>607</v>
      </c>
      <c r="D72" s="345"/>
      <c r="E72" s="194"/>
      <c r="F72" s="194"/>
      <c r="G72" s="194"/>
      <c r="H72" s="291"/>
      <c r="I72" s="265"/>
      <c r="J72" s="265"/>
      <c r="K72" s="194"/>
      <c r="L72" s="194"/>
      <c r="M72" s="194"/>
      <c r="N72" s="194"/>
      <c r="O72" s="194"/>
      <c r="P72" s="265"/>
      <c r="Q72" s="265"/>
      <c r="R72" s="194"/>
      <c r="S72" s="194"/>
      <c r="T72" s="194"/>
      <c r="U72" s="201"/>
      <c r="V72" s="194"/>
      <c r="W72" s="265"/>
      <c r="X72" s="265"/>
      <c r="Y72" s="194"/>
      <c r="Z72" s="194"/>
      <c r="AA72" s="194"/>
      <c r="AB72" s="349"/>
      <c r="AC72" s="320"/>
      <c r="AD72" s="265"/>
      <c r="AE72" s="296"/>
      <c r="AF72" s="194"/>
      <c r="AG72" s="331"/>
      <c r="AH72" s="194"/>
      <c r="AI72" s="369"/>
    </row>
    <row r="73" spans="1:35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23" priority="8" operator="equal">
      <formula>"U"</formula>
    </cfRule>
  </conditionalFormatting>
  <conditionalFormatting sqref="N12:N17">
    <cfRule type="cellIs" dxfId="22" priority="1" operator="equal">
      <formula>"U"</formula>
    </cfRule>
  </conditionalFormatting>
  <conditionalFormatting sqref="N36">
    <cfRule type="cellIs" dxfId="21" priority="6" operator="equal">
      <formula>"U"</formula>
    </cfRule>
  </conditionalFormatting>
  <conditionalFormatting sqref="U48:U50">
    <cfRule type="cellIs" dxfId="20" priority="4" operator="equal">
      <formula>"U"</formula>
    </cfRule>
  </conditionalFormatting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B7D8-4EDB-484E-ABAB-4D7FAB3365C5}">
  <dimension ref="A1:AJ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1" sqref="AJ1:AK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</cols>
  <sheetData>
    <row r="1" spans="1:36" ht="15" thickBot="1" x14ac:dyDescent="0.4">
      <c r="A1" s="295" t="s">
        <v>266</v>
      </c>
      <c r="B1" s="450" t="s">
        <v>818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6" ht="15" thickBot="1" x14ac:dyDescent="0.4">
      <c r="B2" s="378">
        <v>45505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214"/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265"/>
      <c r="G4" s="344"/>
      <c r="H4" s="194"/>
      <c r="I4" s="194"/>
      <c r="J4" s="291"/>
      <c r="K4" s="194"/>
      <c r="L4" s="194"/>
      <c r="M4" s="265"/>
      <c r="N4" s="265"/>
      <c r="O4" s="194"/>
      <c r="P4" s="194"/>
      <c r="Q4" s="194"/>
      <c r="R4" s="194"/>
      <c r="S4" s="194"/>
      <c r="T4" s="265"/>
      <c r="U4" s="344"/>
      <c r="V4" s="194"/>
      <c r="W4" s="194"/>
      <c r="X4" s="194"/>
      <c r="Y4" s="194"/>
      <c r="Z4" s="194"/>
      <c r="AA4" s="265"/>
      <c r="AB4" s="296"/>
      <c r="AC4" s="343"/>
      <c r="AD4" s="194"/>
      <c r="AE4" s="349"/>
      <c r="AF4" s="320"/>
      <c r="AG4" s="188"/>
      <c r="AH4" s="238"/>
      <c r="AI4" s="368"/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265"/>
      <c r="G5" s="265"/>
      <c r="H5" s="194"/>
      <c r="I5" s="194"/>
      <c r="J5" s="194"/>
      <c r="K5" s="291"/>
      <c r="L5" s="194"/>
      <c r="M5" s="265"/>
      <c r="N5" s="265"/>
      <c r="O5" s="194"/>
      <c r="P5" s="194"/>
      <c r="Q5" s="194"/>
      <c r="R5" s="194"/>
      <c r="S5" s="194"/>
      <c r="T5" s="265"/>
      <c r="U5" s="265"/>
      <c r="V5" s="194"/>
      <c r="W5" s="194"/>
      <c r="X5" s="194"/>
      <c r="Y5" s="194"/>
      <c r="Z5" s="194"/>
      <c r="AA5" s="265"/>
      <c r="AB5" s="296"/>
      <c r="AC5" s="343"/>
      <c r="AD5" s="194"/>
      <c r="AE5" s="340"/>
      <c r="AF5" s="320"/>
      <c r="AG5" s="188"/>
      <c r="AH5" s="238"/>
      <c r="AI5" s="368"/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265"/>
      <c r="G6" s="265"/>
      <c r="H6" s="194"/>
      <c r="I6" s="194"/>
      <c r="J6" s="194"/>
      <c r="K6" s="291"/>
      <c r="L6" s="194"/>
      <c r="M6" s="265"/>
      <c r="N6" s="265"/>
      <c r="O6" s="194"/>
      <c r="P6" s="194"/>
      <c r="Q6" s="194"/>
      <c r="R6" s="194"/>
      <c r="S6" s="194"/>
      <c r="T6" s="265"/>
      <c r="U6" s="265"/>
      <c r="V6" s="194"/>
      <c r="W6" s="194"/>
      <c r="X6" s="194"/>
      <c r="Y6" s="194"/>
      <c r="Z6" s="194"/>
      <c r="AA6" s="265"/>
      <c r="AB6" s="296"/>
      <c r="AC6" s="343"/>
      <c r="AD6" s="194"/>
      <c r="AE6" s="340"/>
      <c r="AF6" s="320"/>
      <c r="AG6" s="188"/>
      <c r="AH6" s="238"/>
      <c r="AI6" s="368"/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321"/>
      <c r="E7" s="194"/>
      <c r="F7" s="265"/>
      <c r="G7" s="265"/>
      <c r="H7" s="331"/>
      <c r="I7" s="194"/>
      <c r="J7" s="194"/>
      <c r="K7" s="194"/>
      <c r="L7" s="291"/>
      <c r="M7" s="265"/>
      <c r="N7" s="265"/>
      <c r="O7" s="194"/>
      <c r="P7" s="194"/>
      <c r="Q7" s="194"/>
      <c r="R7" s="194"/>
      <c r="S7" s="194"/>
      <c r="T7" s="265"/>
      <c r="U7" s="344"/>
      <c r="V7" s="194"/>
      <c r="W7" s="194"/>
      <c r="X7" s="194"/>
      <c r="Y7" s="194"/>
      <c r="Z7" s="194"/>
      <c r="AA7" s="265"/>
      <c r="AB7" s="296"/>
      <c r="AC7" s="343"/>
      <c r="AD7" s="194"/>
      <c r="AE7" s="290"/>
      <c r="AF7" s="194"/>
      <c r="AG7" s="188"/>
      <c r="AH7" s="238"/>
      <c r="AI7" s="368"/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321"/>
      <c r="E8" s="194"/>
      <c r="F8" s="265"/>
      <c r="G8" s="265"/>
      <c r="H8" s="331"/>
      <c r="I8" s="194"/>
      <c r="J8" s="194"/>
      <c r="K8" s="194"/>
      <c r="L8" s="291"/>
      <c r="M8" s="265"/>
      <c r="N8" s="265"/>
      <c r="O8" s="194"/>
      <c r="P8" s="194"/>
      <c r="Q8" s="194"/>
      <c r="R8" s="194"/>
      <c r="S8" s="194"/>
      <c r="T8" s="265"/>
      <c r="U8" s="344"/>
      <c r="V8" s="194"/>
      <c r="W8" s="194"/>
      <c r="X8" s="194"/>
      <c r="Y8" s="194"/>
      <c r="Z8" s="194"/>
      <c r="AA8" s="265"/>
      <c r="AB8" s="296"/>
      <c r="AC8" s="343"/>
      <c r="AD8" s="194"/>
      <c r="AE8" s="290"/>
      <c r="AF8" s="194"/>
      <c r="AG8" s="188"/>
      <c r="AH8" s="238"/>
      <c r="AI8" s="368"/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321"/>
      <c r="E9" s="194"/>
      <c r="F9" s="265"/>
      <c r="G9" s="265"/>
      <c r="H9" s="331"/>
      <c r="I9" s="194"/>
      <c r="J9" s="194"/>
      <c r="K9" s="194"/>
      <c r="L9" s="291"/>
      <c r="M9" s="265"/>
      <c r="N9" s="265"/>
      <c r="O9" s="194"/>
      <c r="P9" s="194"/>
      <c r="Q9" s="194"/>
      <c r="R9" s="194"/>
      <c r="S9" s="194"/>
      <c r="T9" s="265"/>
      <c r="U9" s="344"/>
      <c r="V9" s="194"/>
      <c r="W9" s="194"/>
      <c r="X9" s="194"/>
      <c r="Y9" s="194"/>
      <c r="Z9" s="194"/>
      <c r="AA9" s="265"/>
      <c r="AB9" s="296"/>
      <c r="AC9" s="343"/>
      <c r="AD9" s="194"/>
      <c r="AE9" s="290"/>
      <c r="AF9" s="194"/>
      <c r="AG9" s="188"/>
      <c r="AH9" s="238"/>
      <c r="AI9" s="368"/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321"/>
      <c r="E10" s="194"/>
      <c r="F10" s="265"/>
      <c r="G10" s="265"/>
      <c r="H10" s="331"/>
      <c r="I10" s="194"/>
      <c r="J10" s="194"/>
      <c r="K10" s="194"/>
      <c r="L10" s="291"/>
      <c r="M10" s="265"/>
      <c r="N10" s="265"/>
      <c r="O10" s="194"/>
      <c r="P10" s="194"/>
      <c r="Q10" s="194"/>
      <c r="R10" s="194"/>
      <c r="S10" s="194"/>
      <c r="T10" s="265"/>
      <c r="U10" s="344"/>
      <c r="V10" s="194"/>
      <c r="W10" s="194"/>
      <c r="X10" s="194"/>
      <c r="Y10" s="194"/>
      <c r="Z10" s="194"/>
      <c r="AA10" s="265"/>
      <c r="AB10" s="296"/>
      <c r="AC10" s="343"/>
      <c r="AD10" s="194"/>
      <c r="AE10" s="290"/>
      <c r="AF10" s="194"/>
      <c r="AG10" s="188"/>
      <c r="AH10" s="238"/>
      <c r="AI10" s="368"/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290"/>
      <c r="E11" s="194"/>
      <c r="F11" s="265"/>
      <c r="G11" s="350"/>
      <c r="H11" s="320"/>
      <c r="I11" s="194"/>
      <c r="J11" s="331"/>
      <c r="K11" s="194"/>
      <c r="L11" s="194"/>
      <c r="M11" s="265"/>
      <c r="N11" s="265"/>
      <c r="O11" s="194"/>
      <c r="P11" s="291"/>
      <c r="Q11" s="194"/>
      <c r="R11" s="194"/>
      <c r="S11" s="194"/>
      <c r="T11" s="265"/>
      <c r="U11" s="344"/>
      <c r="V11" s="194"/>
      <c r="W11" s="194"/>
      <c r="X11" s="194"/>
      <c r="Y11" s="194"/>
      <c r="Z11" s="194"/>
      <c r="AA11" s="265"/>
      <c r="AB11" s="296"/>
      <c r="AC11" s="343"/>
      <c r="AD11" s="194"/>
      <c r="AE11" s="290"/>
      <c r="AF11" s="194"/>
      <c r="AG11" s="188"/>
      <c r="AH11" s="238"/>
      <c r="AI11" s="368"/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265"/>
      <c r="G12" s="344"/>
      <c r="H12" s="340"/>
      <c r="I12" s="320"/>
      <c r="J12" s="194"/>
      <c r="K12" s="331"/>
      <c r="L12" s="194"/>
      <c r="M12" s="265"/>
      <c r="N12" s="344"/>
      <c r="O12" s="194"/>
      <c r="P12" s="194"/>
      <c r="Q12" s="291"/>
      <c r="R12" s="194"/>
      <c r="S12" s="194"/>
      <c r="T12" s="265"/>
      <c r="U12" s="265"/>
      <c r="V12" s="194"/>
      <c r="W12" s="194"/>
      <c r="X12" s="194"/>
      <c r="Y12" s="194"/>
      <c r="Z12" s="194"/>
      <c r="AA12" s="265"/>
      <c r="AB12" s="296"/>
      <c r="AC12" s="343"/>
      <c r="AD12" s="194"/>
      <c r="AE12" s="290"/>
      <c r="AF12" s="194"/>
      <c r="AG12" s="188"/>
      <c r="AH12" s="238"/>
      <c r="AI12" s="368"/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265"/>
      <c r="G13" s="344"/>
      <c r="H13" s="340"/>
      <c r="I13" s="320"/>
      <c r="J13" s="194"/>
      <c r="K13" s="331"/>
      <c r="L13" s="194"/>
      <c r="M13" s="265"/>
      <c r="N13" s="344"/>
      <c r="O13" s="194"/>
      <c r="P13" s="194"/>
      <c r="Q13" s="291"/>
      <c r="R13" s="194"/>
      <c r="S13" s="194"/>
      <c r="T13" s="265"/>
      <c r="U13" s="265"/>
      <c r="V13" s="194"/>
      <c r="W13" s="194"/>
      <c r="X13" s="194"/>
      <c r="Y13" s="194"/>
      <c r="Z13" s="194"/>
      <c r="AA13" s="265"/>
      <c r="AB13" s="296"/>
      <c r="AC13" s="343"/>
      <c r="AD13" s="194"/>
      <c r="AE13" s="290"/>
      <c r="AF13" s="194"/>
      <c r="AG13" s="188"/>
      <c r="AH13" s="238"/>
      <c r="AI13" s="368"/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265"/>
      <c r="G14" s="265"/>
      <c r="H14" s="340"/>
      <c r="I14" s="320"/>
      <c r="J14" s="194"/>
      <c r="K14" s="331"/>
      <c r="L14" s="194"/>
      <c r="M14" s="265"/>
      <c r="N14" s="344"/>
      <c r="O14" s="194"/>
      <c r="P14" s="194"/>
      <c r="Q14" s="291"/>
      <c r="R14" s="194"/>
      <c r="S14" s="194"/>
      <c r="T14" s="265"/>
      <c r="U14" s="344"/>
      <c r="V14" s="194"/>
      <c r="W14" s="194"/>
      <c r="X14" s="194"/>
      <c r="Y14" s="194"/>
      <c r="Z14" s="194"/>
      <c r="AA14" s="265"/>
      <c r="AB14" s="296"/>
      <c r="AC14" s="343"/>
      <c r="AD14" s="194"/>
      <c r="AE14" s="290"/>
      <c r="AF14" s="194"/>
      <c r="AG14" s="188"/>
      <c r="AH14" s="238"/>
      <c r="AI14" s="368"/>
    </row>
    <row r="15" spans="1:36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265"/>
      <c r="G15" s="344"/>
      <c r="H15" s="340"/>
      <c r="I15" s="320"/>
      <c r="J15" s="194"/>
      <c r="K15" s="331"/>
      <c r="L15" s="194"/>
      <c r="M15" s="265"/>
      <c r="N15" s="344"/>
      <c r="O15" s="194"/>
      <c r="P15" s="194"/>
      <c r="Q15" s="291"/>
      <c r="R15" s="194"/>
      <c r="S15" s="194"/>
      <c r="T15" s="265"/>
      <c r="U15" s="344"/>
      <c r="V15" s="194"/>
      <c r="W15" s="194"/>
      <c r="X15" s="194"/>
      <c r="Y15" s="194"/>
      <c r="Z15" s="194"/>
      <c r="AA15" s="265"/>
      <c r="AB15" s="296"/>
      <c r="AC15" s="343"/>
      <c r="AD15" s="194"/>
      <c r="AE15" s="290"/>
      <c r="AF15" s="194"/>
      <c r="AG15" s="188"/>
      <c r="AH15" s="238"/>
      <c r="AI15" s="368"/>
    </row>
    <row r="16" spans="1:36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265"/>
      <c r="G16" s="265"/>
      <c r="H16" s="194"/>
      <c r="I16" s="340"/>
      <c r="J16" s="320"/>
      <c r="K16" s="194"/>
      <c r="L16" s="346"/>
      <c r="M16" s="265"/>
      <c r="N16" s="344"/>
      <c r="O16" s="194"/>
      <c r="P16" s="194"/>
      <c r="Q16" s="194"/>
      <c r="R16" s="291"/>
      <c r="S16" s="194"/>
      <c r="T16" s="265"/>
      <c r="U16" s="344"/>
      <c r="V16" s="194"/>
      <c r="W16" s="194"/>
      <c r="X16" s="194"/>
      <c r="Y16" s="194"/>
      <c r="Z16" s="194"/>
      <c r="AA16" s="265"/>
      <c r="AB16" s="296"/>
      <c r="AC16" s="343"/>
      <c r="AD16" s="194"/>
      <c r="AE16" s="290"/>
      <c r="AF16" s="194"/>
      <c r="AG16" s="188"/>
      <c r="AH16" s="238"/>
      <c r="AI16" s="368"/>
    </row>
    <row r="17" spans="1:35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265"/>
      <c r="G17" s="265"/>
      <c r="H17" s="194"/>
      <c r="I17" s="340"/>
      <c r="J17" s="320"/>
      <c r="K17" s="194"/>
      <c r="L17" s="331"/>
      <c r="M17" s="265"/>
      <c r="N17" s="344"/>
      <c r="O17" s="194"/>
      <c r="P17" s="194"/>
      <c r="Q17" s="194"/>
      <c r="R17" s="291"/>
      <c r="S17" s="194"/>
      <c r="T17" s="265"/>
      <c r="U17" s="344"/>
      <c r="V17" s="194"/>
      <c r="W17" s="194"/>
      <c r="X17" s="194"/>
      <c r="Y17" s="194"/>
      <c r="Z17" s="194"/>
      <c r="AA17" s="265"/>
      <c r="AB17" s="296"/>
      <c r="AC17" s="343"/>
      <c r="AD17" s="194"/>
      <c r="AE17" s="290"/>
      <c r="AF17" s="194"/>
      <c r="AG17" s="188"/>
      <c r="AH17" s="238"/>
      <c r="AI17" s="368"/>
    </row>
    <row r="18" spans="1:35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265"/>
      <c r="G18" s="265"/>
      <c r="H18" s="194"/>
      <c r="I18" s="340"/>
      <c r="J18" s="320"/>
      <c r="K18" s="194"/>
      <c r="L18" s="331"/>
      <c r="M18" s="265"/>
      <c r="N18" s="265"/>
      <c r="O18" s="194"/>
      <c r="P18" s="194"/>
      <c r="Q18" s="194"/>
      <c r="R18" s="291"/>
      <c r="S18" s="194"/>
      <c r="T18" s="265"/>
      <c r="U18" s="344"/>
      <c r="V18" s="194"/>
      <c r="W18" s="194"/>
      <c r="X18" s="194"/>
      <c r="Y18" s="194"/>
      <c r="Z18" s="194"/>
      <c r="AA18" s="265"/>
      <c r="AB18" s="296"/>
      <c r="AC18" s="343"/>
      <c r="AD18" s="194"/>
      <c r="AE18" s="290"/>
      <c r="AF18" s="194"/>
      <c r="AG18" s="188"/>
      <c r="AH18" s="238"/>
      <c r="AI18" s="368"/>
    </row>
    <row r="19" spans="1:35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265"/>
      <c r="G19" s="265"/>
      <c r="H19" s="194"/>
      <c r="I19" s="340"/>
      <c r="J19" s="320"/>
      <c r="K19" s="194"/>
      <c r="L19" s="331"/>
      <c r="M19" s="265"/>
      <c r="N19" s="265"/>
      <c r="O19" s="194"/>
      <c r="P19" s="194"/>
      <c r="Q19" s="194"/>
      <c r="R19" s="291"/>
      <c r="S19" s="194"/>
      <c r="T19" s="265"/>
      <c r="U19" s="344"/>
      <c r="V19" s="194"/>
      <c r="W19" s="194"/>
      <c r="X19" s="194"/>
      <c r="Y19" s="194"/>
      <c r="Z19" s="194"/>
      <c r="AA19" s="265"/>
      <c r="AB19" s="296"/>
      <c r="AC19" s="343"/>
      <c r="AD19" s="194"/>
      <c r="AE19" s="290"/>
      <c r="AF19" s="194"/>
      <c r="AG19" s="188"/>
      <c r="AH19" s="238"/>
      <c r="AI19" s="368"/>
    </row>
    <row r="20" spans="1:35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265"/>
      <c r="G20" s="265"/>
      <c r="H20" s="194"/>
      <c r="I20" s="340"/>
      <c r="J20" s="320"/>
      <c r="K20" s="194"/>
      <c r="L20" s="331"/>
      <c r="M20" s="265"/>
      <c r="N20" s="265"/>
      <c r="O20" s="194"/>
      <c r="P20" s="194"/>
      <c r="Q20" s="194"/>
      <c r="R20" s="291"/>
      <c r="S20" s="194"/>
      <c r="T20" s="265"/>
      <c r="U20" s="344"/>
      <c r="V20" s="194"/>
      <c r="W20" s="194"/>
      <c r="X20" s="194"/>
      <c r="Y20" s="194"/>
      <c r="Z20" s="194"/>
      <c r="AA20" s="265"/>
      <c r="AB20" s="296"/>
      <c r="AC20" s="343"/>
      <c r="AD20" s="194"/>
      <c r="AE20" s="290"/>
      <c r="AF20" s="194"/>
      <c r="AG20" s="188"/>
      <c r="AH20" s="238"/>
      <c r="AI20" s="368"/>
    </row>
    <row r="21" spans="1:35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265"/>
      <c r="G21" s="265"/>
      <c r="H21" s="194"/>
      <c r="I21" s="340"/>
      <c r="J21" s="320"/>
      <c r="K21" s="194"/>
      <c r="L21" s="331"/>
      <c r="M21" s="265"/>
      <c r="N21" s="265"/>
      <c r="O21" s="194"/>
      <c r="P21" s="194"/>
      <c r="Q21" s="194"/>
      <c r="R21" s="291"/>
      <c r="S21" s="194"/>
      <c r="T21" s="265"/>
      <c r="U21" s="344"/>
      <c r="V21" s="194"/>
      <c r="W21" s="194"/>
      <c r="X21" s="194"/>
      <c r="Y21" s="194"/>
      <c r="Z21" s="194"/>
      <c r="AA21" s="265"/>
      <c r="AB21" s="296"/>
      <c r="AC21" s="343"/>
      <c r="AD21" s="194"/>
      <c r="AE21" s="290"/>
      <c r="AF21" s="194"/>
      <c r="AG21" s="188"/>
      <c r="AH21" s="238"/>
      <c r="AI21" s="368"/>
    </row>
    <row r="22" spans="1:35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265"/>
      <c r="G22" s="265"/>
      <c r="H22" s="194"/>
      <c r="I22" s="340"/>
      <c r="J22" s="320"/>
      <c r="K22" s="194"/>
      <c r="L22" s="331"/>
      <c r="M22" s="265"/>
      <c r="N22" s="265"/>
      <c r="O22" s="194"/>
      <c r="P22" s="194"/>
      <c r="Q22" s="194"/>
      <c r="R22" s="291"/>
      <c r="S22" s="194"/>
      <c r="T22" s="265"/>
      <c r="U22" s="344"/>
      <c r="V22" s="194"/>
      <c r="W22" s="194"/>
      <c r="X22" s="194"/>
      <c r="Y22" s="194"/>
      <c r="Z22" s="194"/>
      <c r="AA22" s="265"/>
      <c r="AB22" s="296"/>
      <c r="AC22" s="343"/>
      <c r="AD22" s="194"/>
      <c r="AE22" s="290"/>
      <c r="AF22" s="194"/>
      <c r="AG22" s="188"/>
      <c r="AH22" s="238"/>
      <c r="AI22" s="368"/>
    </row>
    <row r="23" spans="1:35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265"/>
      <c r="G23" s="265"/>
      <c r="H23" s="194"/>
      <c r="I23" s="340"/>
      <c r="J23" s="320"/>
      <c r="K23" s="194"/>
      <c r="L23" s="331"/>
      <c r="M23" s="265"/>
      <c r="N23" s="265"/>
      <c r="O23" s="194"/>
      <c r="P23" s="194"/>
      <c r="Q23" s="194"/>
      <c r="R23" s="291"/>
      <c r="S23" s="194"/>
      <c r="T23" s="265"/>
      <c r="U23" s="344"/>
      <c r="V23" s="194"/>
      <c r="W23" s="194"/>
      <c r="X23" s="194"/>
      <c r="Y23" s="194"/>
      <c r="Z23" s="194"/>
      <c r="AA23" s="265"/>
      <c r="AB23" s="296"/>
      <c r="AC23" s="343"/>
      <c r="AD23" s="194"/>
      <c r="AE23" s="290"/>
      <c r="AF23" s="194"/>
      <c r="AG23" s="188"/>
      <c r="AH23" s="238"/>
      <c r="AI23" s="368"/>
    </row>
    <row r="24" spans="1:35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265"/>
      <c r="G24" s="265"/>
      <c r="H24" s="194"/>
      <c r="I24" s="340"/>
      <c r="J24" s="320"/>
      <c r="K24" s="194"/>
      <c r="L24" s="331"/>
      <c r="M24" s="265"/>
      <c r="N24" s="265"/>
      <c r="O24" s="194"/>
      <c r="P24" s="194"/>
      <c r="Q24" s="194"/>
      <c r="R24" s="291"/>
      <c r="S24" s="194"/>
      <c r="T24" s="265"/>
      <c r="U24" s="344"/>
      <c r="V24" s="194"/>
      <c r="W24" s="194"/>
      <c r="X24" s="194"/>
      <c r="Y24" s="194"/>
      <c r="Z24" s="194"/>
      <c r="AA24" s="265"/>
      <c r="AB24" s="296"/>
      <c r="AC24" s="343"/>
      <c r="AD24" s="194"/>
      <c r="AE24" s="290"/>
      <c r="AF24" s="194"/>
      <c r="AG24" s="188"/>
      <c r="AH24" s="238"/>
      <c r="AI24" s="368"/>
    </row>
    <row r="25" spans="1:35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265"/>
      <c r="G25" s="265"/>
      <c r="H25" s="194"/>
      <c r="I25" s="340"/>
      <c r="J25" s="320"/>
      <c r="K25" s="194"/>
      <c r="L25" s="331"/>
      <c r="M25" s="265"/>
      <c r="N25" s="265"/>
      <c r="O25" s="194"/>
      <c r="P25" s="194"/>
      <c r="Q25" s="194"/>
      <c r="R25" s="291"/>
      <c r="S25" s="194"/>
      <c r="T25" s="265"/>
      <c r="U25" s="344"/>
      <c r="V25" s="194"/>
      <c r="W25" s="194"/>
      <c r="X25" s="194"/>
      <c r="Y25" s="194"/>
      <c r="Z25" s="194"/>
      <c r="AA25" s="265"/>
      <c r="AB25" s="296"/>
      <c r="AC25" s="343"/>
      <c r="AD25" s="194"/>
      <c r="AE25" s="290"/>
      <c r="AF25" s="194"/>
      <c r="AG25" s="188"/>
      <c r="AH25" s="238"/>
      <c r="AI25" s="368"/>
    </row>
    <row r="26" spans="1:35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265"/>
      <c r="G26" s="265"/>
      <c r="H26" s="194"/>
      <c r="I26" s="340"/>
      <c r="J26" s="320"/>
      <c r="K26" s="194"/>
      <c r="L26" s="331"/>
      <c r="M26" s="265"/>
      <c r="N26" s="265"/>
      <c r="O26" s="194"/>
      <c r="P26" s="194"/>
      <c r="Q26" s="194"/>
      <c r="R26" s="291"/>
      <c r="S26" s="194"/>
      <c r="T26" s="265"/>
      <c r="U26" s="344"/>
      <c r="V26" s="194"/>
      <c r="W26" s="194"/>
      <c r="X26" s="194"/>
      <c r="Y26" s="194"/>
      <c r="Z26" s="194"/>
      <c r="AA26" s="265"/>
      <c r="AB26" s="296"/>
      <c r="AC26" s="343"/>
      <c r="AD26" s="194"/>
      <c r="AE26" s="290"/>
      <c r="AF26" s="194"/>
      <c r="AG26" s="188"/>
      <c r="AH26" s="238"/>
      <c r="AI26" s="368"/>
    </row>
    <row r="27" spans="1:35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265"/>
      <c r="G27" s="265"/>
      <c r="H27" s="194"/>
      <c r="I27" s="340"/>
      <c r="J27" s="320"/>
      <c r="K27" s="194"/>
      <c r="L27" s="331"/>
      <c r="M27" s="265"/>
      <c r="N27" s="265"/>
      <c r="O27" s="194"/>
      <c r="P27" s="194"/>
      <c r="Q27" s="194"/>
      <c r="R27" s="291"/>
      <c r="S27" s="194"/>
      <c r="T27" s="265"/>
      <c r="U27" s="344"/>
      <c r="V27" s="194"/>
      <c r="W27" s="194"/>
      <c r="X27" s="194"/>
      <c r="Y27" s="194"/>
      <c r="Z27" s="194"/>
      <c r="AA27" s="265"/>
      <c r="AB27" s="296"/>
      <c r="AC27" s="343"/>
      <c r="AD27" s="194"/>
      <c r="AE27" s="290"/>
      <c r="AF27" s="194"/>
      <c r="AG27" s="188"/>
      <c r="AH27" s="238"/>
      <c r="AI27" s="368"/>
    </row>
    <row r="28" spans="1:35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265"/>
      <c r="G28" s="265"/>
      <c r="H28" s="194"/>
      <c r="I28" s="340"/>
      <c r="J28" s="320"/>
      <c r="K28" s="194"/>
      <c r="L28" s="331"/>
      <c r="M28" s="265"/>
      <c r="N28" s="265"/>
      <c r="O28" s="194"/>
      <c r="P28" s="194"/>
      <c r="Q28" s="194"/>
      <c r="R28" s="291"/>
      <c r="S28" s="194"/>
      <c r="T28" s="265"/>
      <c r="U28" s="344"/>
      <c r="V28" s="194"/>
      <c r="W28" s="194"/>
      <c r="X28" s="194"/>
      <c r="Y28" s="194"/>
      <c r="Z28" s="194"/>
      <c r="AA28" s="265"/>
      <c r="AB28" s="296"/>
      <c r="AC28" s="343"/>
      <c r="AD28" s="194"/>
      <c r="AE28" s="290"/>
      <c r="AF28" s="194"/>
      <c r="AG28" s="188"/>
      <c r="AH28" s="238"/>
      <c r="AI28" s="368"/>
    </row>
    <row r="29" spans="1:35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265"/>
      <c r="G29" s="265"/>
      <c r="H29" s="194"/>
      <c r="I29" s="340"/>
      <c r="J29" s="320"/>
      <c r="K29" s="194"/>
      <c r="L29" s="331"/>
      <c r="M29" s="265"/>
      <c r="N29" s="265"/>
      <c r="O29" s="194"/>
      <c r="P29" s="194"/>
      <c r="Q29" s="194"/>
      <c r="R29" s="291"/>
      <c r="S29" s="194"/>
      <c r="T29" s="265"/>
      <c r="U29" s="344"/>
      <c r="V29" s="194"/>
      <c r="W29" s="194"/>
      <c r="X29" s="194"/>
      <c r="Y29" s="194"/>
      <c r="Z29" s="194"/>
      <c r="AA29" s="265"/>
      <c r="AB29" s="296"/>
      <c r="AC29" s="343"/>
      <c r="AD29" s="194"/>
      <c r="AE29" s="290"/>
      <c r="AF29" s="194"/>
      <c r="AG29" s="188"/>
      <c r="AH29" s="238"/>
      <c r="AI29" s="368"/>
    </row>
    <row r="30" spans="1:35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265"/>
      <c r="G30" s="344"/>
      <c r="H30" s="194"/>
      <c r="I30" s="340"/>
      <c r="J30" s="320"/>
      <c r="K30" s="194"/>
      <c r="L30" s="331"/>
      <c r="M30" s="265"/>
      <c r="N30" s="265"/>
      <c r="O30" s="194"/>
      <c r="P30" s="194"/>
      <c r="Q30" s="194"/>
      <c r="R30" s="291"/>
      <c r="S30" s="194"/>
      <c r="T30" s="265"/>
      <c r="U30" s="344"/>
      <c r="V30" s="194"/>
      <c r="W30" s="194"/>
      <c r="X30" s="194"/>
      <c r="Y30" s="194"/>
      <c r="Z30" s="194"/>
      <c r="AA30" s="265"/>
      <c r="AB30" s="296"/>
      <c r="AC30" s="343"/>
      <c r="AD30" s="194"/>
      <c r="AE30" s="290"/>
      <c r="AF30" s="194"/>
      <c r="AG30" s="188"/>
      <c r="AH30" s="238"/>
      <c r="AI30" s="368"/>
    </row>
    <row r="31" spans="1:35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265"/>
      <c r="G31" s="344"/>
      <c r="H31" s="194"/>
      <c r="I31" s="340"/>
      <c r="J31" s="320"/>
      <c r="K31" s="194"/>
      <c r="L31" s="331"/>
      <c r="M31" s="265"/>
      <c r="N31" s="265"/>
      <c r="O31" s="194"/>
      <c r="P31" s="194"/>
      <c r="Q31" s="194"/>
      <c r="R31" s="291"/>
      <c r="S31" s="194"/>
      <c r="T31" s="265"/>
      <c r="U31" s="344"/>
      <c r="V31" s="194"/>
      <c r="W31" s="194"/>
      <c r="X31" s="194"/>
      <c r="Y31" s="194"/>
      <c r="Z31" s="194"/>
      <c r="AA31" s="265"/>
      <c r="AB31" s="296"/>
      <c r="AC31" s="343"/>
      <c r="AD31" s="194"/>
      <c r="AE31" s="290"/>
      <c r="AF31" s="194"/>
      <c r="AG31" s="188"/>
      <c r="AH31" s="238"/>
      <c r="AI31" s="368"/>
    </row>
    <row r="32" spans="1:35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265"/>
      <c r="G32" s="344"/>
      <c r="H32" s="194"/>
      <c r="I32" s="340"/>
      <c r="J32" s="320"/>
      <c r="K32" s="194"/>
      <c r="L32" s="331"/>
      <c r="M32" s="265"/>
      <c r="N32" s="265"/>
      <c r="O32" s="194"/>
      <c r="P32" s="194"/>
      <c r="Q32" s="194"/>
      <c r="R32" s="291"/>
      <c r="S32" s="194"/>
      <c r="T32" s="265"/>
      <c r="U32" s="344"/>
      <c r="V32" s="194"/>
      <c r="W32" s="194"/>
      <c r="X32" s="194"/>
      <c r="Y32" s="194"/>
      <c r="Z32" s="194"/>
      <c r="AA32" s="265"/>
      <c r="AB32" s="296"/>
      <c r="AC32" s="343"/>
      <c r="AD32" s="194"/>
      <c r="AE32" s="290"/>
      <c r="AF32" s="194"/>
      <c r="AG32" s="188"/>
      <c r="AH32" s="238"/>
      <c r="AI32" s="368"/>
    </row>
    <row r="33" spans="1:35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265"/>
      <c r="G33" s="344"/>
      <c r="H33" s="194"/>
      <c r="I33" s="340"/>
      <c r="J33" s="320"/>
      <c r="K33" s="194"/>
      <c r="L33" s="331"/>
      <c r="M33" s="265"/>
      <c r="N33" s="265"/>
      <c r="O33" s="194"/>
      <c r="P33" s="194"/>
      <c r="Q33" s="194"/>
      <c r="R33" s="291"/>
      <c r="S33" s="194"/>
      <c r="T33" s="265"/>
      <c r="U33" s="344"/>
      <c r="V33" s="194"/>
      <c r="W33" s="194"/>
      <c r="X33" s="194"/>
      <c r="Y33" s="194"/>
      <c r="Z33" s="194"/>
      <c r="AA33" s="265"/>
      <c r="AB33" s="296"/>
      <c r="AC33" s="343"/>
      <c r="AD33" s="194"/>
      <c r="AE33" s="290"/>
      <c r="AF33" s="194"/>
      <c r="AG33" s="188"/>
      <c r="AH33" s="238"/>
      <c r="AI33" s="368"/>
    </row>
    <row r="34" spans="1:35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265"/>
      <c r="G34" s="344"/>
      <c r="H34" s="194"/>
      <c r="I34" s="340"/>
      <c r="J34" s="320"/>
      <c r="K34" s="194"/>
      <c r="L34" s="331"/>
      <c r="M34" s="265"/>
      <c r="N34" s="265"/>
      <c r="O34" s="194"/>
      <c r="P34" s="194"/>
      <c r="Q34" s="194"/>
      <c r="R34" s="291"/>
      <c r="S34" s="194"/>
      <c r="T34" s="265"/>
      <c r="U34" s="344"/>
      <c r="V34" s="194"/>
      <c r="W34" s="194"/>
      <c r="X34" s="194"/>
      <c r="Y34" s="194"/>
      <c r="Z34" s="194"/>
      <c r="AA34" s="265"/>
      <c r="AB34" s="296"/>
      <c r="AC34" s="343"/>
      <c r="AD34" s="194"/>
      <c r="AE34" s="290"/>
      <c r="AF34" s="194"/>
      <c r="AG34" s="188"/>
      <c r="AH34" s="238"/>
      <c r="AI34" s="368"/>
    </row>
    <row r="35" spans="1:35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265"/>
      <c r="G35" s="344"/>
      <c r="H35" s="194"/>
      <c r="I35" s="340"/>
      <c r="J35" s="320"/>
      <c r="K35" s="194"/>
      <c r="L35" s="331"/>
      <c r="M35" s="265"/>
      <c r="N35" s="265"/>
      <c r="O35" s="194"/>
      <c r="P35" s="194"/>
      <c r="Q35" s="194"/>
      <c r="R35" s="291"/>
      <c r="S35" s="194"/>
      <c r="T35" s="265"/>
      <c r="U35" s="265"/>
      <c r="V35" s="194"/>
      <c r="W35" s="194"/>
      <c r="X35" s="194"/>
      <c r="Y35" s="194"/>
      <c r="Z35" s="194"/>
      <c r="AA35" s="265"/>
      <c r="AB35" s="296"/>
      <c r="AC35" s="343"/>
      <c r="AD35" s="194"/>
      <c r="AE35" s="290"/>
      <c r="AF35" s="194"/>
      <c r="AG35" s="188"/>
      <c r="AH35" s="238"/>
      <c r="AI35" s="368"/>
    </row>
    <row r="36" spans="1:35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265"/>
      <c r="G36" s="344"/>
      <c r="H36" s="194"/>
      <c r="I36" s="340"/>
      <c r="J36" s="320"/>
      <c r="K36" s="194"/>
      <c r="L36" s="331"/>
      <c r="M36" s="265"/>
      <c r="N36" s="344"/>
      <c r="O36" s="194"/>
      <c r="P36" s="194"/>
      <c r="Q36" s="194"/>
      <c r="R36" s="291"/>
      <c r="S36" s="194"/>
      <c r="T36" s="265"/>
      <c r="U36" s="265"/>
      <c r="V36" s="194"/>
      <c r="W36" s="194"/>
      <c r="X36" s="194"/>
      <c r="Y36" s="194"/>
      <c r="Z36" s="194"/>
      <c r="AA36" s="265"/>
      <c r="AB36" s="296"/>
      <c r="AC36" s="343"/>
      <c r="AD36" s="194"/>
      <c r="AE36" s="290"/>
      <c r="AF36" s="194"/>
      <c r="AG36" s="188"/>
      <c r="AH36" s="238"/>
      <c r="AI36" s="368"/>
    </row>
    <row r="37" spans="1:35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265"/>
      <c r="G37" s="265"/>
      <c r="H37" s="194"/>
      <c r="I37" s="194"/>
      <c r="J37" s="340"/>
      <c r="K37" s="320"/>
      <c r="L37" s="194"/>
      <c r="M37" s="265"/>
      <c r="N37" s="265"/>
      <c r="O37" s="331"/>
      <c r="P37" s="194"/>
      <c r="Q37" s="194"/>
      <c r="R37" s="194"/>
      <c r="S37" s="291"/>
      <c r="T37" s="265"/>
      <c r="U37" s="344"/>
      <c r="V37" s="194"/>
      <c r="W37" s="194"/>
      <c r="X37" s="194"/>
      <c r="Y37" s="194"/>
      <c r="Z37" s="194"/>
      <c r="AA37" s="265"/>
      <c r="AB37" s="296"/>
      <c r="AC37" s="343"/>
      <c r="AD37" s="194"/>
      <c r="AE37" s="290"/>
      <c r="AF37" s="194"/>
      <c r="AG37" s="188"/>
      <c r="AH37" s="238"/>
      <c r="AI37" s="368"/>
    </row>
    <row r="38" spans="1:35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265"/>
      <c r="G38" s="265"/>
      <c r="H38" s="194"/>
      <c r="I38" s="194"/>
      <c r="J38" s="340"/>
      <c r="K38" s="320"/>
      <c r="L38" s="194"/>
      <c r="M38" s="265"/>
      <c r="N38" s="265"/>
      <c r="O38" s="331"/>
      <c r="P38" s="194"/>
      <c r="Q38" s="194"/>
      <c r="R38" s="194"/>
      <c r="S38" s="291"/>
      <c r="T38" s="265"/>
      <c r="U38" s="344"/>
      <c r="V38" s="194"/>
      <c r="W38" s="194"/>
      <c r="X38" s="194"/>
      <c r="Y38" s="194"/>
      <c r="Z38" s="194"/>
      <c r="AA38" s="265"/>
      <c r="AB38" s="296"/>
      <c r="AC38" s="343"/>
      <c r="AD38" s="194"/>
      <c r="AE38" s="290"/>
      <c r="AF38" s="194"/>
      <c r="AG38" s="188"/>
      <c r="AH38" s="238"/>
      <c r="AI38" s="368"/>
    </row>
    <row r="39" spans="1:35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265"/>
      <c r="G39" s="344"/>
      <c r="H39" s="194"/>
      <c r="I39" s="194"/>
      <c r="J39" s="340"/>
      <c r="K39" s="320"/>
      <c r="L39" s="194"/>
      <c r="M39" s="265"/>
      <c r="N39" s="344"/>
      <c r="O39" s="331"/>
      <c r="P39" s="194"/>
      <c r="Q39" s="194"/>
      <c r="R39" s="194"/>
      <c r="S39" s="291"/>
      <c r="T39" s="265"/>
      <c r="U39" s="265"/>
      <c r="V39" s="194"/>
      <c r="W39" s="194"/>
      <c r="X39" s="194"/>
      <c r="Y39" s="194"/>
      <c r="Z39" s="194"/>
      <c r="AA39" s="265"/>
      <c r="AB39" s="296"/>
      <c r="AC39" s="343"/>
      <c r="AD39" s="194"/>
      <c r="AE39" s="290"/>
      <c r="AF39" s="194"/>
      <c r="AG39" s="188"/>
      <c r="AH39" s="238"/>
      <c r="AI39" s="368"/>
    </row>
    <row r="40" spans="1:35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265"/>
      <c r="G40" s="344"/>
      <c r="H40" s="194"/>
      <c r="I40" s="194"/>
      <c r="J40" s="340"/>
      <c r="K40" s="320"/>
      <c r="L40" s="194"/>
      <c r="M40" s="265"/>
      <c r="N40" s="344"/>
      <c r="O40" s="331"/>
      <c r="P40" s="194"/>
      <c r="Q40" s="194"/>
      <c r="R40" s="194"/>
      <c r="S40" s="291"/>
      <c r="T40" s="265"/>
      <c r="U40" s="265"/>
      <c r="V40" s="194"/>
      <c r="W40" s="194"/>
      <c r="X40" s="194"/>
      <c r="Y40" s="194"/>
      <c r="Z40" s="194"/>
      <c r="AA40" s="265"/>
      <c r="AB40" s="296"/>
      <c r="AC40" s="343"/>
      <c r="AD40" s="194"/>
      <c r="AE40" s="290"/>
      <c r="AF40" s="194"/>
      <c r="AG40" s="188"/>
      <c r="AH40" s="238"/>
      <c r="AI40" s="368"/>
    </row>
    <row r="41" spans="1:35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265"/>
      <c r="G41" s="344"/>
      <c r="H41" s="194"/>
      <c r="I41" s="194"/>
      <c r="J41" s="194"/>
      <c r="K41" s="340"/>
      <c r="L41" s="320"/>
      <c r="M41" s="265"/>
      <c r="N41" s="344"/>
      <c r="O41" s="194"/>
      <c r="P41" s="331"/>
      <c r="Q41" s="194"/>
      <c r="R41" s="194"/>
      <c r="S41" s="194"/>
      <c r="T41" s="265"/>
      <c r="U41" s="265"/>
      <c r="V41" s="291"/>
      <c r="W41" s="194"/>
      <c r="X41" s="194"/>
      <c r="Y41" s="194"/>
      <c r="Z41" s="194"/>
      <c r="AA41" s="265"/>
      <c r="AB41" s="296"/>
      <c r="AC41" s="343"/>
      <c r="AD41" s="194"/>
      <c r="AE41" s="290"/>
      <c r="AF41" s="194"/>
      <c r="AG41" s="188"/>
      <c r="AH41" s="238"/>
      <c r="AI41" s="368"/>
    </row>
    <row r="42" spans="1:35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265"/>
      <c r="G42" s="344"/>
      <c r="H42" s="194"/>
      <c r="I42" s="194"/>
      <c r="J42" s="194"/>
      <c r="K42" s="340"/>
      <c r="L42" s="320"/>
      <c r="M42" s="265"/>
      <c r="N42" s="344"/>
      <c r="O42" s="194"/>
      <c r="P42" s="331"/>
      <c r="Q42" s="194"/>
      <c r="R42" s="194"/>
      <c r="S42" s="194"/>
      <c r="T42" s="265"/>
      <c r="U42" s="265"/>
      <c r="V42" s="291"/>
      <c r="W42" s="194"/>
      <c r="X42" s="194"/>
      <c r="Y42" s="194"/>
      <c r="Z42" s="194"/>
      <c r="AA42" s="265"/>
      <c r="AB42" s="296"/>
      <c r="AC42" s="343"/>
      <c r="AD42" s="194"/>
      <c r="AE42" s="290"/>
      <c r="AF42" s="194"/>
      <c r="AG42" s="188"/>
      <c r="AH42" s="238"/>
      <c r="AI42" s="368"/>
    </row>
    <row r="43" spans="1:35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265"/>
      <c r="G43" s="265"/>
      <c r="H43" s="194"/>
      <c r="I43" s="194"/>
      <c r="J43" s="194"/>
      <c r="K43" s="340"/>
      <c r="L43" s="320"/>
      <c r="M43" s="265"/>
      <c r="N43" s="344"/>
      <c r="O43" s="194"/>
      <c r="P43" s="331"/>
      <c r="Q43" s="194"/>
      <c r="R43" s="194"/>
      <c r="S43" s="194"/>
      <c r="T43" s="265"/>
      <c r="U43" s="265"/>
      <c r="V43" s="291"/>
      <c r="W43" s="194"/>
      <c r="X43" s="194"/>
      <c r="Y43" s="194"/>
      <c r="Z43" s="194"/>
      <c r="AA43" s="265"/>
      <c r="AB43" s="296"/>
      <c r="AC43" s="343"/>
      <c r="AD43" s="194"/>
      <c r="AE43" s="290"/>
      <c r="AF43" s="194"/>
      <c r="AG43" s="188"/>
      <c r="AH43" s="238"/>
      <c r="AI43" s="368"/>
    </row>
    <row r="44" spans="1:35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265"/>
      <c r="G44" s="344"/>
      <c r="H44" s="194"/>
      <c r="I44" s="194"/>
      <c r="J44" s="194"/>
      <c r="K44" s="340"/>
      <c r="L44" s="320"/>
      <c r="M44" s="265"/>
      <c r="N44" s="344"/>
      <c r="O44" s="194"/>
      <c r="P44" s="331"/>
      <c r="Q44" s="194"/>
      <c r="R44" s="194"/>
      <c r="S44" s="194"/>
      <c r="T44" s="265"/>
      <c r="U44" s="265"/>
      <c r="V44" s="291"/>
      <c r="W44" s="194"/>
      <c r="X44" s="194"/>
      <c r="Y44" s="194"/>
      <c r="Z44" s="194"/>
      <c r="AA44" s="265"/>
      <c r="AB44" s="296"/>
      <c r="AC44" s="343"/>
      <c r="AD44" s="194"/>
      <c r="AE44" s="290"/>
      <c r="AF44" s="194"/>
      <c r="AG44" s="188"/>
      <c r="AH44" s="238"/>
      <c r="AI44" s="368"/>
    </row>
    <row r="45" spans="1:35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265"/>
      <c r="G45" s="344"/>
      <c r="H45" s="194"/>
      <c r="I45" s="194"/>
      <c r="J45" s="194"/>
      <c r="K45" s="194"/>
      <c r="L45" s="194"/>
      <c r="M45" s="265"/>
      <c r="N45" s="350"/>
      <c r="O45" s="320"/>
      <c r="P45" s="194"/>
      <c r="Q45" s="331"/>
      <c r="R45" s="194"/>
      <c r="S45" s="194"/>
      <c r="T45" s="265"/>
      <c r="U45" s="265"/>
      <c r="V45" s="194"/>
      <c r="W45" s="291"/>
      <c r="X45" s="194"/>
      <c r="Y45" s="194"/>
      <c r="Z45" s="194"/>
      <c r="AA45" s="265"/>
      <c r="AB45" s="296"/>
      <c r="AC45" s="343"/>
      <c r="AD45" s="194"/>
      <c r="AE45" s="290"/>
      <c r="AF45" s="194"/>
      <c r="AG45" s="188"/>
      <c r="AH45" s="238"/>
      <c r="AI45" s="368"/>
    </row>
    <row r="46" spans="1:35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265"/>
      <c r="G46" s="344"/>
      <c r="H46" s="194"/>
      <c r="I46" s="194"/>
      <c r="J46" s="194"/>
      <c r="K46" s="194"/>
      <c r="L46" s="194"/>
      <c r="M46" s="265"/>
      <c r="N46" s="350"/>
      <c r="O46" s="320"/>
      <c r="P46" s="194"/>
      <c r="Q46" s="331"/>
      <c r="R46" s="194"/>
      <c r="S46" s="194"/>
      <c r="T46" s="265"/>
      <c r="U46" s="265"/>
      <c r="V46" s="194"/>
      <c r="W46" s="291"/>
      <c r="X46" s="194"/>
      <c r="Y46" s="194"/>
      <c r="Z46" s="194"/>
      <c r="AA46" s="265"/>
      <c r="AB46" s="296"/>
      <c r="AC46" s="343"/>
      <c r="AD46" s="194"/>
      <c r="AE46" s="290"/>
      <c r="AF46" s="194"/>
      <c r="AG46" s="188"/>
      <c r="AH46" s="238"/>
      <c r="AI46" s="368"/>
    </row>
    <row r="47" spans="1:35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265"/>
      <c r="G47" s="344"/>
      <c r="H47" s="194"/>
      <c r="I47" s="194"/>
      <c r="J47" s="194"/>
      <c r="K47" s="194"/>
      <c r="L47" s="194"/>
      <c r="M47" s="265"/>
      <c r="N47" s="350"/>
      <c r="O47" s="320"/>
      <c r="P47" s="194"/>
      <c r="Q47" s="331"/>
      <c r="R47" s="194"/>
      <c r="S47" s="194"/>
      <c r="T47" s="265"/>
      <c r="U47" s="265"/>
      <c r="V47" s="194"/>
      <c r="W47" s="291"/>
      <c r="X47" s="194"/>
      <c r="Y47" s="194"/>
      <c r="Z47" s="194"/>
      <c r="AA47" s="265"/>
      <c r="AB47" s="296"/>
      <c r="AC47" s="343"/>
      <c r="AD47" s="194"/>
      <c r="AE47" s="290"/>
      <c r="AF47" s="194"/>
      <c r="AG47" s="188"/>
      <c r="AH47" s="238"/>
      <c r="AI47" s="368"/>
    </row>
    <row r="48" spans="1:35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265"/>
      <c r="G48" s="265"/>
      <c r="H48" s="194"/>
      <c r="I48" s="194"/>
      <c r="J48" s="194"/>
      <c r="K48" s="194"/>
      <c r="L48" s="194"/>
      <c r="M48" s="265"/>
      <c r="N48" s="344"/>
      <c r="O48" s="194"/>
      <c r="P48" s="340"/>
      <c r="Q48" s="320"/>
      <c r="R48" s="194"/>
      <c r="S48" s="331"/>
      <c r="T48" s="265"/>
      <c r="U48" s="344"/>
      <c r="V48" s="194"/>
      <c r="W48" s="194"/>
      <c r="X48" s="194"/>
      <c r="Y48" s="291"/>
      <c r="Z48" s="194"/>
      <c r="AA48" s="265"/>
      <c r="AB48" s="296"/>
      <c r="AC48" s="343"/>
      <c r="AD48" s="194"/>
      <c r="AE48" s="290"/>
      <c r="AF48" s="194"/>
      <c r="AG48" s="188"/>
      <c r="AH48" s="238"/>
      <c r="AI48" s="368"/>
    </row>
    <row r="49" spans="1:35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265"/>
      <c r="G49" s="344"/>
      <c r="H49" s="194"/>
      <c r="I49" s="194"/>
      <c r="J49" s="194"/>
      <c r="K49" s="194"/>
      <c r="L49" s="194"/>
      <c r="M49" s="265"/>
      <c r="N49" s="344"/>
      <c r="O49" s="194"/>
      <c r="P49" s="340"/>
      <c r="Q49" s="320"/>
      <c r="R49" s="194"/>
      <c r="S49" s="331"/>
      <c r="T49" s="265"/>
      <c r="U49" s="344"/>
      <c r="V49" s="194"/>
      <c r="W49" s="194"/>
      <c r="X49" s="194"/>
      <c r="Y49" s="291"/>
      <c r="Z49" s="194"/>
      <c r="AA49" s="265"/>
      <c r="AB49" s="296"/>
      <c r="AC49" s="343"/>
      <c r="AD49" s="194"/>
      <c r="AE49" s="290"/>
      <c r="AF49" s="194"/>
      <c r="AG49" s="188"/>
      <c r="AH49" s="238"/>
      <c r="AI49" s="368"/>
    </row>
    <row r="50" spans="1:35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265"/>
      <c r="G50" s="265"/>
      <c r="H50" s="194"/>
      <c r="I50" s="194"/>
      <c r="J50" s="194"/>
      <c r="K50" s="194"/>
      <c r="L50" s="194"/>
      <c r="M50" s="265"/>
      <c r="N50" s="344"/>
      <c r="O50" s="194"/>
      <c r="P50" s="340"/>
      <c r="Q50" s="320"/>
      <c r="R50" s="194"/>
      <c r="S50" s="331"/>
      <c r="T50" s="265"/>
      <c r="U50" s="344"/>
      <c r="V50" s="194"/>
      <c r="W50" s="194"/>
      <c r="X50" s="194"/>
      <c r="Y50" s="291"/>
      <c r="Z50" s="194"/>
      <c r="AA50" s="265"/>
      <c r="AB50" s="296"/>
      <c r="AC50" s="343"/>
      <c r="AD50" s="194"/>
      <c r="AE50" s="290"/>
      <c r="AF50" s="194"/>
      <c r="AG50" s="188"/>
      <c r="AH50" s="238"/>
      <c r="AI50" s="368"/>
    </row>
    <row r="51" spans="1:35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265"/>
      <c r="G51" s="265"/>
      <c r="H51" s="194"/>
      <c r="I51" s="194"/>
      <c r="J51" s="194"/>
      <c r="K51" s="194"/>
      <c r="L51" s="194"/>
      <c r="M51" s="265"/>
      <c r="N51" s="344"/>
      <c r="O51" s="194"/>
      <c r="P51" s="194"/>
      <c r="Q51" s="340"/>
      <c r="R51" s="320"/>
      <c r="S51" s="194"/>
      <c r="T51" s="265"/>
      <c r="U51" s="265"/>
      <c r="V51" s="331"/>
      <c r="W51" s="194"/>
      <c r="X51" s="194"/>
      <c r="Y51" s="194"/>
      <c r="Z51" s="291"/>
      <c r="AA51" s="265"/>
      <c r="AB51" s="296"/>
      <c r="AC51" s="343"/>
      <c r="AD51" s="194"/>
      <c r="AE51" s="290"/>
      <c r="AF51" s="194"/>
      <c r="AG51" s="188"/>
      <c r="AH51" s="238"/>
      <c r="AI51" s="368"/>
    </row>
    <row r="52" spans="1:35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265"/>
      <c r="G52" s="265"/>
      <c r="H52" s="194"/>
      <c r="I52" s="194"/>
      <c r="J52" s="194"/>
      <c r="K52" s="194"/>
      <c r="L52" s="194"/>
      <c r="M52" s="265"/>
      <c r="N52" s="344"/>
      <c r="O52" s="194"/>
      <c r="P52" s="194"/>
      <c r="Q52" s="340"/>
      <c r="R52" s="320"/>
      <c r="S52" s="194"/>
      <c r="T52" s="265"/>
      <c r="U52" s="265"/>
      <c r="V52" s="331"/>
      <c r="W52" s="194"/>
      <c r="X52" s="194"/>
      <c r="Y52" s="194"/>
      <c r="Z52" s="291"/>
      <c r="AA52" s="265"/>
      <c r="AB52" s="296"/>
      <c r="AC52" s="343"/>
      <c r="AD52" s="194"/>
      <c r="AE52" s="290"/>
      <c r="AF52" s="194"/>
      <c r="AG52" s="188"/>
      <c r="AH52" s="238"/>
      <c r="AI52" s="368"/>
    </row>
    <row r="53" spans="1:35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265"/>
      <c r="G53" s="265"/>
      <c r="H53" s="194"/>
      <c r="I53" s="194"/>
      <c r="J53" s="194"/>
      <c r="K53" s="194"/>
      <c r="L53" s="194"/>
      <c r="M53" s="265"/>
      <c r="N53" s="344"/>
      <c r="O53" s="194"/>
      <c r="P53" s="194"/>
      <c r="Q53" s="340"/>
      <c r="R53" s="320"/>
      <c r="S53" s="194"/>
      <c r="T53" s="265"/>
      <c r="U53" s="265"/>
      <c r="V53" s="331"/>
      <c r="W53" s="194"/>
      <c r="X53" s="194"/>
      <c r="Y53" s="194"/>
      <c r="Z53" s="291"/>
      <c r="AA53" s="265"/>
      <c r="AB53" s="296"/>
      <c r="AC53" s="343"/>
      <c r="AD53" s="194"/>
      <c r="AE53" s="290"/>
      <c r="AF53" s="194"/>
      <c r="AG53" s="188"/>
      <c r="AH53" s="238"/>
      <c r="AI53" s="368"/>
    </row>
    <row r="54" spans="1:35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265"/>
      <c r="G54" s="265"/>
      <c r="H54" s="194"/>
      <c r="I54" s="194"/>
      <c r="J54" s="194"/>
      <c r="K54" s="194"/>
      <c r="L54" s="194"/>
      <c r="M54" s="265"/>
      <c r="N54" s="344"/>
      <c r="O54" s="194"/>
      <c r="P54" s="194"/>
      <c r="Q54" s="340"/>
      <c r="R54" s="320"/>
      <c r="S54" s="194"/>
      <c r="T54" s="265"/>
      <c r="U54" s="265"/>
      <c r="V54" s="331"/>
      <c r="W54" s="194"/>
      <c r="X54" s="194"/>
      <c r="Y54" s="194"/>
      <c r="Z54" s="291"/>
      <c r="AA54" s="265"/>
      <c r="AB54" s="296"/>
      <c r="AC54" s="343"/>
      <c r="AD54" s="194"/>
      <c r="AE54" s="290"/>
      <c r="AF54" s="194"/>
      <c r="AG54" s="188"/>
      <c r="AH54" s="238"/>
      <c r="AI54" s="368"/>
    </row>
    <row r="55" spans="1:35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265"/>
      <c r="G55" s="344"/>
      <c r="H55" s="194"/>
      <c r="I55" s="194"/>
      <c r="J55" s="194"/>
      <c r="K55" s="194"/>
      <c r="L55" s="194"/>
      <c r="M55" s="265"/>
      <c r="N55" s="344"/>
      <c r="O55" s="194"/>
      <c r="P55" s="194"/>
      <c r="Q55" s="340"/>
      <c r="R55" s="320"/>
      <c r="S55" s="194"/>
      <c r="T55" s="265"/>
      <c r="U55" s="265"/>
      <c r="V55" s="331"/>
      <c r="W55" s="194"/>
      <c r="X55" s="194"/>
      <c r="Y55" s="194"/>
      <c r="Z55" s="291"/>
      <c r="AA55" s="265"/>
      <c r="AB55" s="296"/>
      <c r="AC55" s="343"/>
      <c r="AD55" s="194"/>
      <c r="AE55" s="290"/>
      <c r="AF55" s="194"/>
      <c r="AG55" s="188"/>
      <c r="AH55" s="238"/>
      <c r="AI55" s="368"/>
    </row>
    <row r="56" spans="1:35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265"/>
      <c r="G56" s="344"/>
      <c r="H56" s="194"/>
      <c r="I56" s="194"/>
      <c r="J56" s="194"/>
      <c r="K56" s="194"/>
      <c r="L56" s="194"/>
      <c r="M56" s="265"/>
      <c r="N56" s="344"/>
      <c r="O56" s="194"/>
      <c r="P56" s="194"/>
      <c r="Q56" s="340"/>
      <c r="R56" s="320"/>
      <c r="S56" s="194"/>
      <c r="T56" s="265"/>
      <c r="U56" s="265"/>
      <c r="V56" s="331"/>
      <c r="W56" s="194"/>
      <c r="X56" s="194"/>
      <c r="Y56" s="194"/>
      <c r="Z56" s="291"/>
      <c r="AA56" s="265"/>
      <c r="AB56" s="296"/>
      <c r="AC56" s="343"/>
      <c r="AD56" s="194"/>
      <c r="AE56" s="290"/>
      <c r="AF56" s="194"/>
      <c r="AG56" s="188"/>
      <c r="AH56" s="238"/>
      <c r="AI56" s="368"/>
    </row>
    <row r="57" spans="1:35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265"/>
      <c r="G57" s="344"/>
      <c r="H57" s="194"/>
      <c r="I57" s="194"/>
      <c r="J57" s="194"/>
      <c r="K57" s="194"/>
      <c r="L57" s="194"/>
      <c r="M57" s="265"/>
      <c r="N57" s="344"/>
      <c r="O57" s="194"/>
      <c r="P57" s="194"/>
      <c r="Q57" s="340"/>
      <c r="R57" s="320"/>
      <c r="S57" s="194"/>
      <c r="T57" s="265"/>
      <c r="U57" s="265"/>
      <c r="V57" s="331"/>
      <c r="W57" s="194"/>
      <c r="X57" s="194"/>
      <c r="Y57" s="194"/>
      <c r="Z57" s="291"/>
      <c r="AA57" s="265"/>
      <c r="AB57" s="296"/>
      <c r="AC57" s="343"/>
      <c r="AD57" s="194"/>
      <c r="AE57" s="290"/>
      <c r="AF57" s="194"/>
      <c r="AG57" s="188"/>
      <c r="AH57" s="238"/>
      <c r="AI57" s="368"/>
    </row>
    <row r="58" spans="1:35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265"/>
      <c r="G58" s="344"/>
      <c r="H58" s="194"/>
      <c r="I58" s="194"/>
      <c r="J58" s="194"/>
      <c r="K58" s="194"/>
      <c r="L58" s="194"/>
      <c r="M58" s="265"/>
      <c r="N58" s="344"/>
      <c r="O58" s="194"/>
      <c r="P58" s="194"/>
      <c r="Q58" s="340"/>
      <c r="R58" s="320"/>
      <c r="S58" s="194"/>
      <c r="T58" s="265"/>
      <c r="U58" s="265"/>
      <c r="V58" s="331"/>
      <c r="W58" s="194"/>
      <c r="X58" s="194"/>
      <c r="Y58" s="194"/>
      <c r="Z58" s="291"/>
      <c r="AA58" s="265"/>
      <c r="AB58" s="296"/>
      <c r="AC58" s="343"/>
      <c r="AD58" s="194"/>
      <c r="AE58" s="290"/>
      <c r="AF58" s="194"/>
      <c r="AG58" s="188"/>
      <c r="AH58" s="238"/>
      <c r="AI58" s="368"/>
    </row>
    <row r="59" spans="1:35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265"/>
      <c r="G59" s="344"/>
      <c r="H59" s="194"/>
      <c r="I59" s="194"/>
      <c r="J59" s="194"/>
      <c r="K59" s="194"/>
      <c r="L59" s="194"/>
      <c r="M59" s="265"/>
      <c r="N59" s="344"/>
      <c r="O59" s="194"/>
      <c r="P59" s="194"/>
      <c r="Q59" s="340"/>
      <c r="R59" s="320"/>
      <c r="S59" s="194"/>
      <c r="T59" s="265"/>
      <c r="U59" s="265"/>
      <c r="V59" s="331"/>
      <c r="W59" s="194"/>
      <c r="X59" s="194"/>
      <c r="Y59" s="194"/>
      <c r="Z59" s="291"/>
      <c r="AA59" s="265"/>
      <c r="AB59" s="296"/>
      <c r="AC59" s="343"/>
      <c r="AD59" s="194"/>
      <c r="AE59" s="290"/>
      <c r="AF59" s="194"/>
      <c r="AG59" s="188"/>
      <c r="AH59" s="238"/>
      <c r="AI59" s="368"/>
    </row>
    <row r="60" spans="1:35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265"/>
      <c r="G60" s="344"/>
      <c r="H60" s="194"/>
      <c r="I60" s="194"/>
      <c r="J60" s="194"/>
      <c r="K60" s="194"/>
      <c r="L60" s="194"/>
      <c r="M60" s="265"/>
      <c r="N60" s="344"/>
      <c r="O60" s="194"/>
      <c r="P60" s="194"/>
      <c r="Q60" s="194"/>
      <c r="R60" s="194"/>
      <c r="S60" s="194"/>
      <c r="T60" s="265"/>
      <c r="U60" s="265"/>
      <c r="V60" s="194"/>
      <c r="W60" s="340"/>
      <c r="X60" s="320"/>
      <c r="Y60" s="194"/>
      <c r="Z60" s="331"/>
      <c r="AA60" s="377"/>
      <c r="AB60" s="296"/>
      <c r="AC60" s="343"/>
      <c r="AD60" s="194"/>
      <c r="AE60" s="290"/>
      <c r="AF60" s="194"/>
      <c r="AG60" s="286"/>
      <c r="AH60" s="238"/>
      <c r="AI60" s="368"/>
    </row>
    <row r="61" spans="1:35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265"/>
      <c r="G61" s="265"/>
      <c r="H61" s="194"/>
      <c r="I61" s="194"/>
      <c r="J61" s="194"/>
      <c r="K61" s="194"/>
      <c r="L61" s="194"/>
      <c r="M61" s="265"/>
      <c r="N61" s="344"/>
      <c r="O61" s="194"/>
      <c r="P61" s="194"/>
      <c r="Q61" s="194"/>
      <c r="R61" s="194"/>
      <c r="S61" s="194"/>
      <c r="T61" s="265"/>
      <c r="U61" s="344"/>
      <c r="V61" s="194"/>
      <c r="W61" s="340"/>
      <c r="X61" s="320"/>
      <c r="Y61" s="194"/>
      <c r="Z61" s="331"/>
      <c r="AA61" s="265"/>
      <c r="AB61" s="296"/>
      <c r="AC61" s="343"/>
      <c r="AD61" s="194"/>
      <c r="AE61" s="290"/>
      <c r="AF61" s="194"/>
      <c r="AG61" s="286"/>
      <c r="AH61" s="238"/>
      <c r="AI61" s="368"/>
    </row>
    <row r="62" spans="1:35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265"/>
      <c r="G62" s="344"/>
      <c r="H62" s="194"/>
      <c r="I62" s="194"/>
      <c r="J62" s="194"/>
      <c r="K62" s="194"/>
      <c r="L62" s="194"/>
      <c r="M62" s="265"/>
      <c r="N62" s="344"/>
      <c r="O62" s="194"/>
      <c r="P62" s="194"/>
      <c r="Q62" s="194"/>
      <c r="R62" s="194"/>
      <c r="S62" s="194"/>
      <c r="T62" s="265"/>
      <c r="U62" s="344"/>
      <c r="V62" s="194"/>
      <c r="W62" s="340"/>
      <c r="X62" s="320"/>
      <c r="Y62" s="194"/>
      <c r="Z62" s="331"/>
      <c r="AA62" s="265"/>
      <c r="AB62" s="296"/>
      <c r="AC62" s="343"/>
      <c r="AD62" s="194"/>
      <c r="AE62" s="290"/>
      <c r="AF62" s="194"/>
      <c r="AG62" s="286"/>
      <c r="AH62" s="238"/>
      <c r="AI62" s="368"/>
    </row>
    <row r="63" spans="1:35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265"/>
      <c r="G63" s="344"/>
      <c r="H63" s="194"/>
      <c r="I63" s="194"/>
      <c r="J63" s="194"/>
      <c r="K63" s="194"/>
      <c r="L63" s="194"/>
      <c r="M63" s="265"/>
      <c r="N63" s="344"/>
      <c r="O63" s="194"/>
      <c r="P63" s="194"/>
      <c r="Q63" s="194"/>
      <c r="R63" s="194"/>
      <c r="S63" s="194"/>
      <c r="T63" s="265"/>
      <c r="U63" s="344"/>
      <c r="V63" s="194"/>
      <c r="W63" s="340"/>
      <c r="X63" s="320"/>
      <c r="Y63" s="194"/>
      <c r="Z63" s="331"/>
      <c r="AA63" s="265"/>
      <c r="AB63" s="296"/>
      <c r="AC63" s="343"/>
      <c r="AD63" s="194"/>
      <c r="AE63" s="290"/>
      <c r="AF63" s="194"/>
      <c r="AG63" s="286"/>
      <c r="AH63" s="238"/>
      <c r="AI63" s="368"/>
    </row>
    <row r="64" spans="1:35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265"/>
      <c r="G64" s="344"/>
      <c r="H64" s="194"/>
      <c r="I64" s="194"/>
      <c r="J64" s="194"/>
      <c r="K64" s="194"/>
      <c r="L64" s="194"/>
      <c r="M64" s="265"/>
      <c r="N64" s="344"/>
      <c r="O64" s="194"/>
      <c r="P64" s="194"/>
      <c r="Q64" s="194"/>
      <c r="R64" s="194"/>
      <c r="S64" s="194"/>
      <c r="T64" s="265"/>
      <c r="U64" s="344"/>
      <c r="V64" s="194"/>
      <c r="W64" s="340"/>
      <c r="X64" s="320"/>
      <c r="Y64" s="194"/>
      <c r="Z64" s="331"/>
      <c r="AA64" s="265"/>
      <c r="AB64" s="296"/>
      <c r="AC64" s="343"/>
      <c r="AD64" s="194"/>
      <c r="AE64" s="290"/>
      <c r="AF64" s="194"/>
      <c r="AG64" s="286"/>
      <c r="AH64" s="238"/>
      <c r="AI64" s="368"/>
    </row>
    <row r="65" spans="1:35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265"/>
      <c r="G65" s="344"/>
      <c r="H65" s="194"/>
      <c r="I65" s="194"/>
      <c r="J65" s="194"/>
      <c r="K65" s="194"/>
      <c r="L65" s="194"/>
      <c r="M65" s="265"/>
      <c r="N65" s="265"/>
      <c r="O65" s="194"/>
      <c r="P65" s="194"/>
      <c r="Q65" s="194"/>
      <c r="R65" s="194"/>
      <c r="S65" s="194"/>
      <c r="T65" s="265"/>
      <c r="U65" s="344"/>
      <c r="V65" s="194"/>
      <c r="W65" s="340"/>
      <c r="X65" s="320"/>
      <c r="Y65" s="194"/>
      <c r="Z65" s="331"/>
      <c r="AA65" s="265"/>
      <c r="AB65" s="296"/>
      <c r="AC65" s="343"/>
      <c r="AD65" s="194"/>
      <c r="AE65" s="290"/>
      <c r="AF65" s="194"/>
      <c r="AG65" s="286"/>
      <c r="AH65" s="238"/>
      <c r="AI65" s="368"/>
    </row>
    <row r="66" spans="1:35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265"/>
      <c r="G66" s="344"/>
      <c r="H66" s="194"/>
      <c r="I66" s="194"/>
      <c r="J66" s="194"/>
      <c r="K66" s="194"/>
      <c r="L66" s="194"/>
      <c r="M66" s="265"/>
      <c r="N66" s="265"/>
      <c r="O66" s="194"/>
      <c r="P66" s="194"/>
      <c r="Q66" s="194"/>
      <c r="R66" s="194"/>
      <c r="S66" s="194"/>
      <c r="T66" s="265"/>
      <c r="U66" s="344"/>
      <c r="V66" s="194"/>
      <c r="W66" s="340"/>
      <c r="X66" s="320"/>
      <c r="Y66" s="194"/>
      <c r="Z66" s="331"/>
      <c r="AA66" s="265"/>
      <c r="AB66" s="296"/>
      <c r="AC66" s="343"/>
      <c r="AD66" s="194"/>
      <c r="AE66" s="290"/>
      <c r="AF66" s="194"/>
      <c r="AG66" s="286"/>
      <c r="AH66" s="238"/>
      <c r="AI66" s="368"/>
    </row>
    <row r="67" spans="1:35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265"/>
      <c r="G67" s="344"/>
      <c r="H67" s="194"/>
      <c r="I67" s="194"/>
      <c r="J67" s="194"/>
      <c r="K67" s="194"/>
      <c r="L67" s="194"/>
      <c r="M67" s="265"/>
      <c r="N67" s="344"/>
      <c r="O67" s="194"/>
      <c r="P67" s="194"/>
      <c r="Q67" s="194"/>
      <c r="R67" s="194"/>
      <c r="S67" s="194"/>
      <c r="T67" s="265"/>
      <c r="U67" s="265"/>
      <c r="V67" s="194"/>
      <c r="W67" s="340"/>
      <c r="X67" s="320"/>
      <c r="Y67" s="194"/>
      <c r="Z67" s="331"/>
      <c r="AA67" s="265"/>
      <c r="AB67" s="296"/>
      <c r="AC67" s="343"/>
      <c r="AD67" s="194"/>
      <c r="AE67" s="290"/>
      <c r="AF67" s="194"/>
      <c r="AG67" s="286"/>
      <c r="AH67" s="238"/>
      <c r="AI67" s="368"/>
    </row>
    <row r="68" spans="1:35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265"/>
      <c r="G68" s="344"/>
      <c r="H68" s="194"/>
      <c r="I68" s="194"/>
      <c r="J68" s="194"/>
      <c r="K68" s="194"/>
      <c r="L68" s="194"/>
      <c r="M68" s="265"/>
      <c r="N68" s="344"/>
      <c r="O68" s="194"/>
      <c r="P68" s="194"/>
      <c r="Q68" s="194"/>
      <c r="R68" s="194"/>
      <c r="S68" s="194"/>
      <c r="T68" s="265"/>
      <c r="U68" s="265"/>
      <c r="V68" s="194"/>
      <c r="W68" s="340"/>
      <c r="X68" s="320"/>
      <c r="Y68" s="194"/>
      <c r="Z68" s="331"/>
      <c r="AA68" s="265"/>
      <c r="AB68" s="296"/>
      <c r="AC68" s="343"/>
      <c r="AD68" s="194"/>
      <c r="AE68" s="290"/>
      <c r="AF68" s="194"/>
      <c r="AG68" s="286"/>
      <c r="AH68" s="238"/>
      <c r="AI68" s="368"/>
    </row>
    <row r="69" spans="1:35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265"/>
      <c r="G69" s="344"/>
      <c r="H69" s="194"/>
      <c r="I69" s="194"/>
      <c r="J69" s="194"/>
      <c r="K69" s="194"/>
      <c r="L69" s="194"/>
      <c r="M69" s="265"/>
      <c r="N69" s="344"/>
      <c r="O69" s="194"/>
      <c r="P69" s="194"/>
      <c r="Q69" s="194"/>
      <c r="R69" s="194"/>
      <c r="S69" s="194"/>
      <c r="T69" s="265"/>
      <c r="U69" s="265"/>
      <c r="V69" s="194"/>
      <c r="W69" s="340"/>
      <c r="X69" s="320"/>
      <c r="Y69" s="194"/>
      <c r="Z69" s="331"/>
      <c r="AA69" s="265"/>
      <c r="AB69" s="296"/>
      <c r="AC69" s="343"/>
      <c r="AD69" s="194"/>
      <c r="AE69" s="290"/>
      <c r="AF69" s="194"/>
      <c r="AG69" s="286"/>
      <c r="AH69" s="238"/>
      <c r="AI69" s="368"/>
    </row>
    <row r="70" spans="1:35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265"/>
      <c r="G70" s="344"/>
      <c r="H70" s="194"/>
      <c r="I70" s="194"/>
      <c r="J70" s="194"/>
      <c r="K70" s="194"/>
      <c r="L70" s="194"/>
      <c r="M70" s="265"/>
      <c r="N70" s="344"/>
      <c r="O70" s="194"/>
      <c r="P70" s="194"/>
      <c r="Q70" s="194"/>
      <c r="R70" s="194"/>
      <c r="S70" s="194"/>
      <c r="T70" s="265"/>
      <c r="U70" s="344"/>
      <c r="V70" s="194"/>
      <c r="W70" s="340"/>
      <c r="X70" s="320"/>
      <c r="Y70" s="194"/>
      <c r="Z70" s="331"/>
      <c r="AA70" s="265"/>
      <c r="AB70" s="296"/>
      <c r="AC70" s="343"/>
      <c r="AD70" s="194"/>
      <c r="AE70" s="290"/>
      <c r="AF70" s="194"/>
      <c r="AG70" s="286"/>
      <c r="AH70" s="238"/>
      <c r="AI70" s="368"/>
    </row>
    <row r="71" spans="1:35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265"/>
      <c r="G71" s="344"/>
      <c r="H71" s="194"/>
      <c r="I71" s="194"/>
      <c r="J71" s="194"/>
      <c r="K71" s="194"/>
      <c r="L71" s="194"/>
      <c r="M71" s="265"/>
      <c r="N71" s="344"/>
      <c r="O71" s="194"/>
      <c r="P71" s="194"/>
      <c r="Q71" s="194"/>
      <c r="R71" s="194"/>
      <c r="S71" s="194"/>
      <c r="T71" s="265"/>
      <c r="U71" s="344"/>
      <c r="V71" s="194"/>
      <c r="W71" s="340"/>
      <c r="X71" s="320"/>
      <c r="Y71" s="194"/>
      <c r="Z71" s="331"/>
      <c r="AA71" s="265"/>
      <c r="AB71" s="296"/>
      <c r="AC71" s="343"/>
      <c r="AD71" s="194"/>
      <c r="AE71" s="290"/>
      <c r="AF71" s="194"/>
      <c r="AG71" s="286"/>
      <c r="AH71" s="238"/>
      <c r="AI71" s="368"/>
    </row>
    <row r="72" spans="1:35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265"/>
      <c r="G72" s="265"/>
      <c r="H72" s="291"/>
      <c r="I72" s="194"/>
      <c r="J72" s="194"/>
      <c r="K72" s="194"/>
      <c r="L72" s="194"/>
      <c r="M72" s="265"/>
      <c r="N72" s="265"/>
      <c r="O72" s="194"/>
      <c r="P72" s="194"/>
      <c r="Q72" s="194"/>
      <c r="R72" s="194"/>
      <c r="S72" s="194"/>
      <c r="T72" s="265"/>
      <c r="U72" s="344"/>
      <c r="V72" s="194"/>
      <c r="W72" s="194"/>
      <c r="X72" s="194"/>
      <c r="Y72" s="194"/>
      <c r="Z72" s="194"/>
      <c r="AA72" s="265"/>
      <c r="AB72" s="296"/>
      <c r="AC72" s="343"/>
      <c r="AD72" s="340"/>
      <c r="AE72" s="321"/>
      <c r="AF72" s="194"/>
      <c r="AG72" s="331"/>
      <c r="AH72" s="265"/>
      <c r="AI72" s="369"/>
    </row>
    <row r="73" spans="1:35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9" priority="8" operator="equal">
      <formula>"U"</formula>
    </cfRule>
  </conditionalFormatting>
  <conditionalFormatting sqref="N12:N17">
    <cfRule type="cellIs" dxfId="18" priority="1" operator="equal">
      <formula>"U"</formula>
    </cfRule>
  </conditionalFormatting>
  <conditionalFormatting sqref="N36">
    <cfRule type="cellIs" dxfId="17" priority="6" operator="equal">
      <formula>"U"</formula>
    </cfRule>
  </conditionalFormatting>
  <conditionalFormatting sqref="U48:U50">
    <cfRule type="cellIs" dxfId="16" priority="4" operator="equal">
      <formula>"U"</formula>
    </cfRule>
  </conditionalFormatting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34F14-5942-4476-9542-6999A426BA92}">
  <dimension ref="A1:AI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I1" sqref="AI1:AJ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4" width="3.54296875" customWidth="1"/>
  </cols>
  <sheetData>
    <row r="1" spans="1:35" ht="15" thickBot="1" x14ac:dyDescent="0.4">
      <c r="A1" s="295" t="s">
        <v>266</v>
      </c>
      <c r="B1" s="450" t="s">
        <v>818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5" ht="15" thickBot="1" x14ac:dyDescent="0.4">
      <c r="B2" s="378">
        <v>45536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5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367"/>
      <c r="AI3" s="214"/>
    </row>
    <row r="4" spans="1:35" ht="15" thickBot="1" x14ac:dyDescent="0.4">
      <c r="A4" s="294" t="s">
        <v>42</v>
      </c>
      <c r="B4" s="311" t="s">
        <v>702</v>
      </c>
      <c r="C4" s="195" t="s">
        <v>701</v>
      </c>
      <c r="D4" s="265"/>
      <c r="E4" s="331"/>
      <c r="F4" s="194"/>
      <c r="G4" s="201"/>
      <c r="H4" s="194"/>
      <c r="I4" s="291"/>
      <c r="J4" s="265"/>
      <c r="K4" s="265"/>
      <c r="L4" s="194"/>
      <c r="M4" s="194"/>
      <c r="N4" s="194"/>
      <c r="O4" s="194"/>
      <c r="P4" s="194"/>
      <c r="Q4" s="265"/>
      <c r="R4" s="265"/>
      <c r="S4" s="194"/>
      <c r="T4" s="194"/>
      <c r="U4" s="201"/>
      <c r="V4" s="194"/>
      <c r="W4" s="194"/>
      <c r="X4" s="265"/>
      <c r="Y4" s="265"/>
      <c r="Z4" s="194"/>
      <c r="AA4" s="194"/>
      <c r="AB4" s="290"/>
      <c r="AC4" s="340"/>
      <c r="AD4" s="320"/>
      <c r="AE4" s="296"/>
      <c r="AF4" s="265"/>
      <c r="AG4" s="188"/>
      <c r="AH4" s="368"/>
    </row>
    <row r="5" spans="1:35" ht="15" thickBot="1" x14ac:dyDescent="0.4">
      <c r="A5" s="294" t="s">
        <v>42</v>
      </c>
      <c r="B5" s="311" t="s">
        <v>700</v>
      </c>
      <c r="C5" s="192" t="s">
        <v>699</v>
      </c>
      <c r="D5" s="296"/>
      <c r="E5" s="331"/>
      <c r="F5" s="194"/>
      <c r="G5" s="194"/>
      <c r="H5" s="194"/>
      <c r="I5" s="291"/>
      <c r="J5" s="265"/>
      <c r="K5" s="265"/>
      <c r="L5" s="194"/>
      <c r="M5" s="194"/>
      <c r="N5" s="194"/>
      <c r="O5" s="194"/>
      <c r="P5" s="194"/>
      <c r="Q5" s="265"/>
      <c r="R5" s="265"/>
      <c r="S5" s="194"/>
      <c r="T5" s="194"/>
      <c r="U5" s="194"/>
      <c r="V5" s="194"/>
      <c r="W5" s="194"/>
      <c r="X5" s="265"/>
      <c r="Y5" s="265"/>
      <c r="Z5" s="194"/>
      <c r="AA5" s="194"/>
      <c r="AB5" s="290"/>
      <c r="AC5" s="194"/>
      <c r="AD5" s="194"/>
      <c r="AE5" s="265"/>
      <c r="AF5" s="340"/>
      <c r="AG5" s="338"/>
      <c r="AH5" s="368"/>
    </row>
    <row r="6" spans="1:35" ht="15" thickBot="1" x14ac:dyDescent="0.4">
      <c r="A6" s="228" t="s">
        <v>714</v>
      </c>
      <c r="B6" s="311" t="s">
        <v>350</v>
      </c>
      <c r="C6" s="207" t="s">
        <v>698</v>
      </c>
      <c r="D6" s="296"/>
      <c r="E6" s="331"/>
      <c r="F6" s="194"/>
      <c r="G6" s="194"/>
      <c r="H6" s="194"/>
      <c r="I6" s="291"/>
      <c r="J6" s="265"/>
      <c r="K6" s="265"/>
      <c r="L6" s="194"/>
      <c r="M6" s="194"/>
      <c r="N6" s="194"/>
      <c r="O6" s="194"/>
      <c r="P6" s="194"/>
      <c r="Q6" s="265"/>
      <c r="R6" s="265"/>
      <c r="S6" s="194"/>
      <c r="T6" s="194"/>
      <c r="U6" s="194"/>
      <c r="V6" s="194"/>
      <c r="W6" s="194"/>
      <c r="X6" s="265"/>
      <c r="Y6" s="265"/>
      <c r="Z6" s="194"/>
      <c r="AA6" s="194"/>
      <c r="AB6" s="290"/>
      <c r="AC6" s="194"/>
      <c r="AD6" s="194"/>
      <c r="AE6" s="265"/>
      <c r="AF6" s="340"/>
      <c r="AG6" s="338"/>
      <c r="AH6" s="368"/>
    </row>
    <row r="7" spans="1:35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194"/>
      <c r="I7" s="194"/>
      <c r="J7" s="265"/>
      <c r="K7" s="265"/>
      <c r="L7" s="194"/>
      <c r="M7" s="291"/>
      <c r="N7" s="194"/>
      <c r="O7" s="194"/>
      <c r="P7" s="194"/>
      <c r="Q7" s="265"/>
      <c r="R7" s="265"/>
      <c r="S7" s="194"/>
      <c r="T7" s="194"/>
      <c r="U7" s="201"/>
      <c r="V7" s="194"/>
      <c r="W7" s="194"/>
      <c r="X7" s="265"/>
      <c r="Y7" s="265"/>
      <c r="Z7" s="194"/>
      <c r="AA7" s="194"/>
      <c r="AB7" s="290"/>
      <c r="AC7" s="194"/>
      <c r="AD7" s="194"/>
      <c r="AE7" s="296"/>
      <c r="AF7" s="265"/>
      <c r="AG7" s="188"/>
      <c r="AH7" s="368"/>
    </row>
    <row r="8" spans="1:35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194"/>
      <c r="I8" s="194"/>
      <c r="J8" s="265"/>
      <c r="K8" s="265"/>
      <c r="L8" s="194"/>
      <c r="M8" s="291"/>
      <c r="N8" s="194"/>
      <c r="O8" s="194"/>
      <c r="P8" s="194"/>
      <c r="Q8" s="265"/>
      <c r="R8" s="265"/>
      <c r="S8" s="194"/>
      <c r="T8" s="194"/>
      <c r="U8" s="201"/>
      <c r="V8" s="194"/>
      <c r="W8" s="194"/>
      <c r="X8" s="265"/>
      <c r="Y8" s="265"/>
      <c r="Z8" s="194"/>
      <c r="AA8" s="194"/>
      <c r="AB8" s="290"/>
      <c r="AC8" s="194"/>
      <c r="AD8" s="194"/>
      <c r="AE8" s="296"/>
      <c r="AF8" s="265"/>
      <c r="AG8" s="188"/>
      <c r="AH8" s="368"/>
    </row>
    <row r="9" spans="1:35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194"/>
      <c r="I9" s="194"/>
      <c r="J9" s="265"/>
      <c r="K9" s="265"/>
      <c r="L9" s="194"/>
      <c r="M9" s="291"/>
      <c r="N9" s="194"/>
      <c r="O9" s="194"/>
      <c r="P9" s="194"/>
      <c r="Q9" s="265"/>
      <c r="R9" s="265"/>
      <c r="S9" s="194"/>
      <c r="T9" s="194"/>
      <c r="U9" s="201"/>
      <c r="V9" s="194"/>
      <c r="W9" s="194"/>
      <c r="X9" s="265"/>
      <c r="Y9" s="265"/>
      <c r="Z9" s="194"/>
      <c r="AA9" s="194"/>
      <c r="AB9" s="290"/>
      <c r="AC9" s="194"/>
      <c r="AD9" s="194"/>
      <c r="AE9" s="296"/>
      <c r="AF9" s="265"/>
      <c r="AG9" s="188"/>
      <c r="AH9" s="368"/>
    </row>
    <row r="10" spans="1:35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194"/>
      <c r="I10" s="194"/>
      <c r="J10" s="265"/>
      <c r="K10" s="265"/>
      <c r="L10" s="194"/>
      <c r="M10" s="291"/>
      <c r="N10" s="194"/>
      <c r="O10" s="194"/>
      <c r="P10" s="194"/>
      <c r="Q10" s="265"/>
      <c r="R10" s="265"/>
      <c r="S10" s="194"/>
      <c r="T10" s="194"/>
      <c r="U10" s="201"/>
      <c r="V10" s="194"/>
      <c r="W10" s="194"/>
      <c r="X10" s="265"/>
      <c r="Y10" s="265"/>
      <c r="Z10" s="194"/>
      <c r="AA10" s="194"/>
      <c r="AB10" s="290"/>
      <c r="AC10" s="194"/>
      <c r="AD10" s="194"/>
      <c r="AE10" s="296"/>
      <c r="AF10" s="265"/>
      <c r="AG10" s="188"/>
      <c r="AH10" s="368"/>
    </row>
    <row r="11" spans="1:35" ht="15" thickBot="1" x14ac:dyDescent="0.4">
      <c r="A11" s="228" t="s">
        <v>93</v>
      </c>
      <c r="B11" s="313" t="s">
        <v>690</v>
      </c>
      <c r="C11" s="195" t="s">
        <v>689</v>
      </c>
      <c r="D11" s="296"/>
      <c r="E11" s="194"/>
      <c r="F11" s="194"/>
      <c r="G11" s="350"/>
      <c r="H11" s="320"/>
      <c r="I11" s="194"/>
      <c r="J11" s="265"/>
      <c r="K11" s="265"/>
      <c r="L11" s="331"/>
      <c r="M11" s="194"/>
      <c r="N11" s="194"/>
      <c r="O11" s="194"/>
      <c r="P11" s="291"/>
      <c r="Q11" s="265"/>
      <c r="R11" s="265"/>
      <c r="S11" s="194"/>
      <c r="T11" s="194"/>
      <c r="U11" s="201"/>
      <c r="V11" s="194"/>
      <c r="W11" s="194"/>
      <c r="X11" s="265"/>
      <c r="Y11" s="265"/>
      <c r="Z11" s="194"/>
      <c r="AA11" s="194"/>
      <c r="AB11" s="290"/>
      <c r="AC11" s="194"/>
      <c r="AD11" s="194"/>
      <c r="AE11" s="296"/>
      <c r="AF11" s="265"/>
      <c r="AG11" s="188"/>
      <c r="AH11" s="368"/>
    </row>
    <row r="12" spans="1:35" ht="15" thickBot="1" x14ac:dyDescent="0.4">
      <c r="A12" s="228" t="s">
        <v>42</v>
      </c>
      <c r="B12" s="311" t="s">
        <v>688</v>
      </c>
      <c r="C12" s="192" t="s">
        <v>687</v>
      </c>
      <c r="D12" s="296"/>
      <c r="E12" s="194"/>
      <c r="F12" s="194"/>
      <c r="G12" s="350"/>
      <c r="H12" s="320"/>
      <c r="I12" s="194"/>
      <c r="J12" s="265"/>
      <c r="K12" s="265"/>
      <c r="L12" s="331"/>
      <c r="M12" s="194"/>
      <c r="N12" s="201"/>
      <c r="O12" s="194"/>
      <c r="P12" s="291"/>
      <c r="Q12" s="265"/>
      <c r="R12" s="265"/>
      <c r="S12" s="194"/>
      <c r="T12" s="194"/>
      <c r="U12" s="194"/>
      <c r="V12" s="194"/>
      <c r="W12" s="194"/>
      <c r="X12" s="265"/>
      <c r="Y12" s="265"/>
      <c r="Z12" s="194"/>
      <c r="AA12" s="194"/>
      <c r="AB12" s="290"/>
      <c r="AC12" s="194"/>
      <c r="AD12" s="194"/>
      <c r="AE12" s="296"/>
      <c r="AF12" s="265"/>
      <c r="AG12" s="188"/>
      <c r="AH12" s="368"/>
    </row>
    <row r="13" spans="1:35" ht="15" thickBot="1" x14ac:dyDescent="0.4">
      <c r="A13" s="228" t="s">
        <v>62</v>
      </c>
      <c r="B13" s="313" t="s">
        <v>686</v>
      </c>
      <c r="C13" s="195" t="s">
        <v>685</v>
      </c>
      <c r="D13" s="265"/>
      <c r="E13" s="194"/>
      <c r="F13" s="194"/>
      <c r="G13" s="350"/>
      <c r="H13" s="320"/>
      <c r="I13" s="194"/>
      <c r="J13" s="265"/>
      <c r="K13" s="265"/>
      <c r="L13" s="331"/>
      <c r="M13" s="194"/>
      <c r="N13" s="201"/>
      <c r="O13" s="194"/>
      <c r="P13" s="291"/>
      <c r="Q13" s="265"/>
      <c r="R13" s="265"/>
      <c r="S13" s="194"/>
      <c r="T13" s="194"/>
      <c r="U13" s="194"/>
      <c r="V13" s="194"/>
      <c r="W13" s="194"/>
      <c r="X13" s="265"/>
      <c r="Y13" s="265"/>
      <c r="Z13" s="194"/>
      <c r="AA13" s="194"/>
      <c r="AB13" s="290"/>
      <c r="AC13" s="194"/>
      <c r="AD13" s="194"/>
      <c r="AE13" s="296"/>
      <c r="AF13" s="265"/>
      <c r="AG13" s="188"/>
      <c r="AH13" s="368"/>
    </row>
    <row r="14" spans="1:35" ht="15" thickBot="1" x14ac:dyDescent="0.4">
      <c r="A14" s="228" t="s">
        <v>62</v>
      </c>
      <c r="B14" s="311" t="s">
        <v>684</v>
      </c>
      <c r="C14" s="192" t="s">
        <v>683</v>
      </c>
      <c r="D14" s="296"/>
      <c r="E14" s="194"/>
      <c r="F14" s="194"/>
      <c r="G14" s="340"/>
      <c r="H14" s="320"/>
      <c r="I14" s="194"/>
      <c r="J14" s="265"/>
      <c r="K14" s="265"/>
      <c r="L14" s="331"/>
      <c r="M14" s="194"/>
      <c r="N14" s="201"/>
      <c r="O14" s="194"/>
      <c r="P14" s="291"/>
      <c r="Q14" s="265"/>
      <c r="R14" s="265"/>
      <c r="S14" s="194"/>
      <c r="T14" s="194"/>
      <c r="U14" s="201"/>
      <c r="V14" s="194"/>
      <c r="W14" s="194"/>
      <c r="X14" s="265"/>
      <c r="Y14" s="265"/>
      <c r="Z14" s="194"/>
      <c r="AA14" s="194"/>
      <c r="AB14" s="290"/>
      <c r="AC14" s="194"/>
      <c r="AD14" s="194"/>
      <c r="AE14" s="296"/>
      <c r="AF14" s="265"/>
      <c r="AG14" s="188"/>
      <c r="AH14" s="368"/>
    </row>
    <row r="15" spans="1:35" ht="15" thickBot="1" x14ac:dyDescent="0.4">
      <c r="A15" s="228" t="s">
        <v>112</v>
      </c>
      <c r="B15" s="300" t="s">
        <v>114</v>
      </c>
      <c r="C15" s="192" t="s">
        <v>682</v>
      </c>
      <c r="D15" s="296"/>
      <c r="E15" s="194"/>
      <c r="F15" s="194"/>
      <c r="G15" s="350"/>
      <c r="H15" s="320"/>
      <c r="I15" s="194"/>
      <c r="J15" s="265"/>
      <c r="K15" s="265"/>
      <c r="L15" s="331"/>
      <c r="M15" s="194"/>
      <c r="N15" s="201"/>
      <c r="O15" s="194"/>
      <c r="P15" s="291"/>
      <c r="Q15" s="265"/>
      <c r="R15" s="265"/>
      <c r="S15" s="194"/>
      <c r="T15" s="194"/>
      <c r="U15" s="201"/>
      <c r="V15" s="194"/>
      <c r="W15" s="194"/>
      <c r="X15" s="265"/>
      <c r="Y15" s="265"/>
      <c r="Z15" s="194"/>
      <c r="AA15" s="194"/>
      <c r="AB15" s="290"/>
      <c r="AC15" s="194"/>
      <c r="AD15" s="194"/>
      <c r="AE15" s="296"/>
      <c r="AF15" s="265"/>
      <c r="AG15" s="188"/>
      <c r="AH15" s="368"/>
    </row>
    <row r="16" spans="1:35" ht="15" thickBot="1" x14ac:dyDescent="0.4">
      <c r="A16" s="228" t="s">
        <v>714</v>
      </c>
      <c r="B16" s="300" t="s">
        <v>340</v>
      </c>
      <c r="C16" s="192" t="s">
        <v>339</v>
      </c>
      <c r="D16" s="296"/>
      <c r="E16" s="194"/>
      <c r="F16" s="194"/>
      <c r="G16" s="340"/>
      <c r="H16" s="320"/>
      <c r="I16" s="194"/>
      <c r="J16" s="265"/>
      <c r="K16" s="265"/>
      <c r="L16" s="346"/>
      <c r="M16" s="194"/>
      <c r="N16" s="201"/>
      <c r="O16" s="194"/>
      <c r="P16" s="291"/>
      <c r="Q16" s="265"/>
      <c r="R16" s="265"/>
      <c r="S16" s="194"/>
      <c r="T16" s="194"/>
      <c r="U16" s="201"/>
      <c r="V16" s="194"/>
      <c r="W16" s="194"/>
      <c r="X16" s="265"/>
      <c r="Y16" s="265"/>
      <c r="Z16" s="194"/>
      <c r="AA16" s="194"/>
      <c r="AB16" s="290"/>
      <c r="AC16" s="194"/>
      <c r="AD16" s="194"/>
      <c r="AE16" s="296"/>
      <c r="AF16" s="265"/>
      <c r="AG16" s="188"/>
      <c r="AH16" s="368"/>
    </row>
    <row r="17" spans="1:34" ht="15" thickBot="1" x14ac:dyDescent="0.4">
      <c r="A17" s="245" t="s">
        <v>734</v>
      </c>
      <c r="B17" s="313" t="s">
        <v>767</v>
      </c>
      <c r="C17" s="192" t="s">
        <v>202</v>
      </c>
      <c r="D17" s="296"/>
      <c r="E17" s="194"/>
      <c r="F17" s="194"/>
      <c r="G17" s="340"/>
      <c r="H17" s="320"/>
      <c r="I17" s="194"/>
      <c r="J17" s="265"/>
      <c r="K17" s="265"/>
      <c r="L17" s="331"/>
      <c r="M17" s="194"/>
      <c r="N17" s="201"/>
      <c r="O17" s="194"/>
      <c r="P17" s="291"/>
      <c r="Q17" s="265"/>
      <c r="R17" s="265"/>
      <c r="S17" s="194"/>
      <c r="T17" s="194"/>
      <c r="U17" s="201"/>
      <c r="V17" s="194"/>
      <c r="W17" s="194"/>
      <c r="X17" s="265"/>
      <c r="Y17" s="265"/>
      <c r="Z17" s="194"/>
      <c r="AA17" s="194"/>
      <c r="AB17" s="290"/>
      <c r="AC17" s="194"/>
      <c r="AD17" s="194"/>
      <c r="AE17" s="296"/>
      <c r="AF17" s="265"/>
      <c r="AG17" s="188"/>
      <c r="AH17" s="368"/>
    </row>
    <row r="18" spans="1:34" ht="15" thickBot="1" x14ac:dyDescent="0.4">
      <c r="A18" s="245" t="s">
        <v>735</v>
      </c>
      <c r="B18" s="311" t="s">
        <v>133</v>
      </c>
      <c r="C18" s="192" t="s">
        <v>680</v>
      </c>
      <c r="D18" s="296"/>
      <c r="E18" s="194"/>
      <c r="F18" s="194"/>
      <c r="G18" s="340"/>
      <c r="H18" s="320"/>
      <c r="I18" s="194"/>
      <c r="J18" s="265"/>
      <c r="K18" s="265"/>
      <c r="L18" s="331"/>
      <c r="M18" s="194"/>
      <c r="N18" s="194"/>
      <c r="O18" s="194"/>
      <c r="P18" s="291"/>
      <c r="Q18" s="265"/>
      <c r="R18" s="265"/>
      <c r="S18" s="194"/>
      <c r="T18" s="194"/>
      <c r="U18" s="201"/>
      <c r="V18" s="194"/>
      <c r="W18" s="194"/>
      <c r="X18" s="265"/>
      <c r="Y18" s="265"/>
      <c r="Z18" s="194"/>
      <c r="AA18" s="194"/>
      <c r="AB18" s="290"/>
      <c r="AC18" s="194"/>
      <c r="AD18" s="194"/>
      <c r="AE18" s="296"/>
      <c r="AF18" s="265"/>
      <c r="AG18" s="188"/>
      <c r="AH18" s="368"/>
    </row>
    <row r="19" spans="1:34" ht="15" customHeight="1" thickBot="1" x14ac:dyDescent="0.4">
      <c r="A19" s="228" t="s">
        <v>93</v>
      </c>
      <c r="B19" s="314" t="s">
        <v>679</v>
      </c>
      <c r="C19" s="211" t="s">
        <v>678</v>
      </c>
      <c r="D19" s="296"/>
      <c r="E19" s="194"/>
      <c r="F19" s="194"/>
      <c r="G19" s="340"/>
      <c r="H19" s="320"/>
      <c r="I19" s="194"/>
      <c r="J19" s="265"/>
      <c r="K19" s="265"/>
      <c r="L19" s="331"/>
      <c r="M19" s="194"/>
      <c r="N19" s="194"/>
      <c r="O19" s="194"/>
      <c r="P19" s="291"/>
      <c r="Q19" s="265"/>
      <c r="R19" s="265"/>
      <c r="S19" s="194"/>
      <c r="T19" s="194"/>
      <c r="U19" s="201"/>
      <c r="V19" s="194"/>
      <c r="W19" s="194"/>
      <c r="X19" s="265"/>
      <c r="Y19" s="265"/>
      <c r="Z19" s="194"/>
      <c r="AA19" s="194"/>
      <c r="AB19" s="290"/>
      <c r="AC19" s="194"/>
      <c r="AD19" s="194"/>
      <c r="AE19" s="296"/>
      <c r="AF19" s="265"/>
      <c r="AG19" s="188"/>
      <c r="AH19" s="368"/>
    </row>
    <row r="20" spans="1:34" ht="15" thickBot="1" x14ac:dyDescent="0.4">
      <c r="A20" s="228" t="s">
        <v>0</v>
      </c>
      <c r="B20" s="311" t="s">
        <v>677</v>
      </c>
      <c r="C20" s="192" t="s">
        <v>676</v>
      </c>
      <c r="D20" s="296"/>
      <c r="E20" s="194"/>
      <c r="F20" s="194"/>
      <c r="G20" s="340"/>
      <c r="H20" s="320"/>
      <c r="I20" s="194"/>
      <c r="J20" s="265"/>
      <c r="K20" s="265"/>
      <c r="L20" s="331"/>
      <c r="M20" s="194"/>
      <c r="N20" s="194"/>
      <c r="O20" s="194"/>
      <c r="P20" s="291"/>
      <c r="Q20" s="265"/>
      <c r="R20" s="265"/>
      <c r="S20" s="194"/>
      <c r="T20" s="194"/>
      <c r="U20" s="201"/>
      <c r="V20" s="194"/>
      <c r="W20" s="194"/>
      <c r="X20" s="265"/>
      <c r="Y20" s="265"/>
      <c r="Z20" s="194"/>
      <c r="AA20" s="194"/>
      <c r="AB20" s="290"/>
      <c r="AC20" s="194"/>
      <c r="AD20" s="194"/>
      <c r="AE20" s="296"/>
      <c r="AF20" s="265"/>
      <c r="AG20" s="188"/>
      <c r="AH20" s="368"/>
    </row>
    <row r="21" spans="1:34" ht="15" thickBot="1" x14ac:dyDescent="0.4">
      <c r="A21" s="245" t="s">
        <v>736</v>
      </c>
      <c r="B21" s="313" t="s">
        <v>501</v>
      </c>
      <c r="C21" s="195" t="s">
        <v>497</v>
      </c>
      <c r="D21" s="296"/>
      <c r="E21" s="194"/>
      <c r="F21" s="194"/>
      <c r="G21" s="340"/>
      <c r="H21" s="320"/>
      <c r="I21" s="194"/>
      <c r="J21" s="265"/>
      <c r="K21" s="265"/>
      <c r="L21" s="331"/>
      <c r="M21" s="194"/>
      <c r="N21" s="194"/>
      <c r="O21" s="194"/>
      <c r="P21" s="291"/>
      <c r="Q21" s="265"/>
      <c r="R21" s="265"/>
      <c r="S21" s="194"/>
      <c r="T21" s="194"/>
      <c r="U21" s="201"/>
      <c r="V21" s="194"/>
      <c r="W21" s="194"/>
      <c r="X21" s="265"/>
      <c r="Y21" s="265"/>
      <c r="Z21" s="194"/>
      <c r="AA21" s="194"/>
      <c r="AB21" s="290"/>
      <c r="AC21" s="194"/>
      <c r="AD21" s="194"/>
      <c r="AE21" s="296"/>
      <c r="AF21" s="265"/>
      <c r="AG21" s="188"/>
      <c r="AH21" s="368"/>
    </row>
    <row r="22" spans="1:34" ht="15" thickBot="1" x14ac:dyDescent="0.4">
      <c r="A22" s="228" t="s">
        <v>0</v>
      </c>
      <c r="B22" s="311" t="s">
        <v>675</v>
      </c>
      <c r="C22" s="192" t="s">
        <v>674</v>
      </c>
      <c r="D22" s="296"/>
      <c r="E22" s="194"/>
      <c r="F22" s="194"/>
      <c r="G22" s="340"/>
      <c r="H22" s="320"/>
      <c r="I22" s="194"/>
      <c r="J22" s="265"/>
      <c r="K22" s="265"/>
      <c r="L22" s="331"/>
      <c r="M22" s="194"/>
      <c r="N22" s="194"/>
      <c r="O22" s="194"/>
      <c r="P22" s="291"/>
      <c r="Q22" s="265"/>
      <c r="R22" s="265"/>
      <c r="S22" s="194"/>
      <c r="T22" s="194"/>
      <c r="U22" s="201"/>
      <c r="V22" s="194"/>
      <c r="W22" s="194"/>
      <c r="X22" s="265"/>
      <c r="Y22" s="265"/>
      <c r="Z22" s="194"/>
      <c r="AA22" s="194"/>
      <c r="AB22" s="290"/>
      <c r="AC22" s="194"/>
      <c r="AD22" s="194"/>
      <c r="AE22" s="296"/>
      <c r="AF22" s="265"/>
      <c r="AG22" s="188"/>
      <c r="AH22" s="368"/>
    </row>
    <row r="23" spans="1:34" ht="15" thickBot="1" x14ac:dyDescent="0.4">
      <c r="A23" s="228" t="s">
        <v>62</v>
      </c>
      <c r="B23" s="313" t="s">
        <v>673</v>
      </c>
      <c r="C23" s="195" t="s">
        <v>672</v>
      </c>
      <c r="D23" s="296"/>
      <c r="E23" s="194"/>
      <c r="F23" s="194"/>
      <c r="G23" s="340"/>
      <c r="H23" s="320"/>
      <c r="I23" s="194"/>
      <c r="J23" s="265"/>
      <c r="K23" s="265"/>
      <c r="L23" s="331"/>
      <c r="M23" s="194"/>
      <c r="N23" s="194"/>
      <c r="O23" s="194"/>
      <c r="P23" s="291"/>
      <c r="Q23" s="265"/>
      <c r="R23" s="265"/>
      <c r="S23" s="194"/>
      <c r="T23" s="194"/>
      <c r="U23" s="201"/>
      <c r="V23" s="194"/>
      <c r="W23" s="194"/>
      <c r="X23" s="265"/>
      <c r="Y23" s="265"/>
      <c r="Z23" s="194"/>
      <c r="AA23" s="194"/>
      <c r="AB23" s="290"/>
      <c r="AC23" s="194"/>
      <c r="AD23" s="194"/>
      <c r="AE23" s="296"/>
      <c r="AF23" s="265"/>
      <c r="AG23" s="188"/>
      <c r="AH23" s="368"/>
    </row>
    <row r="24" spans="1:34" ht="15" thickBot="1" x14ac:dyDescent="0.4">
      <c r="A24" s="228" t="s">
        <v>62</v>
      </c>
      <c r="B24" s="311" t="s">
        <v>64</v>
      </c>
      <c r="C24" s="192" t="s">
        <v>671</v>
      </c>
      <c r="D24" s="296"/>
      <c r="E24" s="194"/>
      <c r="F24" s="194"/>
      <c r="G24" s="340"/>
      <c r="H24" s="320"/>
      <c r="I24" s="194"/>
      <c r="J24" s="265"/>
      <c r="K24" s="265"/>
      <c r="L24" s="331"/>
      <c r="M24" s="194"/>
      <c r="N24" s="194"/>
      <c r="O24" s="194"/>
      <c r="P24" s="291"/>
      <c r="Q24" s="265"/>
      <c r="R24" s="265"/>
      <c r="S24" s="194"/>
      <c r="T24" s="194"/>
      <c r="U24" s="201"/>
      <c r="V24" s="194"/>
      <c r="W24" s="194"/>
      <c r="X24" s="265"/>
      <c r="Y24" s="265"/>
      <c r="Z24" s="194"/>
      <c r="AA24" s="194"/>
      <c r="AB24" s="290"/>
      <c r="AC24" s="194"/>
      <c r="AD24" s="194"/>
      <c r="AE24" s="296"/>
      <c r="AF24" s="265"/>
      <c r="AG24" s="188"/>
      <c r="AH24" s="368"/>
    </row>
    <row r="25" spans="1:34" ht="15" thickBot="1" x14ac:dyDescent="0.4">
      <c r="A25" s="228" t="s">
        <v>112</v>
      </c>
      <c r="B25" s="313" t="s">
        <v>210</v>
      </c>
      <c r="C25" s="195" t="s">
        <v>670</v>
      </c>
      <c r="D25" s="296"/>
      <c r="E25" s="194"/>
      <c r="F25" s="194"/>
      <c r="G25" s="340"/>
      <c r="H25" s="320"/>
      <c r="I25" s="194"/>
      <c r="J25" s="265"/>
      <c r="K25" s="265"/>
      <c r="L25" s="331"/>
      <c r="M25" s="194"/>
      <c r="N25" s="194"/>
      <c r="O25" s="194"/>
      <c r="P25" s="291"/>
      <c r="Q25" s="265"/>
      <c r="R25" s="265"/>
      <c r="S25" s="194"/>
      <c r="T25" s="194"/>
      <c r="U25" s="201"/>
      <c r="V25" s="194"/>
      <c r="W25" s="194"/>
      <c r="X25" s="265"/>
      <c r="Y25" s="265"/>
      <c r="Z25" s="194"/>
      <c r="AA25" s="194"/>
      <c r="AB25" s="290"/>
      <c r="AC25" s="194"/>
      <c r="AD25" s="194"/>
      <c r="AE25" s="296"/>
      <c r="AF25" s="265"/>
      <c r="AG25" s="188"/>
      <c r="AH25" s="368"/>
    </row>
    <row r="26" spans="1:34" ht="15" thickBot="1" x14ac:dyDescent="0.4">
      <c r="A26" s="228" t="s">
        <v>62</v>
      </c>
      <c r="B26" s="311" t="s">
        <v>669</v>
      </c>
      <c r="C26" s="192" t="s">
        <v>668</v>
      </c>
      <c r="D26" s="296"/>
      <c r="E26" s="194"/>
      <c r="F26" s="194"/>
      <c r="G26" s="340"/>
      <c r="H26" s="320"/>
      <c r="I26" s="194"/>
      <c r="J26" s="265"/>
      <c r="K26" s="265"/>
      <c r="L26" s="331"/>
      <c r="M26" s="194"/>
      <c r="N26" s="194"/>
      <c r="O26" s="194"/>
      <c r="P26" s="291"/>
      <c r="Q26" s="265"/>
      <c r="R26" s="265"/>
      <c r="S26" s="194"/>
      <c r="T26" s="194"/>
      <c r="U26" s="201"/>
      <c r="V26" s="194"/>
      <c r="W26" s="194"/>
      <c r="X26" s="265"/>
      <c r="Y26" s="265"/>
      <c r="Z26" s="194"/>
      <c r="AA26" s="194"/>
      <c r="AB26" s="290"/>
      <c r="AC26" s="194"/>
      <c r="AD26" s="194"/>
      <c r="AE26" s="296"/>
      <c r="AF26" s="265"/>
      <c r="AG26" s="188"/>
      <c r="AH26" s="368"/>
    </row>
    <row r="27" spans="1:34" ht="15" thickBot="1" x14ac:dyDescent="0.4">
      <c r="A27" s="228" t="s">
        <v>0</v>
      </c>
      <c r="B27" s="313" t="s">
        <v>667</v>
      </c>
      <c r="C27" s="195" t="s">
        <v>666</v>
      </c>
      <c r="D27" s="296"/>
      <c r="E27" s="194"/>
      <c r="F27" s="194"/>
      <c r="G27" s="340"/>
      <c r="H27" s="320"/>
      <c r="I27" s="194"/>
      <c r="J27" s="265"/>
      <c r="K27" s="265"/>
      <c r="L27" s="331"/>
      <c r="M27" s="194"/>
      <c r="N27" s="194"/>
      <c r="O27" s="194"/>
      <c r="P27" s="291"/>
      <c r="Q27" s="265"/>
      <c r="R27" s="265"/>
      <c r="S27" s="194"/>
      <c r="T27" s="194"/>
      <c r="U27" s="201"/>
      <c r="V27" s="194"/>
      <c r="W27" s="194"/>
      <c r="X27" s="265"/>
      <c r="Y27" s="265"/>
      <c r="Z27" s="194"/>
      <c r="AA27" s="194"/>
      <c r="AB27" s="290"/>
      <c r="AC27" s="194"/>
      <c r="AD27" s="194"/>
      <c r="AE27" s="296"/>
      <c r="AF27" s="265"/>
      <c r="AG27" s="188"/>
      <c r="AH27" s="368"/>
    </row>
    <row r="28" spans="1:34" ht="15" thickBot="1" x14ac:dyDescent="0.4">
      <c r="A28" s="228" t="s">
        <v>0</v>
      </c>
      <c r="B28" s="311" t="s">
        <v>80</v>
      </c>
      <c r="C28" s="192" t="s">
        <v>78</v>
      </c>
      <c r="D28" s="296"/>
      <c r="E28" s="194"/>
      <c r="F28" s="194"/>
      <c r="G28" s="340"/>
      <c r="H28" s="320"/>
      <c r="I28" s="194"/>
      <c r="J28" s="265"/>
      <c r="K28" s="265"/>
      <c r="L28" s="331"/>
      <c r="M28" s="194"/>
      <c r="N28" s="194"/>
      <c r="O28" s="194"/>
      <c r="P28" s="291"/>
      <c r="Q28" s="265"/>
      <c r="R28" s="265"/>
      <c r="S28" s="194"/>
      <c r="T28" s="194"/>
      <c r="U28" s="201"/>
      <c r="V28" s="194"/>
      <c r="W28" s="194"/>
      <c r="X28" s="265"/>
      <c r="Y28" s="265"/>
      <c r="Z28" s="194"/>
      <c r="AA28" s="194"/>
      <c r="AB28" s="290"/>
      <c r="AC28" s="194"/>
      <c r="AD28" s="194"/>
      <c r="AE28" s="296"/>
      <c r="AF28" s="265"/>
      <c r="AG28" s="188"/>
      <c r="AH28" s="368"/>
    </row>
    <row r="29" spans="1:34" ht="15" thickBot="1" x14ac:dyDescent="0.4">
      <c r="A29" s="228" t="s">
        <v>0</v>
      </c>
      <c r="B29" s="315" t="s">
        <v>665</v>
      </c>
      <c r="C29" s="190" t="s">
        <v>664</v>
      </c>
      <c r="D29" s="296"/>
      <c r="E29" s="194"/>
      <c r="F29" s="194"/>
      <c r="G29" s="340"/>
      <c r="H29" s="320"/>
      <c r="I29" s="194"/>
      <c r="J29" s="265"/>
      <c r="K29" s="265"/>
      <c r="L29" s="331"/>
      <c r="M29" s="194"/>
      <c r="N29" s="194"/>
      <c r="O29" s="194"/>
      <c r="P29" s="291"/>
      <c r="Q29" s="265"/>
      <c r="R29" s="265"/>
      <c r="S29" s="194"/>
      <c r="T29" s="194"/>
      <c r="U29" s="201"/>
      <c r="V29" s="194"/>
      <c r="W29" s="194"/>
      <c r="X29" s="265"/>
      <c r="Y29" s="265"/>
      <c r="Z29" s="194"/>
      <c r="AA29" s="194"/>
      <c r="AB29" s="290"/>
      <c r="AC29" s="194"/>
      <c r="AD29" s="194"/>
      <c r="AE29" s="296"/>
      <c r="AF29" s="265"/>
      <c r="AG29" s="188"/>
      <c r="AH29" s="368"/>
    </row>
    <row r="30" spans="1:34" ht="15" thickBot="1" x14ac:dyDescent="0.4">
      <c r="A30" s="228" t="s">
        <v>716</v>
      </c>
      <c r="B30" s="315" t="s">
        <v>379</v>
      </c>
      <c r="C30" s="190" t="s">
        <v>663</v>
      </c>
      <c r="D30" s="296"/>
      <c r="E30" s="194"/>
      <c r="F30" s="194"/>
      <c r="G30" s="350"/>
      <c r="H30" s="320"/>
      <c r="I30" s="194"/>
      <c r="J30" s="265"/>
      <c r="K30" s="265"/>
      <c r="L30" s="331"/>
      <c r="M30" s="194"/>
      <c r="N30" s="194"/>
      <c r="O30" s="194"/>
      <c r="P30" s="291"/>
      <c r="Q30" s="265"/>
      <c r="R30" s="265"/>
      <c r="S30" s="194"/>
      <c r="T30" s="194"/>
      <c r="U30" s="201"/>
      <c r="V30" s="194"/>
      <c r="W30" s="194"/>
      <c r="X30" s="265"/>
      <c r="Y30" s="265"/>
      <c r="Z30" s="194"/>
      <c r="AA30" s="194"/>
      <c r="AB30" s="290"/>
      <c r="AC30" s="194"/>
      <c r="AD30" s="194"/>
      <c r="AE30" s="296"/>
      <c r="AF30" s="265"/>
      <c r="AG30" s="188"/>
      <c r="AH30" s="368"/>
    </row>
    <row r="31" spans="1:34" ht="15" thickBot="1" x14ac:dyDescent="0.4">
      <c r="A31" s="228" t="s">
        <v>714</v>
      </c>
      <c r="B31" s="313" t="s">
        <v>662</v>
      </c>
      <c r="C31" s="195" t="s">
        <v>661</v>
      </c>
      <c r="D31" s="296"/>
      <c r="E31" s="194"/>
      <c r="F31" s="194"/>
      <c r="G31" s="350"/>
      <c r="H31" s="320"/>
      <c r="I31" s="194"/>
      <c r="J31" s="265"/>
      <c r="K31" s="265"/>
      <c r="L31" s="331"/>
      <c r="M31" s="194"/>
      <c r="N31" s="194"/>
      <c r="O31" s="194"/>
      <c r="P31" s="291"/>
      <c r="Q31" s="265"/>
      <c r="R31" s="265"/>
      <c r="S31" s="194"/>
      <c r="T31" s="194"/>
      <c r="U31" s="201"/>
      <c r="V31" s="194"/>
      <c r="W31" s="194"/>
      <c r="X31" s="265"/>
      <c r="Y31" s="265"/>
      <c r="Z31" s="194"/>
      <c r="AA31" s="194"/>
      <c r="AB31" s="290"/>
      <c r="AC31" s="194"/>
      <c r="AD31" s="194"/>
      <c r="AE31" s="296"/>
      <c r="AF31" s="265"/>
      <c r="AG31" s="188"/>
      <c r="AH31" s="368"/>
    </row>
    <row r="32" spans="1:34" ht="15" thickBot="1" x14ac:dyDescent="0.4">
      <c r="A32" s="228" t="s">
        <v>0</v>
      </c>
      <c r="B32" s="311" t="s">
        <v>322</v>
      </c>
      <c r="C32" s="192" t="s">
        <v>660</v>
      </c>
      <c r="D32" s="265"/>
      <c r="E32" s="194"/>
      <c r="F32" s="194"/>
      <c r="G32" s="350"/>
      <c r="H32" s="320"/>
      <c r="I32" s="194"/>
      <c r="J32" s="265"/>
      <c r="K32" s="265"/>
      <c r="L32" s="331"/>
      <c r="M32" s="194"/>
      <c r="N32" s="194"/>
      <c r="O32" s="194"/>
      <c r="P32" s="291"/>
      <c r="Q32" s="265"/>
      <c r="R32" s="265"/>
      <c r="S32" s="194"/>
      <c r="T32" s="194"/>
      <c r="U32" s="201"/>
      <c r="V32" s="194"/>
      <c r="W32" s="194"/>
      <c r="X32" s="265"/>
      <c r="Y32" s="265"/>
      <c r="Z32" s="194"/>
      <c r="AA32" s="194"/>
      <c r="AB32" s="290"/>
      <c r="AC32" s="194"/>
      <c r="AD32" s="194"/>
      <c r="AE32" s="296"/>
      <c r="AF32" s="265"/>
      <c r="AG32" s="188"/>
      <c r="AH32" s="368"/>
    </row>
    <row r="33" spans="1:34" ht="15" thickBot="1" x14ac:dyDescent="0.4">
      <c r="A33" s="245" t="s">
        <v>737</v>
      </c>
      <c r="B33" s="313" t="s">
        <v>659</v>
      </c>
      <c r="C33" s="195" t="s">
        <v>658</v>
      </c>
      <c r="D33" s="296"/>
      <c r="E33" s="194"/>
      <c r="F33" s="194"/>
      <c r="G33" s="350"/>
      <c r="H33" s="320"/>
      <c r="I33" s="194"/>
      <c r="J33" s="265"/>
      <c r="K33" s="265"/>
      <c r="L33" s="331"/>
      <c r="M33" s="194"/>
      <c r="N33" s="194"/>
      <c r="O33" s="194"/>
      <c r="P33" s="291"/>
      <c r="Q33" s="265"/>
      <c r="R33" s="265"/>
      <c r="S33" s="194"/>
      <c r="T33" s="194"/>
      <c r="U33" s="201"/>
      <c r="V33" s="194"/>
      <c r="W33" s="194"/>
      <c r="X33" s="265"/>
      <c r="Y33" s="265"/>
      <c r="Z33" s="194"/>
      <c r="AA33" s="194"/>
      <c r="AB33" s="290"/>
      <c r="AC33" s="194"/>
      <c r="AD33" s="194"/>
      <c r="AE33" s="296"/>
      <c r="AF33" s="265"/>
      <c r="AG33" s="188"/>
      <c r="AH33" s="368"/>
    </row>
    <row r="34" spans="1:34" ht="15" thickBot="1" x14ac:dyDescent="0.4">
      <c r="A34" s="228" t="s">
        <v>0</v>
      </c>
      <c r="B34" s="311" t="s">
        <v>657</v>
      </c>
      <c r="C34" s="192" t="s">
        <v>602</v>
      </c>
      <c r="D34" s="296"/>
      <c r="E34" s="194"/>
      <c r="F34" s="194"/>
      <c r="G34" s="350"/>
      <c r="H34" s="320"/>
      <c r="I34" s="194"/>
      <c r="J34" s="265"/>
      <c r="K34" s="265"/>
      <c r="L34" s="331"/>
      <c r="M34" s="194"/>
      <c r="N34" s="194"/>
      <c r="O34" s="194"/>
      <c r="P34" s="291"/>
      <c r="Q34" s="265"/>
      <c r="R34" s="265"/>
      <c r="S34" s="194"/>
      <c r="T34" s="194"/>
      <c r="U34" s="201"/>
      <c r="V34" s="194"/>
      <c r="W34" s="194"/>
      <c r="X34" s="265"/>
      <c r="Y34" s="265"/>
      <c r="Z34" s="194"/>
      <c r="AA34" s="194"/>
      <c r="AB34" s="290"/>
      <c r="AC34" s="194"/>
      <c r="AD34" s="194"/>
      <c r="AE34" s="296"/>
      <c r="AF34" s="265"/>
      <c r="AG34" s="188"/>
      <c r="AH34" s="368"/>
    </row>
    <row r="35" spans="1:34" ht="15" thickBot="1" x14ac:dyDescent="0.4">
      <c r="A35" s="228" t="s">
        <v>62</v>
      </c>
      <c r="B35" s="311" t="s">
        <v>656</v>
      </c>
      <c r="C35" s="192" t="s">
        <v>655</v>
      </c>
      <c r="D35" s="296"/>
      <c r="E35" s="194"/>
      <c r="F35" s="194"/>
      <c r="G35" s="350"/>
      <c r="H35" s="320"/>
      <c r="I35" s="194"/>
      <c r="J35" s="265"/>
      <c r="K35" s="265"/>
      <c r="L35" s="331"/>
      <c r="M35" s="194"/>
      <c r="N35" s="194"/>
      <c r="O35" s="194"/>
      <c r="P35" s="291"/>
      <c r="Q35" s="265"/>
      <c r="R35" s="265"/>
      <c r="S35" s="194"/>
      <c r="T35" s="194"/>
      <c r="U35" s="194"/>
      <c r="V35" s="194"/>
      <c r="W35" s="194"/>
      <c r="X35" s="265"/>
      <c r="Y35" s="265"/>
      <c r="Z35" s="194"/>
      <c r="AA35" s="194"/>
      <c r="AB35" s="290"/>
      <c r="AC35" s="194"/>
      <c r="AD35" s="194"/>
      <c r="AE35" s="296"/>
      <c r="AF35" s="265"/>
      <c r="AG35" s="188"/>
      <c r="AH35" s="368"/>
    </row>
    <row r="36" spans="1:34" ht="15" thickBot="1" x14ac:dyDescent="0.4">
      <c r="A36" s="228" t="s">
        <v>62</v>
      </c>
      <c r="B36" s="300" t="s">
        <v>654</v>
      </c>
      <c r="C36" s="192" t="s">
        <v>653</v>
      </c>
      <c r="D36" s="296"/>
      <c r="E36" s="194"/>
      <c r="F36" s="194"/>
      <c r="G36" s="350"/>
      <c r="H36" s="320"/>
      <c r="I36" s="194"/>
      <c r="J36" s="265"/>
      <c r="K36" s="265"/>
      <c r="L36" s="331"/>
      <c r="M36" s="194"/>
      <c r="N36" s="201"/>
      <c r="O36" s="194"/>
      <c r="P36" s="291"/>
      <c r="Q36" s="265"/>
      <c r="R36" s="265"/>
      <c r="S36" s="194"/>
      <c r="T36" s="194"/>
      <c r="U36" s="194"/>
      <c r="V36" s="194"/>
      <c r="W36" s="194"/>
      <c r="X36" s="265"/>
      <c r="Y36" s="265"/>
      <c r="Z36" s="194"/>
      <c r="AA36" s="194"/>
      <c r="AB36" s="290"/>
      <c r="AC36" s="194"/>
      <c r="AD36" s="194"/>
      <c r="AE36" s="296"/>
      <c r="AF36" s="265"/>
      <c r="AG36" s="188"/>
      <c r="AH36" s="368"/>
    </row>
    <row r="37" spans="1:34" ht="15" thickBot="1" x14ac:dyDescent="0.4">
      <c r="A37" s="294" t="s">
        <v>716</v>
      </c>
      <c r="B37" s="311" t="s">
        <v>652</v>
      </c>
      <c r="C37" s="192" t="s">
        <v>651</v>
      </c>
      <c r="D37" s="296"/>
      <c r="E37" s="194"/>
      <c r="F37" s="194"/>
      <c r="G37" s="194"/>
      <c r="H37" s="340"/>
      <c r="I37" s="320"/>
      <c r="J37" s="265"/>
      <c r="K37" s="265"/>
      <c r="L37" s="194"/>
      <c r="M37" s="331"/>
      <c r="N37" s="194"/>
      <c r="O37" s="194"/>
      <c r="P37" s="194"/>
      <c r="Q37" s="265"/>
      <c r="R37" s="265"/>
      <c r="S37" s="291"/>
      <c r="T37" s="194"/>
      <c r="U37" s="201"/>
      <c r="V37" s="194"/>
      <c r="W37" s="194"/>
      <c r="X37" s="265"/>
      <c r="Y37" s="265"/>
      <c r="Z37" s="194"/>
      <c r="AA37" s="194"/>
      <c r="AB37" s="290"/>
      <c r="AC37" s="194"/>
      <c r="AD37" s="194"/>
      <c r="AE37" s="296"/>
      <c r="AF37" s="265"/>
      <c r="AG37" s="188"/>
      <c r="AH37" s="368"/>
    </row>
    <row r="38" spans="1:34" ht="15" thickBot="1" x14ac:dyDescent="0.4">
      <c r="A38" s="294" t="s">
        <v>716</v>
      </c>
      <c r="B38" s="311" t="s">
        <v>514</v>
      </c>
      <c r="C38" s="207" t="s">
        <v>512</v>
      </c>
      <c r="D38" s="296"/>
      <c r="E38" s="194"/>
      <c r="F38" s="194"/>
      <c r="G38" s="194"/>
      <c r="H38" s="340"/>
      <c r="I38" s="320"/>
      <c r="J38" s="265"/>
      <c r="K38" s="265"/>
      <c r="L38" s="194"/>
      <c r="M38" s="331"/>
      <c r="N38" s="194"/>
      <c r="O38" s="194"/>
      <c r="P38" s="194"/>
      <c r="Q38" s="265"/>
      <c r="R38" s="265"/>
      <c r="S38" s="291"/>
      <c r="T38" s="194"/>
      <c r="U38" s="201"/>
      <c r="V38" s="194"/>
      <c r="W38" s="194"/>
      <c r="X38" s="265"/>
      <c r="Y38" s="265"/>
      <c r="Z38" s="194"/>
      <c r="AA38" s="194"/>
      <c r="AB38" s="290"/>
      <c r="AC38" s="194"/>
      <c r="AD38" s="194"/>
      <c r="AE38" s="296"/>
      <c r="AF38" s="265"/>
      <c r="AG38" s="188"/>
      <c r="AH38" s="368"/>
    </row>
    <row r="39" spans="1:34" ht="15" thickBot="1" x14ac:dyDescent="0.4">
      <c r="A39" s="228" t="s">
        <v>714</v>
      </c>
      <c r="B39" s="313" t="s">
        <v>410</v>
      </c>
      <c r="C39" s="195" t="s">
        <v>650</v>
      </c>
      <c r="D39" s="296"/>
      <c r="E39" s="194"/>
      <c r="F39" s="194"/>
      <c r="G39" s="201"/>
      <c r="H39" s="194"/>
      <c r="I39" s="194"/>
      <c r="J39" s="265"/>
      <c r="K39" s="265"/>
      <c r="L39" s="340"/>
      <c r="M39" s="320"/>
      <c r="N39" s="201"/>
      <c r="O39" s="331"/>
      <c r="P39" s="194"/>
      <c r="Q39" s="265"/>
      <c r="R39" s="265"/>
      <c r="S39" s="194"/>
      <c r="T39" s="194"/>
      <c r="U39" s="291"/>
      <c r="V39" s="194"/>
      <c r="W39" s="194"/>
      <c r="X39" s="265"/>
      <c r="Y39" s="265"/>
      <c r="Z39" s="194"/>
      <c r="AA39" s="194"/>
      <c r="AB39" s="290"/>
      <c r="AC39" s="194"/>
      <c r="AD39" s="194"/>
      <c r="AE39" s="296"/>
      <c r="AF39" s="265"/>
      <c r="AG39" s="188"/>
      <c r="AH39" s="368"/>
    </row>
    <row r="40" spans="1:34" ht="15" thickBot="1" x14ac:dyDescent="0.4">
      <c r="A40" s="246" t="s">
        <v>739</v>
      </c>
      <c r="B40" s="311" t="s">
        <v>540</v>
      </c>
      <c r="C40" s="192" t="s">
        <v>649</v>
      </c>
      <c r="D40" s="296"/>
      <c r="E40" s="194"/>
      <c r="F40" s="194"/>
      <c r="G40" s="201"/>
      <c r="H40" s="194"/>
      <c r="I40" s="194"/>
      <c r="J40" s="265"/>
      <c r="K40" s="265"/>
      <c r="L40" s="340"/>
      <c r="M40" s="320"/>
      <c r="N40" s="201"/>
      <c r="O40" s="331"/>
      <c r="P40" s="194"/>
      <c r="Q40" s="265"/>
      <c r="R40" s="265"/>
      <c r="S40" s="194"/>
      <c r="T40" s="194"/>
      <c r="U40" s="291"/>
      <c r="V40" s="194"/>
      <c r="W40" s="194"/>
      <c r="X40" s="265"/>
      <c r="Y40" s="265"/>
      <c r="Z40" s="194"/>
      <c r="AA40" s="194"/>
      <c r="AB40" s="290"/>
      <c r="AC40" s="194"/>
      <c r="AD40" s="194"/>
      <c r="AE40" s="296"/>
      <c r="AF40" s="265"/>
      <c r="AG40" s="188"/>
      <c r="AH40" s="368"/>
    </row>
    <row r="41" spans="1:34" ht="15" thickBot="1" x14ac:dyDescent="0.4">
      <c r="A41" s="245" t="s">
        <v>740</v>
      </c>
      <c r="B41" s="313" t="s">
        <v>424</v>
      </c>
      <c r="C41" s="195" t="s">
        <v>648</v>
      </c>
      <c r="D41" s="296"/>
      <c r="E41" s="194"/>
      <c r="F41" s="194"/>
      <c r="G41" s="201"/>
      <c r="H41" s="194"/>
      <c r="I41" s="194"/>
      <c r="J41" s="265"/>
      <c r="K41" s="265"/>
      <c r="L41" s="194"/>
      <c r="M41" s="340"/>
      <c r="N41" s="354"/>
      <c r="O41" s="194"/>
      <c r="P41" s="331"/>
      <c r="Q41" s="265"/>
      <c r="R41" s="265"/>
      <c r="S41" s="194"/>
      <c r="T41" s="194"/>
      <c r="U41" s="194"/>
      <c r="V41" s="291"/>
      <c r="W41" s="194"/>
      <c r="X41" s="265"/>
      <c r="Y41" s="265"/>
      <c r="Z41" s="194"/>
      <c r="AA41" s="194"/>
      <c r="AB41" s="290"/>
      <c r="AC41" s="194"/>
      <c r="AD41" s="194"/>
      <c r="AE41" s="296"/>
      <c r="AF41" s="265"/>
      <c r="AG41" s="188"/>
      <c r="AH41" s="368"/>
    </row>
    <row r="42" spans="1:34" ht="15" thickBot="1" x14ac:dyDescent="0.4">
      <c r="A42" s="294" t="s">
        <v>716</v>
      </c>
      <c r="B42" s="311" t="s">
        <v>647</v>
      </c>
      <c r="C42" s="192" t="s">
        <v>646</v>
      </c>
      <c r="D42" s="296"/>
      <c r="E42" s="194"/>
      <c r="F42" s="194"/>
      <c r="G42" s="201"/>
      <c r="H42" s="194"/>
      <c r="I42" s="194"/>
      <c r="J42" s="265"/>
      <c r="K42" s="265"/>
      <c r="L42" s="194"/>
      <c r="M42" s="340"/>
      <c r="N42" s="354"/>
      <c r="O42" s="194"/>
      <c r="P42" s="331"/>
      <c r="Q42" s="265"/>
      <c r="R42" s="265"/>
      <c r="S42" s="194"/>
      <c r="T42" s="194"/>
      <c r="U42" s="194"/>
      <c r="V42" s="291"/>
      <c r="W42" s="194"/>
      <c r="X42" s="265"/>
      <c r="Y42" s="265"/>
      <c r="Z42" s="194"/>
      <c r="AA42" s="194"/>
      <c r="AB42" s="290"/>
      <c r="AC42" s="194"/>
      <c r="AD42" s="194"/>
      <c r="AE42" s="296"/>
      <c r="AF42" s="265"/>
      <c r="AG42" s="188"/>
      <c r="AH42" s="368"/>
    </row>
    <row r="43" spans="1:34" ht="15" thickBot="1" x14ac:dyDescent="0.4">
      <c r="A43" s="294" t="s">
        <v>716</v>
      </c>
      <c r="B43" s="313" t="s">
        <v>425</v>
      </c>
      <c r="C43" s="195" t="s">
        <v>420</v>
      </c>
      <c r="D43" s="296"/>
      <c r="E43" s="194"/>
      <c r="F43" s="194"/>
      <c r="G43" s="194"/>
      <c r="H43" s="194"/>
      <c r="I43" s="194"/>
      <c r="J43" s="265"/>
      <c r="K43" s="265"/>
      <c r="L43" s="194"/>
      <c r="M43" s="340"/>
      <c r="N43" s="354"/>
      <c r="O43" s="194"/>
      <c r="P43" s="331"/>
      <c r="Q43" s="265"/>
      <c r="R43" s="265"/>
      <c r="S43" s="194"/>
      <c r="T43" s="194"/>
      <c r="U43" s="194"/>
      <c r="V43" s="291"/>
      <c r="W43" s="194"/>
      <c r="X43" s="265"/>
      <c r="Y43" s="265"/>
      <c r="Z43" s="194"/>
      <c r="AA43" s="194"/>
      <c r="AB43" s="290"/>
      <c r="AC43" s="194"/>
      <c r="AD43" s="194"/>
      <c r="AE43" s="296"/>
      <c r="AF43" s="265"/>
      <c r="AG43" s="188"/>
      <c r="AH43" s="368"/>
    </row>
    <row r="44" spans="1:34" ht="15" thickBot="1" x14ac:dyDescent="0.4">
      <c r="A44" s="228" t="s">
        <v>42</v>
      </c>
      <c r="B44" s="316" t="s">
        <v>645</v>
      </c>
      <c r="C44" s="192" t="s">
        <v>644</v>
      </c>
      <c r="D44" s="296"/>
      <c r="E44" s="194"/>
      <c r="F44" s="194"/>
      <c r="G44" s="201"/>
      <c r="H44" s="194"/>
      <c r="I44" s="194"/>
      <c r="J44" s="265"/>
      <c r="K44" s="265"/>
      <c r="L44" s="194"/>
      <c r="M44" s="340"/>
      <c r="N44" s="354"/>
      <c r="O44" s="194"/>
      <c r="P44" s="331"/>
      <c r="Q44" s="265"/>
      <c r="R44" s="265"/>
      <c r="S44" s="194"/>
      <c r="T44" s="194"/>
      <c r="U44" s="194"/>
      <c r="V44" s="291"/>
      <c r="W44" s="194"/>
      <c r="X44" s="265"/>
      <c r="Y44" s="265"/>
      <c r="Z44" s="194"/>
      <c r="AA44" s="194"/>
      <c r="AB44" s="290"/>
      <c r="AC44" s="194"/>
      <c r="AD44" s="194"/>
      <c r="AE44" s="296"/>
      <c r="AF44" s="265"/>
      <c r="AG44" s="188"/>
      <c r="AH44" s="368"/>
    </row>
    <row r="45" spans="1:34" ht="15" thickBot="1" x14ac:dyDescent="0.4">
      <c r="A45" s="228" t="s">
        <v>62</v>
      </c>
      <c r="B45" s="317" t="s">
        <v>643</v>
      </c>
      <c r="C45" s="195" t="s">
        <v>642</v>
      </c>
      <c r="D45" s="265"/>
      <c r="E45" s="194"/>
      <c r="F45" s="194"/>
      <c r="G45" s="201"/>
      <c r="H45" s="194"/>
      <c r="I45" s="194"/>
      <c r="J45" s="265"/>
      <c r="K45" s="265"/>
      <c r="L45" s="194"/>
      <c r="M45" s="194"/>
      <c r="N45" s="350"/>
      <c r="O45" s="320"/>
      <c r="P45" s="194"/>
      <c r="Q45" s="265"/>
      <c r="R45" s="265"/>
      <c r="S45" s="331"/>
      <c r="T45" s="194"/>
      <c r="U45" s="194"/>
      <c r="V45" s="194"/>
      <c r="W45" s="291"/>
      <c r="X45" s="265"/>
      <c r="Y45" s="265"/>
      <c r="Z45" s="194"/>
      <c r="AA45" s="194"/>
      <c r="AB45" s="290"/>
      <c r="AC45" s="194"/>
      <c r="AD45" s="194"/>
      <c r="AE45" s="296"/>
      <c r="AF45" s="265"/>
      <c r="AG45" s="188"/>
      <c r="AH45" s="368"/>
    </row>
    <row r="46" spans="1:34" ht="15" thickBot="1" x14ac:dyDescent="0.4">
      <c r="A46" s="294" t="s">
        <v>93</v>
      </c>
      <c r="B46" s="311" t="s">
        <v>321</v>
      </c>
      <c r="C46" s="192" t="s">
        <v>641</v>
      </c>
      <c r="D46" s="296"/>
      <c r="E46" s="194"/>
      <c r="F46" s="194"/>
      <c r="G46" s="201"/>
      <c r="H46" s="194"/>
      <c r="I46" s="194"/>
      <c r="J46" s="265"/>
      <c r="K46" s="265"/>
      <c r="L46" s="194"/>
      <c r="M46" s="194"/>
      <c r="N46" s="350"/>
      <c r="O46" s="320"/>
      <c r="P46" s="194"/>
      <c r="Q46" s="265"/>
      <c r="R46" s="265"/>
      <c r="S46" s="331"/>
      <c r="T46" s="194"/>
      <c r="U46" s="194"/>
      <c r="V46" s="194"/>
      <c r="W46" s="291"/>
      <c r="X46" s="265"/>
      <c r="Y46" s="265"/>
      <c r="Z46" s="194"/>
      <c r="AA46" s="194"/>
      <c r="AB46" s="290"/>
      <c r="AC46" s="194"/>
      <c r="AD46" s="194"/>
      <c r="AE46" s="296"/>
      <c r="AF46" s="265"/>
      <c r="AG46" s="188"/>
      <c r="AH46" s="368"/>
    </row>
    <row r="47" spans="1:34" ht="15" thickBot="1" x14ac:dyDescent="0.4">
      <c r="A47" s="294" t="s">
        <v>93</v>
      </c>
      <c r="B47" s="313" t="s">
        <v>640</v>
      </c>
      <c r="C47" s="195" t="s">
        <v>639</v>
      </c>
      <c r="D47" s="296"/>
      <c r="E47" s="194"/>
      <c r="F47" s="194"/>
      <c r="G47" s="201"/>
      <c r="H47" s="194"/>
      <c r="I47" s="194"/>
      <c r="J47" s="265"/>
      <c r="K47" s="265"/>
      <c r="L47" s="194"/>
      <c r="M47" s="194"/>
      <c r="N47" s="350"/>
      <c r="O47" s="320"/>
      <c r="P47" s="194"/>
      <c r="Q47" s="265"/>
      <c r="R47" s="265"/>
      <c r="S47" s="331"/>
      <c r="T47" s="194"/>
      <c r="U47" s="194"/>
      <c r="V47" s="194"/>
      <c r="W47" s="291"/>
      <c r="X47" s="265"/>
      <c r="Y47" s="265"/>
      <c r="Z47" s="194"/>
      <c r="AA47" s="194"/>
      <c r="AB47" s="290"/>
      <c r="AC47" s="194"/>
      <c r="AD47" s="194"/>
      <c r="AE47" s="296"/>
      <c r="AF47" s="265"/>
      <c r="AG47" s="188"/>
      <c r="AH47" s="368"/>
    </row>
    <row r="48" spans="1:34" ht="15" thickBot="1" x14ac:dyDescent="0.4">
      <c r="A48" s="294" t="s">
        <v>0</v>
      </c>
      <c r="B48" s="307" t="s">
        <v>21</v>
      </c>
      <c r="C48" s="192" t="s">
        <v>638</v>
      </c>
      <c r="D48" s="296"/>
      <c r="E48" s="194"/>
      <c r="F48" s="194"/>
      <c r="G48" s="194"/>
      <c r="H48" s="194"/>
      <c r="I48" s="194"/>
      <c r="J48" s="265"/>
      <c r="K48" s="265"/>
      <c r="L48" s="194"/>
      <c r="M48" s="194"/>
      <c r="N48" s="350"/>
      <c r="O48" s="320"/>
      <c r="P48" s="194"/>
      <c r="Q48" s="265"/>
      <c r="R48" s="265"/>
      <c r="S48" s="331"/>
      <c r="T48" s="194"/>
      <c r="U48" s="201"/>
      <c r="V48" s="194"/>
      <c r="W48" s="291"/>
      <c r="X48" s="265"/>
      <c r="Y48" s="265"/>
      <c r="Z48" s="194"/>
      <c r="AA48" s="194"/>
      <c r="AB48" s="290"/>
      <c r="AC48" s="194"/>
      <c r="AD48" s="194"/>
      <c r="AE48" s="296"/>
      <c r="AF48" s="265"/>
      <c r="AG48" s="188"/>
      <c r="AH48" s="368"/>
    </row>
    <row r="49" spans="1:34" ht="15" thickBot="1" x14ac:dyDescent="0.4">
      <c r="A49" s="294" t="s">
        <v>0</v>
      </c>
      <c r="B49" s="308" t="s">
        <v>637</v>
      </c>
      <c r="C49" s="195" t="s">
        <v>435</v>
      </c>
      <c r="D49" s="296"/>
      <c r="E49" s="194"/>
      <c r="F49" s="194"/>
      <c r="G49" s="201"/>
      <c r="H49" s="194"/>
      <c r="I49" s="194"/>
      <c r="J49" s="265"/>
      <c r="K49" s="265"/>
      <c r="L49" s="194"/>
      <c r="M49" s="194"/>
      <c r="N49" s="350"/>
      <c r="O49" s="320"/>
      <c r="P49" s="194"/>
      <c r="Q49" s="265"/>
      <c r="R49" s="265"/>
      <c r="S49" s="331"/>
      <c r="T49" s="194"/>
      <c r="U49" s="201"/>
      <c r="V49" s="194"/>
      <c r="W49" s="291"/>
      <c r="X49" s="265"/>
      <c r="Y49" s="265"/>
      <c r="Z49" s="194"/>
      <c r="AA49" s="194"/>
      <c r="AB49" s="290"/>
      <c r="AC49" s="194"/>
      <c r="AD49" s="194"/>
      <c r="AE49" s="296"/>
      <c r="AF49" s="265"/>
      <c r="AG49" s="188"/>
      <c r="AH49" s="368"/>
    </row>
    <row r="50" spans="1:34" ht="15" thickBot="1" x14ac:dyDescent="0.4">
      <c r="A50" s="294" t="s">
        <v>0</v>
      </c>
      <c r="B50" s="300" t="s">
        <v>636</v>
      </c>
      <c r="C50" s="192" t="s">
        <v>635</v>
      </c>
      <c r="D50" s="296"/>
      <c r="E50" s="194"/>
      <c r="F50" s="194"/>
      <c r="G50" s="194"/>
      <c r="H50" s="194"/>
      <c r="I50" s="194"/>
      <c r="J50" s="265"/>
      <c r="K50" s="265"/>
      <c r="L50" s="194"/>
      <c r="M50" s="194"/>
      <c r="N50" s="350"/>
      <c r="O50" s="320"/>
      <c r="P50" s="194"/>
      <c r="Q50" s="265"/>
      <c r="R50" s="265"/>
      <c r="S50" s="331"/>
      <c r="T50" s="194"/>
      <c r="U50" s="201"/>
      <c r="V50" s="194"/>
      <c r="W50" s="291"/>
      <c r="X50" s="265"/>
      <c r="Y50" s="265"/>
      <c r="Z50" s="194"/>
      <c r="AA50" s="194"/>
      <c r="AB50" s="290"/>
      <c r="AC50" s="194"/>
      <c r="AD50" s="194"/>
      <c r="AE50" s="296"/>
      <c r="AF50" s="265"/>
      <c r="AG50" s="188"/>
      <c r="AH50" s="368"/>
    </row>
    <row r="51" spans="1:34" ht="15" thickBot="1" x14ac:dyDescent="0.4">
      <c r="A51" s="228" t="s">
        <v>112</v>
      </c>
      <c r="B51" s="300" t="s">
        <v>194</v>
      </c>
      <c r="C51" s="192" t="s">
        <v>634</v>
      </c>
      <c r="D51" s="296"/>
      <c r="E51" s="194"/>
      <c r="F51" s="194"/>
      <c r="G51" s="194"/>
      <c r="H51" s="194"/>
      <c r="I51" s="194"/>
      <c r="J51" s="265"/>
      <c r="K51" s="265"/>
      <c r="L51" s="194"/>
      <c r="M51" s="194"/>
      <c r="N51" s="201"/>
      <c r="O51" s="340"/>
      <c r="P51" s="320"/>
      <c r="Q51" s="265"/>
      <c r="R51" s="265"/>
      <c r="S51" s="194"/>
      <c r="T51" s="331"/>
      <c r="U51" s="194"/>
      <c r="V51" s="194"/>
      <c r="W51" s="194"/>
      <c r="X51" s="265"/>
      <c r="Y51" s="265"/>
      <c r="Z51" s="291"/>
      <c r="AA51" s="194"/>
      <c r="AB51" s="290"/>
      <c r="AC51" s="194"/>
      <c r="AD51" s="194"/>
      <c r="AE51" s="296"/>
      <c r="AF51" s="265"/>
      <c r="AG51" s="188"/>
      <c r="AH51" s="368"/>
    </row>
    <row r="52" spans="1:34" ht="15" thickBot="1" x14ac:dyDescent="0.4">
      <c r="A52" s="294" t="s">
        <v>42</v>
      </c>
      <c r="B52" s="318" t="s">
        <v>441</v>
      </c>
      <c r="C52" s="192" t="s">
        <v>633</v>
      </c>
      <c r="D52" s="296"/>
      <c r="E52" s="194"/>
      <c r="F52" s="194"/>
      <c r="G52" s="194"/>
      <c r="H52" s="194"/>
      <c r="I52" s="194"/>
      <c r="J52" s="265"/>
      <c r="K52" s="265"/>
      <c r="L52" s="194"/>
      <c r="M52" s="194"/>
      <c r="N52" s="201"/>
      <c r="O52" s="340"/>
      <c r="P52" s="320"/>
      <c r="Q52" s="265"/>
      <c r="R52" s="265"/>
      <c r="S52" s="194"/>
      <c r="T52" s="331"/>
      <c r="U52" s="194"/>
      <c r="V52" s="194"/>
      <c r="W52" s="194"/>
      <c r="X52" s="265"/>
      <c r="Y52" s="265"/>
      <c r="Z52" s="291"/>
      <c r="AA52" s="194"/>
      <c r="AB52" s="290"/>
      <c r="AC52" s="194"/>
      <c r="AD52" s="194"/>
      <c r="AE52" s="296"/>
      <c r="AF52" s="265"/>
      <c r="AG52" s="188"/>
      <c r="AH52" s="368"/>
    </row>
    <row r="53" spans="1:34" ht="15" thickBot="1" x14ac:dyDescent="0.4">
      <c r="A53" s="294" t="s">
        <v>42</v>
      </c>
      <c r="B53" s="300" t="s">
        <v>520</v>
      </c>
      <c r="C53" s="195" t="s">
        <v>632</v>
      </c>
      <c r="D53" s="296"/>
      <c r="E53" s="194"/>
      <c r="F53" s="194"/>
      <c r="G53" s="194"/>
      <c r="H53" s="194"/>
      <c r="I53" s="194"/>
      <c r="J53" s="265"/>
      <c r="K53" s="265"/>
      <c r="L53" s="194"/>
      <c r="M53" s="194"/>
      <c r="N53" s="201"/>
      <c r="O53" s="340"/>
      <c r="P53" s="320"/>
      <c r="Q53" s="265"/>
      <c r="R53" s="265"/>
      <c r="S53" s="194"/>
      <c r="T53" s="331"/>
      <c r="U53" s="194"/>
      <c r="V53" s="194"/>
      <c r="W53" s="194"/>
      <c r="X53" s="265"/>
      <c r="Y53" s="265"/>
      <c r="Z53" s="291"/>
      <c r="AA53" s="194"/>
      <c r="AB53" s="290"/>
      <c r="AC53" s="194"/>
      <c r="AD53" s="194"/>
      <c r="AE53" s="296"/>
      <c r="AF53" s="265"/>
      <c r="AG53" s="188"/>
      <c r="AH53" s="368"/>
    </row>
    <row r="54" spans="1:34" ht="15" thickBot="1" x14ac:dyDescent="0.4">
      <c r="A54" s="294" t="s">
        <v>42</v>
      </c>
      <c r="B54" s="311" t="s">
        <v>631</v>
      </c>
      <c r="C54" s="192" t="s">
        <v>151</v>
      </c>
      <c r="D54" s="296"/>
      <c r="E54" s="194"/>
      <c r="F54" s="194"/>
      <c r="G54" s="194"/>
      <c r="H54" s="194"/>
      <c r="I54" s="194"/>
      <c r="J54" s="265"/>
      <c r="K54" s="265"/>
      <c r="L54" s="194"/>
      <c r="M54" s="194"/>
      <c r="N54" s="201"/>
      <c r="O54" s="340"/>
      <c r="P54" s="320"/>
      <c r="Q54" s="265"/>
      <c r="R54" s="265"/>
      <c r="S54" s="194"/>
      <c r="T54" s="331"/>
      <c r="U54" s="194"/>
      <c r="V54" s="194"/>
      <c r="W54" s="194"/>
      <c r="X54" s="265"/>
      <c r="Y54" s="265"/>
      <c r="Z54" s="291"/>
      <c r="AA54" s="194"/>
      <c r="AB54" s="290"/>
      <c r="AC54" s="194"/>
      <c r="AD54" s="194"/>
      <c r="AE54" s="296"/>
      <c r="AF54" s="265"/>
      <c r="AG54" s="188"/>
      <c r="AH54" s="368"/>
    </row>
    <row r="55" spans="1:34" ht="15" thickBot="1" x14ac:dyDescent="0.4">
      <c r="A55" s="228" t="s">
        <v>0</v>
      </c>
      <c r="B55" s="313" t="s">
        <v>183</v>
      </c>
      <c r="C55" s="195" t="s">
        <v>630</v>
      </c>
      <c r="D55" s="296"/>
      <c r="E55" s="194"/>
      <c r="F55" s="194"/>
      <c r="G55" s="201"/>
      <c r="H55" s="194"/>
      <c r="I55" s="194"/>
      <c r="J55" s="265"/>
      <c r="K55" s="265"/>
      <c r="L55" s="194"/>
      <c r="M55" s="194"/>
      <c r="N55" s="201"/>
      <c r="O55" s="194"/>
      <c r="P55" s="194"/>
      <c r="Q55" s="265"/>
      <c r="R55" s="340"/>
      <c r="S55" s="320"/>
      <c r="T55" s="194"/>
      <c r="U55" s="331"/>
      <c r="V55" s="194"/>
      <c r="W55" s="194"/>
      <c r="X55" s="265"/>
      <c r="Y55" s="265"/>
      <c r="Z55" s="194"/>
      <c r="AA55" s="291"/>
      <c r="AB55" s="290"/>
      <c r="AC55" s="194"/>
      <c r="AD55" s="194"/>
      <c r="AE55" s="296"/>
      <c r="AF55" s="265"/>
      <c r="AG55" s="188"/>
      <c r="AH55" s="368"/>
    </row>
    <row r="56" spans="1:34" ht="15" thickBot="1" x14ac:dyDescent="0.4">
      <c r="A56" s="245" t="s">
        <v>739</v>
      </c>
      <c r="B56" s="311" t="s">
        <v>629</v>
      </c>
      <c r="C56" s="192" t="s">
        <v>628</v>
      </c>
      <c r="D56" s="296"/>
      <c r="E56" s="194"/>
      <c r="F56" s="194"/>
      <c r="G56" s="201"/>
      <c r="H56" s="194"/>
      <c r="I56" s="194"/>
      <c r="J56" s="265"/>
      <c r="K56" s="265"/>
      <c r="L56" s="194"/>
      <c r="M56" s="194"/>
      <c r="N56" s="201"/>
      <c r="O56" s="194"/>
      <c r="P56" s="194"/>
      <c r="Q56" s="265"/>
      <c r="R56" s="340"/>
      <c r="S56" s="320"/>
      <c r="T56" s="194"/>
      <c r="U56" s="331"/>
      <c r="V56" s="194"/>
      <c r="W56" s="194"/>
      <c r="X56" s="265"/>
      <c r="Y56" s="265"/>
      <c r="Z56" s="194"/>
      <c r="AA56" s="291"/>
      <c r="AB56" s="290"/>
      <c r="AC56" s="194"/>
      <c r="AD56" s="194"/>
      <c r="AE56" s="296"/>
      <c r="AF56" s="265"/>
      <c r="AG56" s="188"/>
      <c r="AH56" s="368"/>
    </row>
    <row r="57" spans="1:34" ht="15" thickBot="1" x14ac:dyDescent="0.4">
      <c r="A57" s="228" t="s">
        <v>42</v>
      </c>
      <c r="B57" s="311" t="s">
        <v>627</v>
      </c>
      <c r="C57" s="192" t="s">
        <v>626</v>
      </c>
      <c r="D57" s="296"/>
      <c r="E57" s="194"/>
      <c r="F57" s="194"/>
      <c r="G57" s="201"/>
      <c r="H57" s="194"/>
      <c r="I57" s="194"/>
      <c r="J57" s="265"/>
      <c r="K57" s="265"/>
      <c r="L57" s="194"/>
      <c r="M57" s="194"/>
      <c r="N57" s="201"/>
      <c r="O57" s="194"/>
      <c r="P57" s="194"/>
      <c r="Q57" s="265"/>
      <c r="R57" s="340"/>
      <c r="S57" s="320"/>
      <c r="T57" s="194"/>
      <c r="U57" s="331"/>
      <c r="V57" s="194"/>
      <c r="W57" s="194"/>
      <c r="X57" s="265"/>
      <c r="Y57" s="265"/>
      <c r="Z57" s="194"/>
      <c r="AA57" s="291"/>
      <c r="AB57" s="290"/>
      <c r="AC57" s="194"/>
      <c r="AD57" s="194"/>
      <c r="AE57" s="296"/>
      <c r="AF57" s="265"/>
      <c r="AG57" s="188"/>
      <c r="AH57" s="368"/>
    </row>
    <row r="58" spans="1:34" ht="15" thickBot="1" x14ac:dyDescent="0.4">
      <c r="A58" s="228" t="s">
        <v>93</v>
      </c>
      <c r="B58" s="311" t="s">
        <v>217</v>
      </c>
      <c r="C58" s="192" t="s">
        <v>625</v>
      </c>
      <c r="D58" s="296"/>
      <c r="E58" s="194"/>
      <c r="F58" s="194"/>
      <c r="G58" s="201"/>
      <c r="H58" s="194"/>
      <c r="I58" s="194"/>
      <c r="J58" s="265"/>
      <c r="K58" s="265"/>
      <c r="L58" s="194"/>
      <c r="M58" s="194"/>
      <c r="N58" s="201"/>
      <c r="O58" s="194"/>
      <c r="P58" s="194"/>
      <c r="Q58" s="265"/>
      <c r="R58" s="265"/>
      <c r="S58" s="340"/>
      <c r="T58" s="320"/>
      <c r="U58" s="194"/>
      <c r="V58" s="331"/>
      <c r="W58" s="194"/>
      <c r="X58" s="265"/>
      <c r="Y58" s="265"/>
      <c r="Z58" s="194"/>
      <c r="AA58" s="194"/>
      <c r="AB58" s="347"/>
      <c r="AC58" s="194"/>
      <c r="AD58" s="194"/>
      <c r="AE58" s="296"/>
      <c r="AF58" s="265"/>
      <c r="AG58" s="188"/>
      <c r="AH58" s="368"/>
    </row>
    <row r="59" spans="1:34" ht="14.5" customHeight="1" thickBot="1" x14ac:dyDescent="0.4">
      <c r="A59" s="228" t="s">
        <v>62</v>
      </c>
      <c r="B59" s="311" t="s">
        <v>175</v>
      </c>
      <c r="C59" s="192" t="s">
        <v>164</v>
      </c>
      <c r="D59" s="265"/>
      <c r="E59" s="194"/>
      <c r="F59" s="194"/>
      <c r="G59" s="201"/>
      <c r="H59" s="194"/>
      <c r="I59" s="194"/>
      <c r="J59" s="265"/>
      <c r="K59" s="265"/>
      <c r="L59" s="194"/>
      <c r="M59" s="194"/>
      <c r="N59" s="201"/>
      <c r="O59" s="194"/>
      <c r="P59" s="194"/>
      <c r="Q59" s="265"/>
      <c r="R59" s="265"/>
      <c r="S59" s="194"/>
      <c r="T59" s="340"/>
      <c r="U59" s="320"/>
      <c r="V59" s="194"/>
      <c r="W59" s="331"/>
      <c r="X59" s="265"/>
      <c r="Y59" s="265"/>
      <c r="Z59" s="194"/>
      <c r="AA59" s="194"/>
      <c r="AB59" s="290"/>
      <c r="AC59" s="291"/>
      <c r="AD59" s="194"/>
      <c r="AE59" s="296"/>
      <c r="AF59" s="265"/>
      <c r="AG59" s="188"/>
      <c r="AH59" s="368"/>
    </row>
    <row r="60" spans="1:34" ht="15" thickBot="1" x14ac:dyDescent="0.4">
      <c r="A60" s="228" t="s">
        <v>714</v>
      </c>
      <c r="B60" s="314" t="s">
        <v>624</v>
      </c>
      <c r="C60" s="199" t="s">
        <v>623</v>
      </c>
      <c r="D60" s="296"/>
      <c r="E60" s="194"/>
      <c r="F60" s="194"/>
      <c r="G60" s="201"/>
      <c r="H60" s="194"/>
      <c r="I60" s="194"/>
      <c r="J60" s="265"/>
      <c r="K60" s="265"/>
      <c r="L60" s="194"/>
      <c r="M60" s="194"/>
      <c r="N60" s="201"/>
      <c r="O60" s="194"/>
      <c r="P60" s="194"/>
      <c r="Q60" s="265"/>
      <c r="R60" s="265"/>
      <c r="S60" s="194"/>
      <c r="T60" s="194"/>
      <c r="U60" s="194"/>
      <c r="V60" s="340"/>
      <c r="W60" s="320"/>
      <c r="X60" s="265"/>
      <c r="Y60" s="265"/>
      <c r="Z60" s="194"/>
      <c r="AA60" s="375"/>
      <c r="AB60" s="290"/>
      <c r="AC60" s="194"/>
      <c r="AD60" s="194"/>
      <c r="AE60" s="296"/>
      <c r="AF60" s="265"/>
      <c r="AG60" s="286"/>
      <c r="AH60" s="368"/>
    </row>
    <row r="61" spans="1:34" ht="15" thickBot="1" x14ac:dyDescent="0.4">
      <c r="A61" s="245" t="s">
        <v>742</v>
      </c>
      <c r="B61" s="311" t="s">
        <v>9</v>
      </c>
      <c r="C61" s="192" t="s">
        <v>456</v>
      </c>
      <c r="D61" s="296"/>
      <c r="E61" s="194"/>
      <c r="F61" s="194"/>
      <c r="G61" s="194"/>
      <c r="H61" s="194"/>
      <c r="I61" s="194"/>
      <c r="J61" s="265"/>
      <c r="K61" s="265"/>
      <c r="L61" s="194"/>
      <c r="M61" s="194"/>
      <c r="N61" s="201"/>
      <c r="O61" s="194"/>
      <c r="P61" s="194"/>
      <c r="Q61" s="265"/>
      <c r="R61" s="265"/>
      <c r="S61" s="194"/>
      <c r="T61" s="194"/>
      <c r="U61" s="201"/>
      <c r="V61" s="340"/>
      <c r="W61" s="320"/>
      <c r="X61" s="265"/>
      <c r="Y61" s="265"/>
      <c r="Z61" s="194"/>
      <c r="AA61" s="331"/>
      <c r="AB61" s="290"/>
      <c r="AC61" s="194"/>
      <c r="AD61" s="194"/>
      <c r="AE61" s="296"/>
      <c r="AF61" s="265"/>
      <c r="AG61" s="286"/>
      <c r="AH61" s="368"/>
    </row>
    <row r="62" spans="1:34" ht="15" thickBot="1" x14ac:dyDescent="0.4">
      <c r="A62" s="228" t="s">
        <v>93</v>
      </c>
      <c r="B62" s="311" t="s">
        <v>622</v>
      </c>
      <c r="C62" s="195" t="s">
        <v>621</v>
      </c>
      <c r="D62" s="296"/>
      <c r="E62" s="194"/>
      <c r="F62" s="194"/>
      <c r="G62" s="201"/>
      <c r="H62" s="194"/>
      <c r="I62" s="194"/>
      <c r="J62" s="265"/>
      <c r="K62" s="265"/>
      <c r="L62" s="194"/>
      <c r="M62" s="194"/>
      <c r="N62" s="201"/>
      <c r="O62" s="194"/>
      <c r="P62" s="194"/>
      <c r="Q62" s="265"/>
      <c r="R62" s="265"/>
      <c r="S62" s="194"/>
      <c r="T62" s="194"/>
      <c r="U62" s="201"/>
      <c r="V62" s="340"/>
      <c r="W62" s="320"/>
      <c r="X62" s="265"/>
      <c r="Y62" s="265"/>
      <c r="Z62" s="194"/>
      <c r="AA62" s="331"/>
      <c r="AB62" s="290"/>
      <c r="AC62" s="194"/>
      <c r="AD62" s="194"/>
      <c r="AE62" s="296"/>
      <c r="AF62" s="265"/>
      <c r="AG62" s="286"/>
      <c r="AH62" s="368"/>
    </row>
    <row r="63" spans="1:34" ht="15" thickBot="1" x14ac:dyDescent="0.4">
      <c r="A63" s="245" t="s">
        <v>737</v>
      </c>
      <c r="B63" s="311" t="s">
        <v>298</v>
      </c>
      <c r="C63" s="192" t="s">
        <v>293</v>
      </c>
      <c r="D63" s="296"/>
      <c r="E63" s="194"/>
      <c r="F63" s="194"/>
      <c r="G63" s="201"/>
      <c r="H63" s="194"/>
      <c r="I63" s="194"/>
      <c r="J63" s="265"/>
      <c r="K63" s="265"/>
      <c r="L63" s="194"/>
      <c r="M63" s="194"/>
      <c r="N63" s="201"/>
      <c r="O63" s="194"/>
      <c r="P63" s="194"/>
      <c r="Q63" s="265"/>
      <c r="R63" s="265"/>
      <c r="S63" s="194"/>
      <c r="T63" s="194"/>
      <c r="U63" s="201"/>
      <c r="V63" s="340"/>
      <c r="W63" s="320"/>
      <c r="X63" s="265"/>
      <c r="Y63" s="265"/>
      <c r="Z63" s="194"/>
      <c r="AA63" s="331"/>
      <c r="AB63" s="290"/>
      <c r="AC63" s="194"/>
      <c r="AD63" s="194"/>
      <c r="AE63" s="296"/>
      <c r="AF63" s="265"/>
      <c r="AG63" s="286"/>
      <c r="AH63" s="368"/>
    </row>
    <row r="64" spans="1:34" ht="15" thickBot="1" x14ac:dyDescent="0.4">
      <c r="A64" s="228" t="s">
        <v>714</v>
      </c>
      <c r="B64" s="300" t="s">
        <v>567</v>
      </c>
      <c r="C64" s="190" t="s">
        <v>620</v>
      </c>
      <c r="D64" s="296"/>
      <c r="E64" s="194"/>
      <c r="F64" s="194"/>
      <c r="G64" s="201"/>
      <c r="H64" s="194"/>
      <c r="I64" s="194"/>
      <c r="J64" s="265"/>
      <c r="K64" s="265"/>
      <c r="L64" s="194"/>
      <c r="M64" s="194"/>
      <c r="N64" s="201"/>
      <c r="O64" s="194"/>
      <c r="P64" s="194"/>
      <c r="Q64" s="265"/>
      <c r="R64" s="265"/>
      <c r="S64" s="194"/>
      <c r="T64" s="194"/>
      <c r="U64" s="201"/>
      <c r="V64" s="340"/>
      <c r="W64" s="320"/>
      <c r="X64" s="265"/>
      <c r="Y64" s="265"/>
      <c r="Z64" s="194"/>
      <c r="AA64" s="331"/>
      <c r="AB64" s="290"/>
      <c r="AC64" s="194"/>
      <c r="AD64" s="194"/>
      <c r="AE64" s="296"/>
      <c r="AF64" s="265"/>
      <c r="AG64" s="286"/>
      <c r="AH64" s="368"/>
    </row>
    <row r="65" spans="1:34" ht="15" thickBot="1" x14ac:dyDescent="0.4">
      <c r="A65" s="228" t="s">
        <v>714</v>
      </c>
      <c r="B65" s="300" t="s">
        <v>563</v>
      </c>
      <c r="C65" s="195" t="s">
        <v>619</v>
      </c>
      <c r="D65" s="296"/>
      <c r="E65" s="194"/>
      <c r="F65" s="194"/>
      <c r="G65" s="201"/>
      <c r="H65" s="194"/>
      <c r="I65" s="194"/>
      <c r="J65" s="265"/>
      <c r="K65" s="265"/>
      <c r="L65" s="194"/>
      <c r="M65" s="194"/>
      <c r="N65" s="194"/>
      <c r="O65" s="194"/>
      <c r="P65" s="194"/>
      <c r="Q65" s="265"/>
      <c r="R65" s="265"/>
      <c r="S65" s="194"/>
      <c r="T65" s="194"/>
      <c r="U65" s="201"/>
      <c r="V65" s="340"/>
      <c r="W65" s="320"/>
      <c r="X65" s="265"/>
      <c r="Y65" s="265"/>
      <c r="Z65" s="194"/>
      <c r="AA65" s="331"/>
      <c r="AB65" s="290"/>
      <c r="AC65" s="194"/>
      <c r="AD65" s="194"/>
      <c r="AE65" s="296"/>
      <c r="AF65" s="265"/>
      <c r="AG65" s="286"/>
      <c r="AH65" s="368"/>
    </row>
    <row r="66" spans="1:34" ht="15" thickBot="1" x14ac:dyDescent="0.4">
      <c r="A66" s="245" t="s">
        <v>743</v>
      </c>
      <c r="B66" s="311" t="s">
        <v>618</v>
      </c>
      <c r="C66" s="192" t="s">
        <v>617</v>
      </c>
      <c r="D66" s="296"/>
      <c r="E66" s="194"/>
      <c r="F66" s="194"/>
      <c r="G66" s="201"/>
      <c r="H66" s="194"/>
      <c r="I66" s="194"/>
      <c r="J66" s="265"/>
      <c r="K66" s="265"/>
      <c r="L66" s="194"/>
      <c r="M66" s="194"/>
      <c r="N66" s="194"/>
      <c r="O66" s="194"/>
      <c r="P66" s="194"/>
      <c r="Q66" s="265"/>
      <c r="R66" s="265"/>
      <c r="S66" s="194"/>
      <c r="T66" s="194"/>
      <c r="U66" s="201"/>
      <c r="V66" s="340"/>
      <c r="W66" s="320"/>
      <c r="X66" s="265"/>
      <c r="Y66" s="265"/>
      <c r="Z66" s="194"/>
      <c r="AA66" s="331"/>
      <c r="AB66" s="290"/>
      <c r="AC66" s="194"/>
      <c r="AD66" s="194"/>
      <c r="AE66" s="296"/>
      <c r="AF66" s="265"/>
      <c r="AG66" s="286"/>
      <c r="AH66" s="368"/>
    </row>
    <row r="67" spans="1:34" ht="15" thickBot="1" x14ac:dyDescent="0.4">
      <c r="A67" s="228" t="s">
        <v>62</v>
      </c>
      <c r="B67" s="305" t="s">
        <v>616</v>
      </c>
      <c r="C67" s="195" t="s">
        <v>615</v>
      </c>
      <c r="D67" s="265"/>
      <c r="E67" s="194"/>
      <c r="F67" s="194"/>
      <c r="G67" s="201"/>
      <c r="H67" s="194"/>
      <c r="I67" s="194"/>
      <c r="J67" s="265"/>
      <c r="K67" s="265"/>
      <c r="L67" s="194"/>
      <c r="M67" s="194"/>
      <c r="N67" s="201"/>
      <c r="O67" s="194"/>
      <c r="P67" s="194"/>
      <c r="Q67" s="265"/>
      <c r="R67" s="265"/>
      <c r="S67" s="194"/>
      <c r="T67" s="194"/>
      <c r="U67" s="194"/>
      <c r="V67" s="340"/>
      <c r="W67" s="320"/>
      <c r="X67" s="265"/>
      <c r="Y67" s="265"/>
      <c r="Z67" s="194"/>
      <c r="AA67" s="331"/>
      <c r="AB67" s="290"/>
      <c r="AC67" s="194"/>
      <c r="AD67" s="194"/>
      <c r="AE67" s="296"/>
      <c r="AF67" s="265"/>
      <c r="AG67" s="286"/>
      <c r="AH67" s="368"/>
    </row>
    <row r="68" spans="1:34" ht="15" thickBot="1" x14ac:dyDescent="0.4">
      <c r="A68" s="228" t="s">
        <v>42</v>
      </c>
      <c r="B68" s="311" t="s">
        <v>448</v>
      </c>
      <c r="C68" s="192" t="s">
        <v>614</v>
      </c>
      <c r="D68" s="296"/>
      <c r="E68" s="194"/>
      <c r="F68" s="194"/>
      <c r="G68" s="201"/>
      <c r="H68" s="194"/>
      <c r="I68" s="194"/>
      <c r="J68" s="265"/>
      <c r="K68" s="265"/>
      <c r="L68" s="194"/>
      <c r="M68" s="194"/>
      <c r="N68" s="201"/>
      <c r="O68" s="194"/>
      <c r="P68" s="194"/>
      <c r="Q68" s="265"/>
      <c r="R68" s="265"/>
      <c r="S68" s="194"/>
      <c r="T68" s="194"/>
      <c r="U68" s="194"/>
      <c r="V68" s="340"/>
      <c r="W68" s="320"/>
      <c r="X68" s="265"/>
      <c r="Y68" s="265"/>
      <c r="Z68" s="194"/>
      <c r="AA68" s="331"/>
      <c r="AB68" s="290"/>
      <c r="AC68" s="194"/>
      <c r="AD68" s="194"/>
      <c r="AE68" s="296"/>
      <c r="AF68" s="265"/>
      <c r="AG68" s="286"/>
      <c r="AH68" s="368"/>
    </row>
    <row r="69" spans="1:34" ht="15" thickBot="1" x14ac:dyDescent="0.4">
      <c r="A69" s="228" t="s">
        <v>42</v>
      </c>
      <c r="B69" s="313" t="s">
        <v>451</v>
      </c>
      <c r="C69" s="195" t="s">
        <v>613</v>
      </c>
      <c r="D69" s="296"/>
      <c r="E69" s="194"/>
      <c r="F69" s="194"/>
      <c r="G69" s="201"/>
      <c r="H69" s="194"/>
      <c r="I69" s="194"/>
      <c r="J69" s="265"/>
      <c r="K69" s="265"/>
      <c r="L69" s="194"/>
      <c r="M69" s="194"/>
      <c r="N69" s="201"/>
      <c r="O69" s="194"/>
      <c r="P69" s="194"/>
      <c r="Q69" s="265"/>
      <c r="R69" s="265"/>
      <c r="S69" s="194"/>
      <c r="T69" s="194"/>
      <c r="U69" s="194"/>
      <c r="V69" s="340"/>
      <c r="W69" s="320"/>
      <c r="X69" s="265"/>
      <c r="Y69" s="265"/>
      <c r="Z69" s="194"/>
      <c r="AA69" s="331"/>
      <c r="AB69" s="290"/>
      <c r="AC69" s="194"/>
      <c r="AD69" s="194"/>
      <c r="AE69" s="296"/>
      <c r="AF69" s="265"/>
      <c r="AG69" s="286"/>
      <c r="AH69" s="368"/>
    </row>
    <row r="70" spans="1:34" ht="15" thickBot="1" x14ac:dyDescent="0.4">
      <c r="A70" s="228" t="s">
        <v>42</v>
      </c>
      <c r="B70" s="311" t="s">
        <v>44</v>
      </c>
      <c r="C70" s="192" t="s">
        <v>612</v>
      </c>
      <c r="D70" s="296"/>
      <c r="E70" s="194"/>
      <c r="F70" s="194"/>
      <c r="G70" s="201"/>
      <c r="H70" s="194"/>
      <c r="I70" s="194"/>
      <c r="J70" s="265"/>
      <c r="K70" s="265"/>
      <c r="L70" s="194"/>
      <c r="M70" s="194"/>
      <c r="N70" s="201"/>
      <c r="O70" s="194"/>
      <c r="P70" s="194"/>
      <c r="Q70" s="265"/>
      <c r="R70" s="265"/>
      <c r="S70" s="194"/>
      <c r="T70" s="194"/>
      <c r="U70" s="201"/>
      <c r="V70" s="340"/>
      <c r="W70" s="320"/>
      <c r="X70" s="265"/>
      <c r="Y70" s="265"/>
      <c r="Z70" s="194"/>
      <c r="AA70" s="331"/>
      <c r="AB70" s="290"/>
      <c r="AC70" s="194"/>
      <c r="AD70" s="194"/>
      <c r="AE70" s="296"/>
      <c r="AF70" s="265"/>
      <c r="AG70" s="286"/>
      <c r="AH70" s="368"/>
    </row>
    <row r="71" spans="1:34" ht="15" thickBot="1" x14ac:dyDescent="0.4">
      <c r="A71" s="228" t="s">
        <v>62</v>
      </c>
      <c r="B71" s="300" t="s">
        <v>611</v>
      </c>
      <c r="C71" s="192" t="s">
        <v>610</v>
      </c>
      <c r="D71" s="296"/>
      <c r="E71" s="194"/>
      <c r="F71" s="194"/>
      <c r="G71" s="201"/>
      <c r="H71" s="194"/>
      <c r="I71" s="194"/>
      <c r="J71" s="265"/>
      <c r="K71" s="265"/>
      <c r="L71" s="194"/>
      <c r="M71" s="194"/>
      <c r="N71" s="201"/>
      <c r="O71" s="194"/>
      <c r="P71" s="194"/>
      <c r="Q71" s="265"/>
      <c r="R71" s="265"/>
      <c r="S71" s="194"/>
      <c r="T71" s="194"/>
      <c r="U71" s="201"/>
      <c r="V71" s="340"/>
      <c r="W71" s="320"/>
      <c r="X71" s="265"/>
      <c r="Y71" s="265"/>
      <c r="Z71" s="194"/>
      <c r="AA71" s="331"/>
      <c r="AB71" s="290"/>
      <c r="AC71" s="194"/>
      <c r="AD71" s="194"/>
      <c r="AE71" s="296"/>
      <c r="AF71" s="265"/>
      <c r="AG71" s="286"/>
      <c r="AH71" s="368"/>
    </row>
    <row r="72" spans="1:34" ht="15" thickBot="1" x14ac:dyDescent="0.4">
      <c r="A72" s="228" t="s">
        <v>42</v>
      </c>
      <c r="B72" s="300" t="s">
        <v>608</v>
      </c>
      <c r="C72" s="190" t="s">
        <v>607</v>
      </c>
      <c r="D72" s="296"/>
      <c r="E72" s="194"/>
      <c r="F72" s="194"/>
      <c r="G72" s="194"/>
      <c r="H72" s="291"/>
      <c r="I72" s="194"/>
      <c r="J72" s="265"/>
      <c r="K72" s="265"/>
      <c r="L72" s="194"/>
      <c r="M72" s="194"/>
      <c r="N72" s="194"/>
      <c r="O72" s="194"/>
      <c r="P72" s="194"/>
      <c r="Q72" s="265"/>
      <c r="R72" s="265"/>
      <c r="S72" s="194"/>
      <c r="T72" s="194"/>
      <c r="U72" s="201"/>
      <c r="V72" s="194"/>
      <c r="W72" s="194"/>
      <c r="X72" s="265"/>
      <c r="Y72" s="265"/>
      <c r="Z72" s="194"/>
      <c r="AA72" s="194"/>
      <c r="AB72" s="349"/>
      <c r="AC72" s="320"/>
      <c r="AD72" s="194"/>
      <c r="AE72" s="296"/>
      <c r="AF72" s="265"/>
      <c r="AG72" s="331"/>
      <c r="AH72" s="369"/>
    </row>
    <row r="73" spans="1:34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5" priority="8" operator="equal">
      <formula>"U"</formula>
    </cfRule>
  </conditionalFormatting>
  <conditionalFormatting sqref="N12:N17">
    <cfRule type="cellIs" dxfId="14" priority="1" operator="equal">
      <formula>"U"</formula>
    </cfRule>
  </conditionalFormatting>
  <conditionalFormatting sqref="N36">
    <cfRule type="cellIs" dxfId="13" priority="6" operator="equal">
      <formula>"U"</formula>
    </cfRule>
  </conditionalFormatting>
  <conditionalFormatting sqref="U48:U50">
    <cfRule type="cellIs" dxfId="12" priority="4" operator="equal">
      <formula>"U"</formula>
    </cfRule>
  </conditionalFormatting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493F-C93C-4601-B9D6-21965F03240E}">
  <dimension ref="A1:AJ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1" sqref="AJ1:AK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</cols>
  <sheetData>
    <row r="1" spans="1:36" ht="15" thickBot="1" x14ac:dyDescent="0.4">
      <c r="A1" s="295" t="s">
        <v>266</v>
      </c>
      <c r="B1" s="450" t="s">
        <v>818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6" ht="15" thickBot="1" x14ac:dyDescent="0.4">
      <c r="B2" s="378">
        <v>45566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214"/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331"/>
      <c r="E4" s="194"/>
      <c r="F4" s="194"/>
      <c r="G4" s="201"/>
      <c r="H4" s="265"/>
      <c r="I4" s="265"/>
      <c r="J4" s="291"/>
      <c r="K4" s="194"/>
      <c r="L4" s="194"/>
      <c r="M4" s="194"/>
      <c r="N4" s="194"/>
      <c r="O4" s="265"/>
      <c r="P4" s="265"/>
      <c r="Q4" s="194"/>
      <c r="R4" s="194"/>
      <c r="S4" s="194"/>
      <c r="T4" s="194"/>
      <c r="U4" s="201"/>
      <c r="V4" s="265"/>
      <c r="W4" s="265"/>
      <c r="X4" s="194"/>
      <c r="Y4" s="194"/>
      <c r="Z4" s="194"/>
      <c r="AA4" s="194"/>
      <c r="AB4" s="290"/>
      <c r="AC4" s="265"/>
      <c r="AD4" s="265"/>
      <c r="AE4" s="290"/>
      <c r="AF4" s="340"/>
      <c r="AG4" s="338"/>
      <c r="AH4" s="188"/>
      <c r="AI4" s="368"/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290"/>
      <c r="E5" s="331"/>
      <c r="F5" s="194"/>
      <c r="G5" s="194"/>
      <c r="H5" s="265"/>
      <c r="I5" s="265"/>
      <c r="J5" s="194"/>
      <c r="K5" s="291"/>
      <c r="L5" s="194"/>
      <c r="M5" s="194"/>
      <c r="N5" s="194"/>
      <c r="O5" s="265"/>
      <c r="P5" s="265"/>
      <c r="Q5" s="194"/>
      <c r="R5" s="194"/>
      <c r="S5" s="194"/>
      <c r="T5" s="194"/>
      <c r="U5" s="194"/>
      <c r="V5" s="265"/>
      <c r="W5" s="265"/>
      <c r="X5" s="194"/>
      <c r="Y5" s="194"/>
      <c r="Z5" s="194"/>
      <c r="AA5" s="194"/>
      <c r="AB5" s="290"/>
      <c r="AC5" s="265"/>
      <c r="AD5" s="265"/>
      <c r="AE5" s="194"/>
      <c r="AF5" s="194"/>
      <c r="AG5" s="339"/>
      <c r="AH5" s="338"/>
      <c r="AI5" s="368"/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290"/>
      <c r="E6" s="331"/>
      <c r="F6" s="194"/>
      <c r="G6" s="194"/>
      <c r="H6" s="265"/>
      <c r="I6" s="265"/>
      <c r="J6" s="194"/>
      <c r="K6" s="291"/>
      <c r="L6" s="194"/>
      <c r="M6" s="194"/>
      <c r="N6" s="194"/>
      <c r="O6" s="265"/>
      <c r="P6" s="265"/>
      <c r="Q6" s="194"/>
      <c r="R6" s="194"/>
      <c r="S6" s="194"/>
      <c r="T6" s="194"/>
      <c r="U6" s="194"/>
      <c r="V6" s="265"/>
      <c r="W6" s="265"/>
      <c r="X6" s="194"/>
      <c r="Y6" s="194"/>
      <c r="Z6" s="194"/>
      <c r="AA6" s="194"/>
      <c r="AB6" s="290"/>
      <c r="AC6" s="265"/>
      <c r="AD6" s="265"/>
      <c r="AE6" s="194"/>
      <c r="AF6" s="194"/>
      <c r="AG6" s="339"/>
      <c r="AH6" s="338"/>
      <c r="AI6" s="368"/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265"/>
      <c r="I7" s="265"/>
      <c r="J7" s="194"/>
      <c r="K7" s="194"/>
      <c r="L7" s="194"/>
      <c r="M7" s="291"/>
      <c r="N7" s="194"/>
      <c r="O7" s="265"/>
      <c r="P7" s="265"/>
      <c r="Q7" s="194"/>
      <c r="R7" s="194"/>
      <c r="S7" s="194"/>
      <c r="T7" s="194"/>
      <c r="U7" s="201"/>
      <c r="V7" s="265"/>
      <c r="W7" s="265"/>
      <c r="X7" s="194"/>
      <c r="Y7" s="194"/>
      <c r="Z7" s="194"/>
      <c r="AA7" s="194"/>
      <c r="AB7" s="290"/>
      <c r="AC7" s="265"/>
      <c r="AD7" s="265"/>
      <c r="AE7" s="290"/>
      <c r="AF7" s="194"/>
      <c r="AG7" s="339"/>
      <c r="AH7" s="338"/>
      <c r="AI7" s="368"/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265"/>
      <c r="I8" s="265"/>
      <c r="J8" s="194"/>
      <c r="K8" s="194"/>
      <c r="L8" s="194"/>
      <c r="M8" s="291"/>
      <c r="N8" s="194"/>
      <c r="O8" s="265"/>
      <c r="P8" s="265"/>
      <c r="Q8" s="194"/>
      <c r="R8" s="194"/>
      <c r="S8" s="194"/>
      <c r="T8" s="194"/>
      <c r="U8" s="201"/>
      <c r="V8" s="265"/>
      <c r="W8" s="265"/>
      <c r="X8" s="194"/>
      <c r="Y8" s="194"/>
      <c r="Z8" s="194"/>
      <c r="AA8" s="194"/>
      <c r="AB8" s="290"/>
      <c r="AC8" s="265"/>
      <c r="AD8" s="265"/>
      <c r="AE8" s="290"/>
      <c r="AF8" s="194"/>
      <c r="AG8" s="339"/>
      <c r="AH8" s="338"/>
      <c r="AI8" s="368"/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265"/>
      <c r="I9" s="265"/>
      <c r="J9" s="194"/>
      <c r="K9" s="194"/>
      <c r="L9" s="194"/>
      <c r="M9" s="291"/>
      <c r="N9" s="194"/>
      <c r="O9" s="265"/>
      <c r="P9" s="265"/>
      <c r="Q9" s="194"/>
      <c r="R9" s="194"/>
      <c r="S9" s="194"/>
      <c r="T9" s="194"/>
      <c r="U9" s="201"/>
      <c r="V9" s="265"/>
      <c r="W9" s="265"/>
      <c r="X9" s="194"/>
      <c r="Y9" s="194"/>
      <c r="Z9" s="194"/>
      <c r="AA9" s="194"/>
      <c r="AB9" s="290"/>
      <c r="AC9" s="265"/>
      <c r="AD9" s="265"/>
      <c r="AE9" s="290"/>
      <c r="AF9" s="194"/>
      <c r="AG9" s="339"/>
      <c r="AH9" s="338"/>
      <c r="AI9" s="368"/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265"/>
      <c r="I10" s="265"/>
      <c r="J10" s="194"/>
      <c r="K10" s="194"/>
      <c r="L10" s="194"/>
      <c r="M10" s="291"/>
      <c r="N10" s="194"/>
      <c r="O10" s="265"/>
      <c r="P10" s="265"/>
      <c r="Q10" s="194"/>
      <c r="R10" s="194"/>
      <c r="S10" s="194"/>
      <c r="T10" s="194"/>
      <c r="U10" s="201"/>
      <c r="V10" s="265"/>
      <c r="W10" s="265"/>
      <c r="X10" s="194"/>
      <c r="Y10" s="194"/>
      <c r="Z10" s="194"/>
      <c r="AA10" s="194"/>
      <c r="AB10" s="290"/>
      <c r="AC10" s="265"/>
      <c r="AD10" s="265"/>
      <c r="AE10" s="290"/>
      <c r="AF10" s="194"/>
      <c r="AG10" s="339"/>
      <c r="AH10" s="338"/>
      <c r="AI10" s="368"/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290"/>
      <c r="E11" s="340"/>
      <c r="F11" s="320"/>
      <c r="G11" s="201"/>
      <c r="H11" s="265"/>
      <c r="I11" s="265"/>
      <c r="J11" s="331"/>
      <c r="K11" s="194"/>
      <c r="L11" s="194"/>
      <c r="M11" s="194"/>
      <c r="N11" s="291"/>
      <c r="O11" s="265"/>
      <c r="P11" s="265"/>
      <c r="Q11" s="194"/>
      <c r="R11" s="194"/>
      <c r="S11" s="194"/>
      <c r="T11" s="194"/>
      <c r="U11" s="201"/>
      <c r="V11" s="265"/>
      <c r="W11" s="265"/>
      <c r="X11" s="194"/>
      <c r="Y11" s="194"/>
      <c r="Z11" s="194"/>
      <c r="AA11" s="194"/>
      <c r="AB11" s="290"/>
      <c r="AC11" s="265"/>
      <c r="AD11" s="265"/>
      <c r="AE11" s="290"/>
      <c r="AF11" s="194"/>
      <c r="AG11" s="188"/>
      <c r="AH11" s="188"/>
      <c r="AI11" s="368"/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290"/>
      <c r="E12" s="194"/>
      <c r="F12" s="340"/>
      <c r="G12" s="354"/>
      <c r="H12" s="265"/>
      <c r="I12" s="265"/>
      <c r="J12" s="194"/>
      <c r="K12" s="331"/>
      <c r="L12" s="194"/>
      <c r="M12" s="194"/>
      <c r="N12" s="201"/>
      <c r="O12" s="265"/>
      <c r="P12" s="265"/>
      <c r="Q12" s="291"/>
      <c r="R12" s="194"/>
      <c r="S12" s="194"/>
      <c r="T12" s="194"/>
      <c r="U12" s="194"/>
      <c r="V12" s="265"/>
      <c r="W12" s="265"/>
      <c r="X12" s="194"/>
      <c r="Y12" s="194"/>
      <c r="Z12" s="194"/>
      <c r="AA12" s="194"/>
      <c r="AB12" s="290"/>
      <c r="AC12" s="265"/>
      <c r="AD12" s="265"/>
      <c r="AE12" s="290"/>
      <c r="AF12" s="194"/>
      <c r="AG12" s="188"/>
      <c r="AH12" s="188"/>
      <c r="AI12" s="368"/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194"/>
      <c r="E13" s="194"/>
      <c r="F13" s="340"/>
      <c r="G13" s="354"/>
      <c r="H13" s="265"/>
      <c r="I13" s="265"/>
      <c r="J13" s="194"/>
      <c r="K13" s="331"/>
      <c r="L13" s="194"/>
      <c r="M13" s="194"/>
      <c r="N13" s="201"/>
      <c r="O13" s="265"/>
      <c r="P13" s="265"/>
      <c r="Q13" s="291"/>
      <c r="R13" s="194"/>
      <c r="S13" s="194"/>
      <c r="T13" s="194"/>
      <c r="U13" s="194"/>
      <c r="V13" s="265"/>
      <c r="W13" s="265"/>
      <c r="X13" s="194"/>
      <c r="Y13" s="194"/>
      <c r="Z13" s="194"/>
      <c r="AA13" s="194"/>
      <c r="AB13" s="290"/>
      <c r="AC13" s="265"/>
      <c r="AD13" s="265"/>
      <c r="AE13" s="290"/>
      <c r="AF13" s="194"/>
      <c r="AG13" s="188"/>
      <c r="AH13" s="188"/>
      <c r="AI13" s="368"/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290"/>
      <c r="E14" s="194"/>
      <c r="F14" s="340"/>
      <c r="G14" s="320"/>
      <c r="H14" s="265"/>
      <c r="I14" s="265"/>
      <c r="J14" s="194"/>
      <c r="K14" s="331"/>
      <c r="L14" s="194"/>
      <c r="M14" s="194"/>
      <c r="N14" s="201"/>
      <c r="O14" s="265"/>
      <c r="P14" s="265"/>
      <c r="Q14" s="291"/>
      <c r="R14" s="194"/>
      <c r="S14" s="194"/>
      <c r="T14" s="194"/>
      <c r="U14" s="201"/>
      <c r="V14" s="265"/>
      <c r="W14" s="265"/>
      <c r="X14" s="194"/>
      <c r="Y14" s="194"/>
      <c r="Z14" s="194"/>
      <c r="AA14" s="194"/>
      <c r="AB14" s="290"/>
      <c r="AC14" s="265"/>
      <c r="AD14" s="265"/>
      <c r="AE14" s="290"/>
      <c r="AF14" s="194"/>
      <c r="AG14" s="188"/>
      <c r="AH14" s="188"/>
      <c r="AI14" s="368"/>
    </row>
    <row r="15" spans="1:36" ht="15" thickBot="1" x14ac:dyDescent="0.4">
      <c r="A15" s="228" t="s">
        <v>112</v>
      </c>
      <c r="B15" s="300" t="s">
        <v>114</v>
      </c>
      <c r="C15" s="192" t="s">
        <v>682</v>
      </c>
      <c r="D15" s="290"/>
      <c r="E15" s="194"/>
      <c r="F15" s="340"/>
      <c r="G15" s="354"/>
      <c r="H15" s="265"/>
      <c r="I15" s="265"/>
      <c r="J15" s="194"/>
      <c r="K15" s="331"/>
      <c r="L15" s="194"/>
      <c r="M15" s="194"/>
      <c r="N15" s="201"/>
      <c r="O15" s="265"/>
      <c r="P15" s="265"/>
      <c r="Q15" s="291"/>
      <c r="R15" s="194"/>
      <c r="S15" s="194"/>
      <c r="T15" s="194"/>
      <c r="U15" s="201"/>
      <c r="V15" s="265"/>
      <c r="W15" s="265"/>
      <c r="X15" s="194"/>
      <c r="Y15" s="194"/>
      <c r="Z15" s="194"/>
      <c r="AA15" s="194"/>
      <c r="AB15" s="290"/>
      <c r="AC15" s="265"/>
      <c r="AD15" s="265"/>
      <c r="AE15" s="290"/>
      <c r="AF15" s="194"/>
      <c r="AG15" s="188"/>
      <c r="AH15" s="188"/>
      <c r="AI15" s="368"/>
    </row>
    <row r="16" spans="1:36" ht="15" thickBot="1" x14ac:dyDescent="0.4">
      <c r="A16" s="228" t="s">
        <v>714</v>
      </c>
      <c r="B16" s="300" t="s">
        <v>340</v>
      </c>
      <c r="C16" s="192" t="s">
        <v>339</v>
      </c>
      <c r="D16" s="290"/>
      <c r="E16" s="194"/>
      <c r="F16" s="194"/>
      <c r="G16" s="194"/>
      <c r="H16" s="265"/>
      <c r="I16" s="340"/>
      <c r="J16" s="320"/>
      <c r="K16" s="194"/>
      <c r="L16" s="346"/>
      <c r="M16" s="194"/>
      <c r="N16" s="201"/>
      <c r="O16" s="265"/>
      <c r="P16" s="265"/>
      <c r="Q16" s="194"/>
      <c r="R16" s="291"/>
      <c r="S16" s="194"/>
      <c r="T16" s="194"/>
      <c r="U16" s="201"/>
      <c r="V16" s="265"/>
      <c r="W16" s="265"/>
      <c r="X16" s="194"/>
      <c r="Y16" s="194"/>
      <c r="Z16" s="194"/>
      <c r="AA16" s="194"/>
      <c r="AB16" s="290"/>
      <c r="AC16" s="265"/>
      <c r="AD16" s="265"/>
      <c r="AE16" s="290"/>
      <c r="AF16" s="194"/>
      <c r="AG16" s="188"/>
      <c r="AH16" s="188"/>
      <c r="AI16" s="368"/>
    </row>
    <row r="17" spans="1:35" ht="15" thickBot="1" x14ac:dyDescent="0.4">
      <c r="A17" s="245" t="s">
        <v>734</v>
      </c>
      <c r="B17" s="313" t="s">
        <v>767</v>
      </c>
      <c r="C17" s="192" t="s">
        <v>202</v>
      </c>
      <c r="D17" s="290"/>
      <c r="E17" s="194"/>
      <c r="F17" s="194"/>
      <c r="G17" s="194"/>
      <c r="H17" s="265"/>
      <c r="I17" s="340"/>
      <c r="J17" s="320"/>
      <c r="K17" s="194"/>
      <c r="L17" s="331"/>
      <c r="M17" s="194"/>
      <c r="N17" s="201"/>
      <c r="O17" s="265"/>
      <c r="P17" s="265"/>
      <c r="Q17" s="194"/>
      <c r="R17" s="291"/>
      <c r="S17" s="194"/>
      <c r="T17" s="194"/>
      <c r="U17" s="201"/>
      <c r="V17" s="265"/>
      <c r="W17" s="265"/>
      <c r="X17" s="194"/>
      <c r="Y17" s="194"/>
      <c r="Z17" s="194"/>
      <c r="AA17" s="194"/>
      <c r="AB17" s="290"/>
      <c r="AC17" s="265"/>
      <c r="AD17" s="265"/>
      <c r="AE17" s="290"/>
      <c r="AF17" s="194"/>
      <c r="AG17" s="188"/>
      <c r="AH17" s="188"/>
      <c r="AI17" s="368"/>
    </row>
    <row r="18" spans="1:35" ht="15" thickBot="1" x14ac:dyDescent="0.4">
      <c r="A18" s="245" t="s">
        <v>735</v>
      </c>
      <c r="B18" s="311" t="s">
        <v>133</v>
      </c>
      <c r="C18" s="192" t="s">
        <v>680</v>
      </c>
      <c r="D18" s="290"/>
      <c r="E18" s="194"/>
      <c r="F18" s="194"/>
      <c r="G18" s="194"/>
      <c r="H18" s="265"/>
      <c r="I18" s="340"/>
      <c r="J18" s="320"/>
      <c r="K18" s="194"/>
      <c r="L18" s="331"/>
      <c r="M18" s="194"/>
      <c r="N18" s="194"/>
      <c r="O18" s="265"/>
      <c r="P18" s="265"/>
      <c r="Q18" s="194"/>
      <c r="R18" s="291"/>
      <c r="S18" s="194"/>
      <c r="T18" s="194"/>
      <c r="U18" s="201"/>
      <c r="V18" s="265"/>
      <c r="W18" s="265"/>
      <c r="X18" s="194"/>
      <c r="Y18" s="194"/>
      <c r="Z18" s="194"/>
      <c r="AA18" s="194"/>
      <c r="AB18" s="290"/>
      <c r="AC18" s="265"/>
      <c r="AD18" s="265"/>
      <c r="AE18" s="290"/>
      <c r="AF18" s="194"/>
      <c r="AG18" s="188"/>
      <c r="AH18" s="188"/>
      <c r="AI18" s="368"/>
    </row>
    <row r="19" spans="1:35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194"/>
      <c r="F19" s="194"/>
      <c r="G19" s="194"/>
      <c r="H19" s="265"/>
      <c r="I19" s="340"/>
      <c r="J19" s="320"/>
      <c r="K19" s="194"/>
      <c r="L19" s="331"/>
      <c r="M19" s="194"/>
      <c r="N19" s="194"/>
      <c r="O19" s="265"/>
      <c r="P19" s="265"/>
      <c r="Q19" s="194"/>
      <c r="R19" s="291"/>
      <c r="S19" s="194"/>
      <c r="T19" s="194"/>
      <c r="U19" s="201"/>
      <c r="V19" s="265"/>
      <c r="W19" s="265"/>
      <c r="X19" s="194"/>
      <c r="Y19" s="194"/>
      <c r="Z19" s="194"/>
      <c r="AA19" s="194"/>
      <c r="AB19" s="290"/>
      <c r="AC19" s="265"/>
      <c r="AD19" s="265"/>
      <c r="AE19" s="290"/>
      <c r="AF19" s="194"/>
      <c r="AG19" s="188"/>
      <c r="AH19" s="188"/>
      <c r="AI19" s="368"/>
    </row>
    <row r="20" spans="1:35" ht="15" thickBot="1" x14ac:dyDescent="0.4">
      <c r="A20" s="228" t="s">
        <v>0</v>
      </c>
      <c r="B20" s="311" t="s">
        <v>677</v>
      </c>
      <c r="C20" s="192" t="s">
        <v>676</v>
      </c>
      <c r="D20" s="290"/>
      <c r="E20" s="194"/>
      <c r="F20" s="194"/>
      <c r="G20" s="194"/>
      <c r="H20" s="265"/>
      <c r="I20" s="340"/>
      <c r="J20" s="320"/>
      <c r="K20" s="194"/>
      <c r="L20" s="331"/>
      <c r="M20" s="194"/>
      <c r="N20" s="194"/>
      <c r="O20" s="265"/>
      <c r="P20" s="265"/>
      <c r="Q20" s="194"/>
      <c r="R20" s="291"/>
      <c r="S20" s="194"/>
      <c r="T20" s="194"/>
      <c r="U20" s="201"/>
      <c r="V20" s="265"/>
      <c r="W20" s="265"/>
      <c r="X20" s="194"/>
      <c r="Y20" s="194"/>
      <c r="Z20" s="194"/>
      <c r="AA20" s="194"/>
      <c r="AB20" s="290"/>
      <c r="AC20" s="265"/>
      <c r="AD20" s="265"/>
      <c r="AE20" s="290"/>
      <c r="AF20" s="194"/>
      <c r="AG20" s="188"/>
      <c r="AH20" s="188"/>
      <c r="AI20" s="368"/>
    </row>
    <row r="21" spans="1:35" ht="15" thickBot="1" x14ac:dyDescent="0.4">
      <c r="A21" s="245" t="s">
        <v>736</v>
      </c>
      <c r="B21" s="313" t="s">
        <v>501</v>
      </c>
      <c r="C21" s="195" t="s">
        <v>497</v>
      </c>
      <c r="D21" s="290"/>
      <c r="E21" s="194"/>
      <c r="F21" s="194"/>
      <c r="G21" s="194"/>
      <c r="H21" s="265"/>
      <c r="I21" s="340"/>
      <c r="J21" s="320"/>
      <c r="K21" s="194"/>
      <c r="L21" s="331"/>
      <c r="M21" s="194"/>
      <c r="N21" s="194"/>
      <c r="O21" s="265"/>
      <c r="P21" s="265"/>
      <c r="Q21" s="194"/>
      <c r="R21" s="291"/>
      <c r="S21" s="194"/>
      <c r="T21" s="194"/>
      <c r="U21" s="201"/>
      <c r="V21" s="265"/>
      <c r="W21" s="265"/>
      <c r="X21" s="194"/>
      <c r="Y21" s="194"/>
      <c r="Z21" s="194"/>
      <c r="AA21" s="194"/>
      <c r="AB21" s="290"/>
      <c r="AC21" s="265"/>
      <c r="AD21" s="265"/>
      <c r="AE21" s="290"/>
      <c r="AF21" s="194"/>
      <c r="AG21" s="188"/>
      <c r="AH21" s="188"/>
      <c r="AI21" s="368"/>
    </row>
    <row r="22" spans="1:35" ht="15" thickBot="1" x14ac:dyDescent="0.4">
      <c r="A22" s="228" t="s">
        <v>0</v>
      </c>
      <c r="B22" s="311" t="s">
        <v>675</v>
      </c>
      <c r="C22" s="192" t="s">
        <v>674</v>
      </c>
      <c r="D22" s="290"/>
      <c r="E22" s="194"/>
      <c r="F22" s="194"/>
      <c r="G22" s="194"/>
      <c r="H22" s="265"/>
      <c r="I22" s="340"/>
      <c r="J22" s="320"/>
      <c r="K22" s="194"/>
      <c r="L22" s="331"/>
      <c r="M22" s="194"/>
      <c r="N22" s="194"/>
      <c r="O22" s="265"/>
      <c r="P22" s="265"/>
      <c r="Q22" s="194"/>
      <c r="R22" s="291"/>
      <c r="S22" s="194"/>
      <c r="T22" s="194"/>
      <c r="U22" s="201"/>
      <c r="V22" s="265"/>
      <c r="W22" s="265"/>
      <c r="X22" s="194"/>
      <c r="Y22" s="194"/>
      <c r="Z22" s="194"/>
      <c r="AA22" s="194"/>
      <c r="AB22" s="290"/>
      <c r="AC22" s="265"/>
      <c r="AD22" s="265"/>
      <c r="AE22" s="290"/>
      <c r="AF22" s="194"/>
      <c r="AG22" s="188"/>
      <c r="AH22" s="188"/>
      <c r="AI22" s="368"/>
    </row>
    <row r="23" spans="1:35" ht="15" thickBot="1" x14ac:dyDescent="0.4">
      <c r="A23" s="228" t="s">
        <v>62</v>
      </c>
      <c r="B23" s="313" t="s">
        <v>673</v>
      </c>
      <c r="C23" s="195" t="s">
        <v>672</v>
      </c>
      <c r="D23" s="290"/>
      <c r="E23" s="194"/>
      <c r="F23" s="194"/>
      <c r="G23" s="194"/>
      <c r="H23" s="265"/>
      <c r="I23" s="340"/>
      <c r="J23" s="320"/>
      <c r="K23" s="194"/>
      <c r="L23" s="331"/>
      <c r="M23" s="194"/>
      <c r="N23" s="194"/>
      <c r="O23" s="265"/>
      <c r="P23" s="265"/>
      <c r="Q23" s="194"/>
      <c r="R23" s="291"/>
      <c r="S23" s="194"/>
      <c r="T23" s="194"/>
      <c r="U23" s="201"/>
      <c r="V23" s="265"/>
      <c r="W23" s="265"/>
      <c r="X23" s="194"/>
      <c r="Y23" s="194"/>
      <c r="Z23" s="194"/>
      <c r="AA23" s="194"/>
      <c r="AB23" s="290"/>
      <c r="AC23" s="265"/>
      <c r="AD23" s="265"/>
      <c r="AE23" s="290"/>
      <c r="AF23" s="194"/>
      <c r="AG23" s="188"/>
      <c r="AH23" s="188"/>
      <c r="AI23" s="368"/>
    </row>
    <row r="24" spans="1:35" ht="15" thickBot="1" x14ac:dyDescent="0.4">
      <c r="A24" s="228" t="s">
        <v>62</v>
      </c>
      <c r="B24" s="311" t="s">
        <v>64</v>
      </c>
      <c r="C24" s="192" t="s">
        <v>671</v>
      </c>
      <c r="D24" s="290"/>
      <c r="E24" s="194"/>
      <c r="F24" s="194"/>
      <c r="G24" s="194"/>
      <c r="H24" s="265"/>
      <c r="I24" s="340"/>
      <c r="J24" s="320"/>
      <c r="K24" s="194"/>
      <c r="L24" s="331"/>
      <c r="M24" s="194"/>
      <c r="N24" s="194"/>
      <c r="O24" s="265"/>
      <c r="P24" s="265"/>
      <c r="Q24" s="194"/>
      <c r="R24" s="291"/>
      <c r="S24" s="194"/>
      <c r="T24" s="194"/>
      <c r="U24" s="201"/>
      <c r="V24" s="265"/>
      <c r="W24" s="265"/>
      <c r="X24" s="194"/>
      <c r="Y24" s="194"/>
      <c r="Z24" s="194"/>
      <c r="AA24" s="194"/>
      <c r="AB24" s="290"/>
      <c r="AC24" s="265"/>
      <c r="AD24" s="265"/>
      <c r="AE24" s="290"/>
      <c r="AF24" s="194"/>
      <c r="AG24" s="188"/>
      <c r="AH24" s="188"/>
      <c r="AI24" s="368"/>
    </row>
    <row r="25" spans="1:35" ht="15" thickBot="1" x14ac:dyDescent="0.4">
      <c r="A25" s="228" t="s">
        <v>112</v>
      </c>
      <c r="B25" s="313" t="s">
        <v>210</v>
      </c>
      <c r="C25" s="195" t="s">
        <v>670</v>
      </c>
      <c r="D25" s="290"/>
      <c r="E25" s="194"/>
      <c r="F25" s="194"/>
      <c r="G25" s="194"/>
      <c r="H25" s="265"/>
      <c r="I25" s="340"/>
      <c r="J25" s="320"/>
      <c r="K25" s="194"/>
      <c r="L25" s="331"/>
      <c r="M25" s="194"/>
      <c r="N25" s="194"/>
      <c r="O25" s="265"/>
      <c r="P25" s="265"/>
      <c r="Q25" s="194"/>
      <c r="R25" s="291"/>
      <c r="S25" s="194"/>
      <c r="T25" s="194"/>
      <c r="U25" s="201"/>
      <c r="V25" s="265"/>
      <c r="W25" s="265"/>
      <c r="X25" s="194"/>
      <c r="Y25" s="194"/>
      <c r="Z25" s="194"/>
      <c r="AA25" s="194"/>
      <c r="AB25" s="290"/>
      <c r="AC25" s="265"/>
      <c r="AD25" s="265"/>
      <c r="AE25" s="290"/>
      <c r="AF25" s="194"/>
      <c r="AG25" s="188"/>
      <c r="AH25" s="188"/>
      <c r="AI25" s="368"/>
    </row>
    <row r="26" spans="1:35" ht="15" thickBot="1" x14ac:dyDescent="0.4">
      <c r="A26" s="228" t="s">
        <v>62</v>
      </c>
      <c r="B26" s="311" t="s">
        <v>669</v>
      </c>
      <c r="C26" s="192" t="s">
        <v>668</v>
      </c>
      <c r="D26" s="290"/>
      <c r="E26" s="194"/>
      <c r="F26" s="194"/>
      <c r="G26" s="194"/>
      <c r="H26" s="265"/>
      <c r="I26" s="340"/>
      <c r="J26" s="320"/>
      <c r="K26" s="194"/>
      <c r="L26" s="331"/>
      <c r="M26" s="194"/>
      <c r="N26" s="194"/>
      <c r="O26" s="265"/>
      <c r="P26" s="265"/>
      <c r="Q26" s="194"/>
      <c r="R26" s="291"/>
      <c r="S26" s="194"/>
      <c r="T26" s="194"/>
      <c r="U26" s="201"/>
      <c r="V26" s="265"/>
      <c r="W26" s="265"/>
      <c r="X26" s="194"/>
      <c r="Y26" s="194"/>
      <c r="Z26" s="194"/>
      <c r="AA26" s="194"/>
      <c r="AB26" s="290"/>
      <c r="AC26" s="265"/>
      <c r="AD26" s="265"/>
      <c r="AE26" s="290"/>
      <c r="AF26" s="194"/>
      <c r="AG26" s="188"/>
      <c r="AH26" s="188"/>
      <c r="AI26" s="368"/>
    </row>
    <row r="27" spans="1:35" ht="15" thickBot="1" x14ac:dyDescent="0.4">
      <c r="A27" s="228" t="s">
        <v>0</v>
      </c>
      <c r="B27" s="313" t="s">
        <v>667</v>
      </c>
      <c r="C27" s="195" t="s">
        <v>666</v>
      </c>
      <c r="D27" s="290"/>
      <c r="E27" s="194"/>
      <c r="F27" s="194"/>
      <c r="G27" s="194"/>
      <c r="H27" s="265"/>
      <c r="I27" s="340"/>
      <c r="J27" s="320"/>
      <c r="K27" s="194"/>
      <c r="L27" s="331"/>
      <c r="M27" s="194"/>
      <c r="N27" s="194"/>
      <c r="O27" s="265"/>
      <c r="P27" s="265"/>
      <c r="Q27" s="194"/>
      <c r="R27" s="291"/>
      <c r="S27" s="194"/>
      <c r="T27" s="194"/>
      <c r="U27" s="201"/>
      <c r="V27" s="265"/>
      <c r="W27" s="265"/>
      <c r="X27" s="194"/>
      <c r="Y27" s="194"/>
      <c r="Z27" s="194"/>
      <c r="AA27" s="194"/>
      <c r="AB27" s="290"/>
      <c r="AC27" s="265"/>
      <c r="AD27" s="265"/>
      <c r="AE27" s="290"/>
      <c r="AF27" s="194"/>
      <c r="AG27" s="188"/>
      <c r="AH27" s="188"/>
      <c r="AI27" s="368"/>
    </row>
    <row r="28" spans="1:35" ht="15" thickBot="1" x14ac:dyDescent="0.4">
      <c r="A28" s="228" t="s">
        <v>0</v>
      </c>
      <c r="B28" s="311" t="s">
        <v>80</v>
      </c>
      <c r="C28" s="192" t="s">
        <v>78</v>
      </c>
      <c r="D28" s="290"/>
      <c r="E28" s="194"/>
      <c r="F28" s="194"/>
      <c r="G28" s="194"/>
      <c r="H28" s="265"/>
      <c r="I28" s="340"/>
      <c r="J28" s="320"/>
      <c r="K28" s="194"/>
      <c r="L28" s="331"/>
      <c r="M28" s="194"/>
      <c r="N28" s="194"/>
      <c r="O28" s="265"/>
      <c r="P28" s="265"/>
      <c r="Q28" s="194"/>
      <c r="R28" s="291"/>
      <c r="S28" s="194"/>
      <c r="T28" s="194"/>
      <c r="U28" s="201"/>
      <c r="V28" s="265"/>
      <c r="W28" s="265"/>
      <c r="X28" s="194"/>
      <c r="Y28" s="194"/>
      <c r="Z28" s="194"/>
      <c r="AA28" s="194"/>
      <c r="AB28" s="290"/>
      <c r="AC28" s="265"/>
      <c r="AD28" s="265"/>
      <c r="AE28" s="290"/>
      <c r="AF28" s="194"/>
      <c r="AG28" s="188"/>
      <c r="AH28" s="188"/>
      <c r="AI28" s="368"/>
    </row>
    <row r="29" spans="1:35" ht="15" thickBot="1" x14ac:dyDescent="0.4">
      <c r="A29" s="228" t="s">
        <v>0</v>
      </c>
      <c r="B29" s="315" t="s">
        <v>665</v>
      </c>
      <c r="C29" s="190" t="s">
        <v>664</v>
      </c>
      <c r="D29" s="290"/>
      <c r="E29" s="194"/>
      <c r="F29" s="194"/>
      <c r="G29" s="194"/>
      <c r="H29" s="265"/>
      <c r="I29" s="340"/>
      <c r="J29" s="320"/>
      <c r="K29" s="194"/>
      <c r="L29" s="331"/>
      <c r="M29" s="194"/>
      <c r="N29" s="194"/>
      <c r="O29" s="265"/>
      <c r="P29" s="265"/>
      <c r="Q29" s="194"/>
      <c r="R29" s="291"/>
      <c r="S29" s="194"/>
      <c r="T29" s="194"/>
      <c r="U29" s="201"/>
      <c r="V29" s="265"/>
      <c r="W29" s="265"/>
      <c r="X29" s="194"/>
      <c r="Y29" s="194"/>
      <c r="Z29" s="194"/>
      <c r="AA29" s="194"/>
      <c r="AB29" s="290"/>
      <c r="AC29" s="265"/>
      <c r="AD29" s="265"/>
      <c r="AE29" s="290"/>
      <c r="AF29" s="194"/>
      <c r="AG29" s="188"/>
      <c r="AH29" s="188"/>
      <c r="AI29" s="368"/>
    </row>
    <row r="30" spans="1:35" ht="15" thickBot="1" x14ac:dyDescent="0.4">
      <c r="A30" s="228" t="s">
        <v>716</v>
      </c>
      <c r="B30" s="315" t="s">
        <v>379</v>
      </c>
      <c r="C30" s="190" t="s">
        <v>663</v>
      </c>
      <c r="D30" s="290"/>
      <c r="E30" s="194"/>
      <c r="F30" s="194"/>
      <c r="G30" s="201"/>
      <c r="H30" s="265"/>
      <c r="I30" s="340"/>
      <c r="J30" s="320"/>
      <c r="K30" s="194"/>
      <c r="L30" s="331"/>
      <c r="M30" s="194"/>
      <c r="N30" s="194"/>
      <c r="O30" s="265"/>
      <c r="P30" s="265"/>
      <c r="Q30" s="194"/>
      <c r="R30" s="291"/>
      <c r="S30" s="194"/>
      <c r="T30" s="194"/>
      <c r="U30" s="201"/>
      <c r="V30" s="265"/>
      <c r="W30" s="265"/>
      <c r="X30" s="194"/>
      <c r="Y30" s="194"/>
      <c r="Z30" s="194"/>
      <c r="AA30" s="194"/>
      <c r="AB30" s="290"/>
      <c r="AC30" s="265"/>
      <c r="AD30" s="265"/>
      <c r="AE30" s="290"/>
      <c r="AF30" s="194"/>
      <c r="AG30" s="188"/>
      <c r="AH30" s="188"/>
      <c r="AI30" s="368"/>
    </row>
    <row r="31" spans="1:35" ht="15" thickBot="1" x14ac:dyDescent="0.4">
      <c r="A31" s="228" t="s">
        <v>714</v>
      </c>
      <c r="B31" s="313" t="s">
        <v>662</v>
      </c>
      <c r="C31" s="195" t="s">
        <v>661</v>
      </c>
      <c r="D31" s="290"/>
      <c r="E31" s="194"/>
      <c r="F31" s="194"/>
      <c r="G31" s="201"/>
      <c r="H31" s="265"/>
      <c r="I31" s="340"/>
      <c r="J31" s="320"/>
      <c r="K31" s="194"/>
      <c r="L31" s="331"/>
      <c r="M31" s="194"/>
      <c r="N31" s="194"/>
      <c r="O31" s="265"/>
      <c r="P31" s="265"/>
      <c r="Q31" s="194"/>
      <c r="R31" s="291"/>
      <c r="S31" s="194"/>
      <c r="T31" s="194"/>
      <c r="U31" s="201"/>
      <c r="V31" s="265"/>
      <c r="W31" s="265"/>
      <c r="X31" s="194"/>
      <c r="Y31" s="194"/>
      <c r="Z31" s="194"/>
      <c r="AA31" s="194"/>
      <c r="AB31" s="290"/>
      <c r="AC31" s="265"/>
      <c r="AD31" s="265"/>
      <c r="AE31" s="290"/>
      <c r="AF31" s="194"/>
      <c r="AG31" s="188"/>
      <c r="AH31" s="188"/>
      <c r="AI31" s="368"/>
    </row>
    <row r="32" spans="1:35" ht="15" thickBot="1" x14ac:dyDescent="0.4">
      <c r="A32" s="228" t="s">
        <v>0</v>
      </c>
      <c r="B32" s="311" t="s">
        <v>322</v>
      </c>
      <c r="C32" s="192" t="s">
        <v>660</v>
      </c>
      <c r="D32" s="194"/>
      <c r="E32" s="194"/>
      <c r="F32" s="194"/>
      <c r="G32" s="201"/>
      <c r="H32" s="265"/>
      <c r="I32" s="340"/>
      <c r="J32" s="320"/>
      <c r="K32" s="194"/>
      <c r="L32" s="331"/>
      <c r="M32" s="194"/>
      <c r="N32" s="194"/>
      <c r="O32" s="265"/>
      <c r="P32" s="265"/>
      <c r="Q32" s="194"/>
      <c r="R32" s="291"/>
      <c r="S32" s="194"/>
      <c r="T32" s="194"/>
      <c r="U32" s="201"/>
      <c r="V32" s="265"/>
      <c r="W32" s="265"/>
      <c r="X32" s="194"/>
      <c r="Y32" s="194"/>
      <c r="Z32" s="194"/>
      <c r="AA32" s="194"/>
      <c r="AB32" s="290"/>
      <c r="AC32" s="265"/>
      <c r="AD32" s="265"/>
      <c r="AE32" s="290"/>
      <c r="AF32" s="194"/>
      <c r="AG32" s="188"/>
      <c r="AH32" s="188"/>
      <c r="AI32" s="368"/>
    </row>
    <row r="33" spans="1:35" ht="15" thickBot="1" x14ac:dyDescent="0.4">
      <c r="A33" s="245" t="s">
        <v>737</v>
      </c>
      <c r="B33" s="313" t="s">
        <v>659</v>
      </c>
      <c r="C33" s="195" t="s">
        <v>658</v>
      </c>
      <c r="D33" s="290"/>
      <c r="E33" s="194"/>
      <c r="F33" s="194"/>
      <c r="G33" s="201"/>
      <c r="H33" s="265"/>
      <c r="I33" s="340"/>
      <c r="J33" s="320"/>
      <c r="K33" s="194"/>
      <c r="L33" s="331"/>
      <c r="M33" s="194"/>
      <c r="N33" s="194"/>
      <c r="O33" s="265"/>
      <c r="P33" s="265"/>
      <c r="Q33" s="194"/>
      <c r="R33" s="291"/>
      <c r="S33" s="194"/>
      <c r="T33" s="194"/>
      <c r="U33" s="201"/>
      <c r="V33" s="265"/>
      <c r="W33" s="265"/>
      <c r="X33" s="194"/>
      <c r="Y33" s="194"/>
      <c r="Z33" s="194"/>
      <c r="AA33" s="194"/>
      <c r="AB33" s="290"/>
      <c r="AC33" s="265"/>
      <c r="AD33" s="265"/>
      <c r="AE33" s="290"/>
      <c r="AF33" s="194"/>
      <c r="AG33" s="188"/>
      <c r="AH33" s="188"/>
      <c r="AI33" s="368"/>
    </row>
    <row r="34" spans="1:35" ht="15" thickBot="1" x14ac:dyDescent="0.4">
      <c r="A34" s="228" t="s">
        <v>0</v>
      </c>
      <c r="B34" s="311" t="s">
        <v>657</v>
      </c>
      <c r="C34" s="192" t="s">
        <v>602</v>
      </c>
      <c r="D34" s="290"/>
      <c r="E34" s="194"/>
      <c r="F34" s="194"/>
      <c r="G34" s="201"/>
      <c r="H34" s="265"/>
      <c r="I34" s="340"/>
      <c r="J34" s="320"/>
      <c r="K34" s="194"/>
      <c r="L34" s="331"/>
      <c r="M34" s="194"/>
      <c r="N34" s="194"/>
      <c r="O34" s="265"/>
      <c r="P34" s="265"/>
      <c r="Q34" s="194"/>
      <c r="R34" s="291"/>
      <c r="S34" s="194"/>
      <c r="T34" s="194"/>
      <c r="U34" s="201"/>
      <c r="V34" s="265"/>
      <c r="W34" s="265"/>
      <c r="X34" s="194"/>
      <c r="Y34" s="194"/>
      <c r="Z34" s="194"/>
      <c r="AA34" s="194"/>
      <c r="AB34" s="290"/>
      <c r="AC34" s="265"/>
      <c r="AD34" s="265"/>
      <c r="AE34" s="290"/>
      <c r="AF34" s="194"/>
      <c r="AG34" s="188"/>
      <c r="AH34" s="188"/>
      <c r="AI34" s="368"/>
    </row>
    <row r="35" spans="1:35" ht="15" thickBot="1" x14ac:dyDescent="0.4">
      <c r="A35" s="228" t="s">
        <v>62</v>
      </c>
      <c r="B35" s="311" t="s">
        <v>656</v>
      </c>
      <c r="C35" s="192" t="s">
        <v>655</v>
      </c>
      <c r="D35" s="290"/>
      <c r="E35" s="194"/>
      <c r="F35" s="194"/>
      <c r="G35" s="201"/>
      <c r="H35" s="265"/>
      <c r="I35" s="340"/>
      <c r="J35" s="320"/>
      <c r="K35" s="194"/>
      <c r="L35" s="331"/>
      <c r="M35" s="194"/>
      <c r="N35" s="194"/>
      <c r="O35" s="265"/>
      <c r="P35" s="265"/>
      <c r="Q35" s="194"/>
      <c r="R35" s="291"/>
      <c r="S35" s="194"/>
      <c r="T35" s="194"/>
      <c r="U35" s="194"/>
      <c r="V35" s="265"/>
      <c r="W35" s="265"/>
      <c r="X35" s="194"/>
      <c r="Y35" s="194"/>
      <c r="Z35" s="194"/>
      <c r="AA35" s="194"/>
      <c r="AB35" s="290"/>
      <c r="AC35" s="265"/>
      <c r="AD35" s="265"/>
      <c r="AE35" s="290"/>
      <c r="AF35" s="194"/>
      <c r="AG35" s="188"/>
      <c r="AH35" s="188"/>
      <c r="AI35" s="368"/>
    </row>
    <row r="36" spans="1:35" ht="15" thickBot="1" x14ac:dyDescent="0.4">
      <c r="A36" s="228" t="s">
        <v>62</v>
      </c>
      <c r="B36" s="300" t="s">
        <v>654</v>
      </c>
      <c r="C36" s="192" t="s">
        <v>653</v>
      </c>
      <c r="D36" s="290"/>
      <c r="E36" s="194"/>
      <c r="F36" s="194"/>
      <c r="G36" s="201"/>
      <c r="H36" s="265"/>
      <c r="I36" s="340"/>
      <c r="J36" s="320"/>
      <c r="K36" s="194"/>
      <c r="L36" s="331"/>
      <c r="M36" s="194"/>
      <c r="N36" s="201"/>
      <c r="O36" s="265"/>
      <c r="P36" s="265"/>
      <c r="Q36" s="194"/>
      <c r="R36" s="291"/>
      <c r="S36" s="194"/>
      <c r="T36" s="194"/>
      <c r="U36" s="194"/>
      <c r="V36" s="265"/>
      <c r="W36" s="265"/>
      <c r="X36" s="194"/>
      <c r="Y36" s="194"/>
      <c r="Z36" s="194"/>
      <c r="AA36" s="194"/>
      <c r="AB36" s="290"/>
      <c r="AC36" s="265"/>
      <c r="AD36" s="265"/>
      <c r="AE36" s="290"/>
      <c r="AF36" s="194"/>
      <c r="AG36" s="188"/>
      <c r="AH36" s="188"/>
      <c r="AI36" s="368"/>
    </row>
    <row r="37" spans="1:35" ht="15" thickBot="1" x14ac:dyDescent="0.4">
      <c r="A37" s="294" t="s">
        <v>716</v>
      </c>
      <c r="B37" s="311" t="s">
        <v>652</v>
      </c>
      <c r="C37" s="192" t="s">
        <v>651</v>
      </c>
      <c r="D37" s="290"/>
      <c r="E37" s="194"/>
      <c r="F37" s="194"/>
      <c r="G37" s="194"/>
      <c r="H37" s="265"/>
      <c r="I37" s="265"/>
      <c r="J37" s="340"/>
      <c r="K37" s="320"/>
      <c r="L37" s="194"/>
      <c r="M37" s="331"/>
      <c r="N37" s="194"/>
      <c r="O37" s="265"/>
      <c r="P37" s="265"/>
      <c r="Q37" s="194"/>
      <c r="R37" s="194"/>
      <c r="S37" s="291"/>
      <c r="T37" s="194"/>
      <c r="U37" s="201"/>
      <c r="V37" s="265"/>
      <c r="W37" s="265"/>
      <c r="X37" s="194"/>
      <c r="Y37" s="194"/>
      <c r="Z37" s="194"/>
      <c r="AA37" s="194"/>
      <c r="AB37" s="290"/>
      <c r="AC37" s="265"/>
      <c r="AD37" s="265"/>
      <c r="AE37" s="290"/>
      <c r="AF37" s="194"/>
      <c r="AG37" s="188"/>
      <c r="AH37" s="188"/>
      <c r="AI37" s="368"/>
    </row>
    <row r="38" spans="1:35" ht="15" thickBot="1" x14ac:dyDescent="0.4">
      <c r="A38" s="294" t="s">
        <v>716</v>
      </c>
      <c r="B38" s="311" t="s">
        <v>514</v>
      </c>
      <c r="C38" s="207" t="s">
        <v>512</v>
      </c>
      <c r="D38" s="290"/>
      <c r="E38" s="194"/>
      <c r="F38" s="194"/>
      <c r="G38" s="194"/>
      <c r="H38" s="265"/>
      <c r="I38" s="265"/>
      <c r="J38" s="340"/>
      <c r="K38" s="320"/>
      <c r="L38" s="194"/>
      <c r="M38" s="331"/>
      <c r="N38" s="194"/>
      <c r="O38" s="265"/>
      <c r="P38" s="265"/>
      <c r="Q38" s="194"/>
      <c r="R38" s="194"/>
      <c r="S38" s="291"/>
      <c r="T38" s="194"/>
      <c r="U38" s="201"/>
      <c r="V38" s="265"/>
      <c r="W38" s="265"/>
      <c r="X38" s="194"/>
      <c r="Y38" s="194"/>
      <c r="Z38" s="194"/>
      <c r="AA38" s="194"/>
      <c r="AB38" s="290"/>
      <c r="AC38" s="265"/>
      <c r="AD38" s="265"/>
      <c r="AE38" s="290"/>
      <c r="AF38" s="194"/>
      <c r="AG38" s="188"/>
      <c r="AH38" s="188"/>
      <c r="AI38" s="368"/>
    </row>
    <row r="39" spans="1:35" ht="15" thickBot="1" x14ac:dyDescent="0.4">
      <c r="A39" s="228" t="s">
        <v>714</v>
      </c>
      <c r="B39" s="313" t="s">
        <v>410</v>
      </c>
      <c r="C39" s="195" t="s">
        <v>650</v>
      </c>
      <c r="D39" s="290"/>
      <c r="E39" s="194"/>
      <c r="F39" s="194"/>
      <c r="G39" s="201"/>
      <c r="H39" s="265"/>
      <c r="I39" s="265"/>
      <c r="J39" s="194"/>
      <c r="K39" s="194"/>
      <c r="L39" s="340"/>
      <c r="M39" s="320"/>
      <c r="N39" s="201"/>
      <c r="O39" s="265"/>
      <c r="P39" s="265"/>
      <c r="Q39" s="331"/>
      <c r="R39" s="194"/>
      <c r="S39" s="194"/>
      <c r="T39" s="194"/>
      <c r="U39" s="291"/>
      <c r="V39" s="265"/>
      <c r="W39" s="265"/>
      <c r="X39" s="194"/>
      <c r="Y39" s="194"/>
      <c r="Z39" s="194"/>
      <c r="AA39" s="194"/>
      <c r="AB39" s="290"/>
      <c r="AC39" s="265"/>
      <c r="AD39" s="265"/>
      <c r="AE39" s="290"/>
      <c r="AF39" s="194"/>
      <c r="AG39" s="188"/>
      <c r="AH39" s="188"/>
      <c r="AI39" s="368"/>
    </row>
    <row r="40" spans="1:35" ht="15" thickBot="1" x14ac:dyDescent="0.4">
      <c r="A40" s="246" t="s">
        <v>739</v>
      </c>
      <c r="B40" s="311" t="s">
        <v>540</v>
      </c>
      <c r="C40" s="192" t="s">
        <v>649</v>
      </c>
      <c r="D40" s="290"/>
      <c r="E40" s="194"/>
      <c r="F40" s="194"/>
      <c r="G40" s="201"/>
      <c r="H40" s="265"/>
      <c r="I40" s="265"/>
      <c r="J40" s="194"/>
      <c r="K40" s="194"/>
      <c r="L40" s="340"/>
      <c r="M40" s="320"/>
      <c r="N40" s="201"/>
      <c r="O40" s="265"/>
      <c r="P40" s="265"/>
      <c r="Q40" s="331"/>
      <c r="R40" s="194"/>
      <c r="S40" s="194"/>
      <c r="T40" s="194"/>
      <c r="U40" s="291"/>
      <c r="V40" s="265"/>
      <c r="W40" s="265"/>
      <c r="X40" s="194"/>
      <c r="Y40" s="194"/>
      <c r="Z40" s="194"/>
      <c r="AA40" s="194"/>
      <c r="AB40" s="290"/>
      <c r="AC40" s="265"/>
      <c r="AD40" s="265"/>
      <c r="AE40" s="290"/>
      <c r="AF40" s="194"/>
      <c r="AG40" s="188"/>
      <c r="AH40" s="188"/>
      <c r="AI40" s="368"/>
    </row>
    <row r="41" spans="1:35" ht="15" thickBot="1" x14ac:dyDescent="0.4">
      <c r="A41" s="245" t="s">
        <v>740</v>
      </c>
      <c r="B41" s="313" t="s">
        <v>424</v>
      </c>
      <c r="C41" s="195" t="s">
        <v>648</v>
      </c>
      <c r="D41" s="290"/>
      <c r="E41" s="194"/>
      <c r="F41" s="194"/>
      <c r="G41" s="201"/>
      <c r="H41" s="265"/>
      <c r="I41" s="265"/>
      <c r="J41" s="194"/>
      <c r="K41" s="194"/>
      <c r="L41" s="340"/>
      <c r="M41" s="320"/>
      <c r="N41" s="201"/>
      <c r="O41" s="265"/>
      <c r="P41" s="265"/>
      <c r="Q41" s="331"/>
      <c r="R41" s="194"/>
      <c r="S41" s="194"/>
      <c r="T41" s="194"/>
      <c r="U41" s="291"/>
      <c r="V41" s="265"/>
      <c r="W41" s="265"/>
      <c r="X41" s="194"/>
      <c r="Y41" s="194"/>
      <c r="Z41" s="194"/>
      <c r="AA41" s="194"/>
      <c r="AB41" s="290"/>
      <c r="AC41" s="265"/>
      <c r="AD41" s="265"/>
      <c r="AE41" s="290"/>
      <c r="AF41" s="194"/>
      <c r="AG41" s="188"/>
      <c r="AH41" s="188"/>
      <c r="AI41" s="368"/>
    </row>
    <row r="42" spans="1:35" ht="15" thickBot="1" x14ac:dyDescent="0.4">
      <c r="A42" s="294" t="s">
        <v>716</v>
      </c>
      <c r="B42" s="311" t="s">
        <v>647</v>
      </c>
      <c r="C42" s="192" t="s">
        <v>646</v>
      </c>
      <c r="D42" s="290"/>
      <c r="E42" s="194"/>
      <c r="F42" s="194"/>
      <c r="G42" s="201"/>
      <c r="H42" s="265"/>
      <c r="I42" s="265"/>
      <c r="J42" s="194"/>
      <c r="K42" s="194"/>
      <c r="L42" s="340"/>
      <c r="M42" s="320"/>
      <c r="N42" s="201"/>
      <c r="O42" s="265"/>
      <c r="P42" s="265"/>
      <c r="Q42" s="331"/>
      <c r="R42" s="194"/>
      <c r="S42" s="194"/>
      <c r="T42" s="194"/>
      <c r="U42" s="291"/>
      <c r="V42" s="265"/>
      <c r="W42" s="265"/>
      <c r="X42" s="194"/>
      <c r="Y42" s="194"/>
      <c r="Z42" s="194"/>
      <c r="AA42" s="194"/>
      <c r="AB42" s="290"/>
      <c r="AC42" s="265"/>
      <c r="AD42" s="265"/>
      <c r="AE42" s="290"/>
      <c r="AF42" s="194"/>
      <c r="AG42" s="188"/>
      <c r="AH42" s="188"/>
      <c r="AI42" s="368"/>
    </row>
    <row r="43" spans="1:35" ht="15" thickBot="1" x14ac:dyDescent="0.4">
      <c r="A43" s="294" t="s">
        <v>716</v>
      </c>
      <c r="B43" s="313" t="s">
        <v>425</v>
      </c>
      <c r="C43" s="195" t="s">
        <v>420</v>
      </c>
      <c r="D43" s="290"/>
      <c r="E43" s="194"/>
      <c r="F43" s="194"/>
      <c r="G43" s="194"/>
      <c r="H43" s="265"/>
      <c r="I43" s="265"/>
      <c r="J43" s="194"/>
      <c r="K43" s="194"/>
      <c r="L43" s="340"/>
      <c r="M43" s="320"/>
      <c r="N43" s="201"/>
      <c r="O43" s="265"/>
      <c r="P43" s="265"/>
      <c r="Q43" s="331"/>
      <c r="R43" s="194"/>
      <c r="S43" s="194"/>
      <c r="T43" s="194"/>
      <c r="U43" s="291"/>
      <c r="V43" s="265"/>
      <c r="W43" s="265"/>
      <c r="X43" s="194"/>
      <c r="Y43" s="194"/>
      <c r="Z43" s="194"/>
      <c r="AA43" s="194"/>
      <c r="AB43" s="290"/>
      <c r="AC43" s="265"/>
      <c r="AD43" s="265"/>
      <c r="AE43" s="290"/>
      <c r="AF43" s="194"/>
      <c r="AG43" s="188"/>
      <c r="AH43" s="188"/>
      <c r="AI43" s="368"/>
    </row>
    <row r="44" spans="1:35" ht="15" thickBot="1" x14ac:dyDescent="0.4">
      <c r="A44" s="228" t="s">
        <v>42</v>
      </c>
      <c r="B44" s="316" t="s">
        <v>645</v>
      </c>
      <c r="C44" s="192" t="s">
        <v>644</v>
      </c>
      <c r="D44" s="290"/>
      <c r="E44" s="194"/>
      <c r="F44" s="194"/>
      <c r="G44" s="201"/>
      <c r="H44" s="265"/>
      <c r="I44" s="265"/>
      <c r="J44" s="194"/>
      <c r="K44" s="194"/>
      <c r="L44" s="340"/>
      <c r="M44" s="320"/>
      <c r="N44" s="201"/>
      <c r="O44" s="265"/>
      <c r="P44" s="265"/>
      <c r="Q44" s="331"/>
      <c r="R44" s="194"/>
      <c r="S44" s="194"/>
      <c r="T44" s="194"/>
      <c r="U44" s="291"/>
      <c r="V44" s="265"/>
      <c r="W44" s="265"/>
      <c r="X44" s="194"/>
      <c r="Y44" s="194"/>
      <c r="Z44" s="194"/>
      <c r="AA44" s="194"/>
      <c r="AB44" s="290"/>
      <c r="AC44" s="265"/>
      <c r="AD44" s="265"/>
      <c r="AE44" s="290"/>
      <c r="AF44" s="194"/>
      <c r="AG44" s="188"/>
      <c r="AH44" s="188"/>
      <c r="AI44" s="368"/>
    </row>
    <row r="45" spans="1:35" ht="15" thickBot="1" x14ac:dyDescent="0.4">
      <c r="A45" s="228" t="s">
        <v>62</v>
      </c>
      <c r="B45" s="317" t="s">
        <v>643</v>
      </c>
      <c r="C45" s="195" t="s">
        <v>642</v>
      </c>
      <c r="D45" s="194"/>
      <c r="E45" s="194"/>
      <c r="F45" s="194"/>
      <c r="G45" s="201"/>
      <c r="H45" s="265"/>
      <c r="I45" s="265"/>
      <c r="J45" s="194"/>
      <c r="K45" s="194"/>
      <c r="L45" s="340"/>
      <c r="M45" s="320"/>
      <c r="N45" s="201"/>
      <c r="O45" s="265"/>
      <c r="P45" s="265"/>
      <c r="Q45" s="331"/>
      <c r="R45" s="194"/>
      <c r="S45" s="194"/>
      <c r="T45" s="194"/>
      <c r="U45" s="291"/>
      <c r="V45" s="265"/>
      <c r="W45" s="265"/>
      <c r="X45" s="194"/>
      <c r="Y45" s="194"/>
      <c r="Z45" s="194"/>
      <c r="AA45" s="194"/>
      <c r="AB45" s="290"/>
      <c r="AC45" s="265"/>
      <c r="AD45" s="265"/>
      <c r="AE45" s="290"/>
      <c r="AF45" s="194"/>
      <c r="AG45" s="188"/>
      <c r="AH45" s="188"/>
      <c r="AI45" s="368"/>
    </row>
    <row r="46" spans="1:35" ht="15" thickBot="1" x14ac:dyDescent="0.4">
      <c r="A46" s="294" t="s">
        <v>93</v>
      </c>
      <c r="B46" s="311" t="s">
        <v>321</v>
      </c>
      <c r="C46" s="192" t="s">
        <v>641</v>
      </c>
      <c r="D46" s="290"/>
      <c r="E46" s="194"/>
      <c r="F46" s="194"/>
      <c r="G46" s="201"/>
      <c r="H46" s="265"/>
      <c r="I46" s="265"/>
      <c r="J46" s="194"/>
      <c r="K46" s="194"/>
      <c r="L46" s="340"/>
      <c r="M46" s="320"/>
      <c r="N46" s="201"/>
      <c r="O46" s="265"/>
      <c r="P46" s="265"/>
      <c r="Q46" s="331"/>
      <c r="R46" s="194"/>
      <c r="S46" s="194"/>
      <c r="T46" s="194"/>
      <c r="U46" s="291"/>
      <c r="V46" s="265"/>
      <c r="W46" s="265"/>
      <c r="X46" s="194"/>
      <c r="Y46" s="194"/>
      <c r="Z46" s="194"/>
      <c r="AA46" s="194"/>
      <c r="AB46" s="290"/>
      <c r="AC46" s="265"/>
      <c r="AD46" s="265"/>
      <c r="AE46" s="290"/>
      <c r="AF46" s="194"/>
      <c r="AG46" s="188"/>
      <c r="AH46" s="188"/>
      <c r="AI46" s="368"/>
    </row>
    <row r="47" spans="1:35" ht="15" thickBot="1" x14ac:dyDescent="0.4">
      <c r="A47" s="294" t="s">
        <v>93</v>
      </c>
      <c r="B47" s="313" t="s">
        <v>640</v>
      </c>
      <c r="C47" s="195" t="s">
        <v>639</v>
      </c>
      <c r="D47" s="290"/>
      <c r="E47" s="194"/>
      <c r="F47" s="194"/>
      <c r="G47" s="201"/>
      <c r="H47" s="265"/>
      <c r="I47" s="265"/>
      <c r="J47" s="194"/>
      <c r="K47" s="194"/>
      <c r="L47" s="340"/>
      <c r="M47" s="320"/>
      <c r="N47" s="201"/>
      <c r="O47" s="265"/>
      <c r="P47" s="265"/>
      <c r="Q47" s="331"/>
      <c r="R47" s="194"/>
      <c r="S47" s="194"/>
      <c r="T47" s="194"/>
      <c r="U47" s="291"/>
      <c r="V47" s="265"/>
      <c r="W47" s="265"/>
      <c r="X47" s="194"/>
      <c r="Y47" s="194"/>
      <c r="Z47" s="194"/>
      <c r="AA47" s="194"/>
      <c r="AB47" s="290"/>
      <c r="AC47" s="265"/>
      <c r="AD47" s="265"/>
      <c r="AE47" s="290"/>
      <c r="AF47" s="194"/>
      <c r="AG47" s="188"/>
      <c r="AH47" s="188"/>
      <c r="AI47" s="368"/>
    </row>
    <row r="48" spans="1:35" ht="15" thickBot="1" x14ac:dyDescent="0.4">
      <c r="A48" s="294" t="s">
        <v>0</v>
      </c>
      <c r="B48" s="307" t="s">
        <v>21</v>
      </c>
      <c r="C48" s="192" t="s">
        <v>638</v>
      </c>
      <c r="D48" s="290"/>
      <c r="E48" s="194"/>
      <c r="F48" s="194"/>
      <c r="G48" s="194"/>
      <c r="H48" s="265"/>
      <c r="I48" s="265"/>
      <c r="J48" s="194"/>
      <c r="K48" s="194"/>
      <c r="L48" s="194"/>
      <c r="M48" s="194"/>
      <c r="N48" s="201"/>
      <c r="O48" s="265"/>
      <c r="P48" s="340"/>
      <c r="Q48" s="320"/>
      <c r="R48" s="194"/>
      <c r="S48" s="331"/>
      <c r="T48" s="194"/>
      <c r="U48" s="201"/>
      <c r="V48" s="265"/>
      <c r="W48" s="265"/>
      <c r="X48" s="194"/>
      <c r="Y48" s="291"/>
      <c r="Z48" s="194"/>
      <c r="AA48" s="194"/>
      <c r="AB48" s="290"/>
      <c r="AC48" s="265"/>
      <c r="AD48" s="265"/>
      <c r="AE48" s="290"/>
      <c r="AF48" s="194"/>
      <c r="AG48" s="188"/>
      <c r="AH48" s="188"/>
      <c r="AI48" s="368"/>
    </row>
    <row r="49" spans="1:35" ht="15" thickBot="1" x14ac:dyDescent="0.4">
      <c r="A49" s="294" t="s">
        <v>0</v>
      </c>
      <c r="B49" s="308" t="s">
        <v>637</v>
      </c>
      <c r="C49" s="195" t="s">
        <v>435</v>
      </c>
      <c r="D49" s="290"/>
      <c r="E49" s="194"/>
      <c r="F49" s="194"/>
      <c r="G49" s="201"/>
      <c r="H49" s="265"/>
      <c r="I49" s="265"/>
      <c r="J49" s="194"/>
      <c r="K49" s="194"/>
      <c r="L49" s="194"/>
      <c r="M49" s="194"/>
      <c r="N49" s="201"/>
      <c r="O49" s="265"/>
      <c r="P49" s="340"/>
      <c r="Q49" s="320"/>
      <c r="R49" s="194"/>
      <c r="S49" s="331"/>
      <c r="T49" s="194"/>
      <c r="U49" s="201"/>
      <c r="V49" s="265"/>
      <c r="W49" s="265"/>
      <c r="X49" s="194"/>
      <c r="Y49" s="291"/>
      <c r="Z49" s="194"/>
      <c r="AA49" s="194"/>
      <c r="AB49" s="290"/>
      <c r="AC49" s="265"/>
      <c r="AD49" s="265"/>
      <c r="AE49" s="290"/>
      <c r="AF49" s="194"/>
      <c r="AG49" s="188"/>
      <c r="AH49" s="188"/>
      <c r="AI49" s="368"/>
    </row>
    <row r="50" spans="1:35" ht="15" thickBot="1" x14ac:dyDescent="0.4">
      <c r="A50" s="294" t="s">
        <v>0</v>
      </c>
      <c r="B50" s="300" t="s">
        <v>636</v>
      </c>
      <c r="C50" s="192" t="s">
        <v>635</v>
      </c>
      <c r="D50" s="290"/>
      <c r="E50" s="194"/>
      <c r="F50" s="194"/>
      <c r="G50" s="194"/>
      <c r="H50" s="265"/>
      <c r="I50" s="265"/>
      <c r="J50" s="194"/>
      <c r="K50" s="194"/>
      <c r="L50" s="194"/>
      <c r="M50" s="194"/>
      <c r="N50" s="201"/>
      <c r="O50" s="265"/>
      <c r="P50" s="340"/>
      <c r="Q50" s="320"/>
      <c r="R50" s="194"/>
      <c r="S50" s="331"/>
      <c r="T50" s="194"/>
      <c r="U50" s="201"/>
      <c r="V50" s="265"/>
      <c r="W50" s="265"/>
      <c r="X50" s="194"/>
      <c r="Y50" s="291"/>
      <c r="Z50" s="194"/>
      <c r="AA50" s="194"/>
      <c r="AB50" s="290"/>
      <c r="AC50" s="265"/>
      <c r="AD50" s="265"/>
      <c r="AE50" s="290"/>
      <c r="AF50" s="194"/>
      <c r="AG50" s="188"/>
      <c r="AH50" s="188"/>
      <c r="AI50" s="368"/>
    </row>
    <row r="51" spans="1:35" ht="15" thickBot="1" x14ac:dyDescent="0.4">
      <c r="A51" s="228" t="s">
        <v>112</v>
      </c>
      <c r="B51" s="300" t="s">
        <v>194</v>
      </c>
      <c r="C51" s="192" t="s">
        <v>634</v>
      </c>
      <c r="D51" s="290"/>
      <c r="E51" s="194"/>
      <c r="F51" s="194"/>
      <c r="G51" s="194"/>
      <c r="H51" s="265"/>
      <c r="I51" s="265"/>
      <c r="J51" s="194"/>
      <c r="K51" s="194"/>
      <c r="L51" s="194"/>
      <c r="M51" s="194"/>
      <c r="N51" s="201"/>
      <c r="O51" s="265"/>
      <c r="P51" s="265"/>
      <c r="Q51" s="340"/>
      <c r="R51" s="320"/>
      <c r="S51" s="194"/>
      <c r="T51" s="331"/>
      <c r="U51" s="194"/>
      <c r="V51" s="265"/>
      <c r="W51" s="265"/>
      <c r="X51" s="194"/>
      <c r="Y51" s="194"/>
      <c r="Z51" s="291"/>
      <c r="AA51" s="194"/>
      <c r="AB51" s="290"/>
      <c r="AC51" s="265"/>
      <c r="AD51" s="265"/>
      <c r="AE51" s="290"/>
      <c r="AF51" s="194"/>
      <c r="AG51" s="188"/>
      <c r="AH51" s="188"/>
      <c r="AI51" s="368"/>
    </row>
    <row r="52" spans="1:35" ht="15" thickBot="1" x14ac:dyDescent="0.4">
      <c r="A52" s="294" t="s">
        <v>42</v>
      </c>
      <c r="B52" s="318" t="s">
        <v>441</v>
      </c>
      <c r="C52" s="192" t="s">
        <v>633</v>
      </c>
      <c r="D52" s="290"/>
      <c r="E52" s="194"/>
      <c r="F52" s="194"/>
      <c r="G52" s="194"/>
      <c r="H52" s="265"/>
      <c r="I52" s="265"/>
      <c r="J52" s="194"/>
      <c r="K52" s="194"/>
      <c r="L52" s="194"/>
      <c r="M52" s="194"/>
      <c r="N52" s="201"/>
      <c r="O52" s="265"/>
      <c r="P52" s="265"/>
      <c r="Q52" s="340"/>
      <c r="R52" s="320"/>
      <c r="S52" s="194"/>
      <c r="T52" s="331"/>
      <c r="U52" s="194"/>
      <c r="V52" s="265"/>
      <c r="W52" s="265"/>
      <c r="X52" s="194"/>
      <c r="Y52" s="194"/>
      <c r="Z52" s="291"/>
      <c r="AA52" s="194"/>
      <c r="AB52" s="290"/>
      <c r="AC52" s="265"/>
      <c r="AD52" s="265"/>
      <c r="AE52" s="290"/>
      <c r="AF52" s="194"/>
      <c r="AG52" s="188"/>
      <c r="AH52" s="188"/>
      <c r="AI52" s="368"/>
    </row>
    <row r="53" spans="1:35" ht="15" thickBot="1" x14ac:dyDescent="0.4">
      <c r="A53" s="294" t="s">
        <v>42</v>
      </c>
      <c r="B53" s="300" t="s">
        <v>520</v>
      </c>
      <c r="C53" s="195" t="s">
        <v>632</v>
      </c>
      <c r="D53" s="290"/>
      <c r="E53" s="194"/>
      <c r="F53" s="194"/>
      <c r="G53" s="194"/>
      <c r="H53" s="265"/>
      <c r="I53" s="265"/>
      <c r="J53" s="194"/>
      <c r="K53" s="194"/>
      <c r="L53" s="194"/>
      <c r="M53" s="194"/>
      <c r="N53" s="201"/>
      <c r="O53" s="265"/>
      <c r="P53" s="265"/>
      <c r="Q53" s="340"/>
      <c r="R53" s="320"/>
      <c r="S53" s="194"/>
      <c r="T53" s="331"/>
      <c r="U53" s="194"/>
      <c r="V53" s="265"/>
      <c r="W53" s="265"/>
      <c r="X53" s="194"/>
      <c r="Y53" s="194"/>
      <c r="Z53" s="291"/>
      <c r="AA53" s="194"/>
      <c r="AB53" s="290"/>
      <c r="AC53" s="265"/>
      <c r="AD53" s="265"/>
      <c r="AE53" s="290"/>
      <c r="AF53" s="194"/>
      <c r="AG53" s="188"/>
      <c r="AH53" s="188"/>
      <c r="AI53" s="368"/>
    </row>
    <row r="54" spans="1:35" ht="15" thickBot="1" x14ac:dyDescent="0.4">
      <c r="A54" s="294" t="s">
        <v>42</v>
      </c>
      <c r="B54" s="311" t="s">
        <v>631</v>
      </c>
      <c r="C54" s="192" t="s">
        <v>151</v>
      </c>
      <c r="D54" s="290"/>
      <c r="E54" s="194"/>
      <c r="F54" s="194"/>
      <c r="G54" s="194"/>
      <c r="H54" s="265"/>
      <c r="I54" s="265"/>
      <c r="J54" s="194"/>
      <c r="K54" s="194"/>
      <c r="L54" s="194"/>
      <c r="M54" s="194"/>
      <c r="N54" s="201"/>
      <c r="O54" s="265"/>
      <c r="P54" s="265"/>
      <c r="Q54" s="340"/>
      <c r="R54" s="320"/>
      <c r="S54" s="194"/>
      <c r="T54" s="331"/>
      <c r="U54" s="194"/>
      <c r="V54" s="265"/>
      <c r="W54" s="265"/>
      <c r="X54" s="194"/>
      <c r="Y54" s="194"/>
      <c r="Z54" s="291"/>
      <c r="AA54" s="194"/>
      <c r="AB54" s="290"/>
      <c r="AC54" s="265"/>
      <c r="AD54" s="265"/>
      <c r="AE54" s="290"/>
      <c r="AF54" s="194"/>
      <c r="AG54" s="188"/>
      <c r="AH54" s="188"/>
      <c r="AI54" s="368"/>
    </row>
    <row r="55" spans="1:35" ht="15" thickBot="1" x14ac:dyDescent="0.4">
      <c r="A55" s="228" t="s">
        <v>0</v>
      </c>
      <c r="B55" s="313" t="s">
        <v>183</v>
      </c>
      <c r="C55" s="195" t="s">
        <v>630</v>
      </c>
      <c r="D55" s="290"/>
      <c r="E55" s="194"/>
      <c r="F55" s="194"/>
      <c r="G55" s="201"/>
      <c r="H55" s="265"/>
      <c r="I55" s="265"/>
      <c r="J55" s="194"/>
      <c r="K55" s="194"/>
      <c r="L55" s="194"/>
      <c r="M55" s="194"/>
      <c r="N55" s="201"/>
      <c r="O55" s="265"/>
      <c r="P55" s="265"/>
      <c r="Q55" s="194"/>
      <c r="R55" s="340"/>
      <c r="S55" s="320"/>
      <c r="T55" s="194"/>
      <c r="U55" s="331"/>
      <c r="V55" s="265"/>
      <c r="W55" s="265"/>
      <c r="X55" s="194"/>
      <c r="Y55" s="194"/>
      <c r="Z55" s="194"/>
      <c r="AA55" s="291"/>
      <c r="AB55" s="290"/>
      <c r="AC55" s="265"/>
      <c r="AD55" s="265"/>
      <c r="AE55" s="290"/>
      <c r="AF55" s="194"/>
      <c r="AG55" s="188"/>
      <c r="AH55" s="188"/>
      <c r="AI55" s="368"/>
    </row>
    <row r="56" spans="1:35" ht="15" thickBot="1" x14ac:dyDescent="0.4">
      <c r="A56" s="245" t="s">
        <v>739</v>
      </c>
      <c r="B56" s="311" t="s">
        <v>629</v>
      </c>
      <c r="C56" s="192" t="s">
        <v>628</v>
      </c>
      <c r="D56" s="290"/>
      <c r="E56" s="194"/>
      <c r="F56" s="194"/>
      <c r="G56" s="201"/>
      <c r="H56" s="265"/>
      <c r="I56" s="265"/>
      <c r="J56" s="194"/>
      <c r="K56" s="194"/>
      <c r="L56" s="194"/>
      <c r="M56" s="194"/>
      <c r="N56" s="201"/>
      <c r="O56" s="265"/>
      <c r="P56" s="265"/>
      <c r="Q56" s="194"/>
      <c r="R56" s="340"/>
      <c r="S56" s="320"/>
      <c r="T56" s="194"/>
      <c r="U56" s="331"/>
      <c r="V56" s="265"/>
      <c r="W56" s="265"/>
      <c r="X56" s="194"/>
      <c r="Y56" s="194"/>
      <c r="Z56" s="194"/>
      <c r="AA56" s="291"/>
      <c r="AB56" s="290"/>
      <c r="AC56" s="265"/>
      <c r="AD56" s="265"/>
      <c r="AE56" s="290"/>
      <c r="AF56" s="194"/>
      <c r="AG56" s="188"/>
      <c r="AH56" s="188"/>
      <c r="AI56" s="368"/>
    </row>
    <row r="57" spans="1:35" ht="15" thickBot="1" x14ac:dyDescent="0.4">
      <c r="A57" s="228" t="s">
        <v>42</v>
      </c>
      <c r="B57" s="311" t="s">
        <v>627</v>
      </c>
      <c r="C57" s="192" t="s">
        <v>626</v>
      </c>
      <c r="D57" s="290"/>
      <c r="E57" s="194"/>
      <c r="F57" s="194"/>
      <c r="G57" s="201"/>
      <c r="H57" s="265"/>
      <c r="I57" s="265"/>
      <c r="J57" s="194"/>
      <c r="K57" s="194"/>
      <c r="L57" s="194"/>
      <c r="M57" s="194"/>
      <c r="N57" s="201"/>
      <c r="O57" s="265"/>
      <c r="P57" s="265"/>
      <c r="Q57" s="194"/>
      <c r="R57" s="340"/>
      <c r="S57" s="320"/>
      <c r="T57" s="194"/>
      <c r="U57" s="331"/>
      <c r="V57" s="265"/>
      <c r="W57" s="265"/>
      <c r="X57" s="194"/>
      <c r="Y57" s="194"/>
      <c r="Z57" s="194"/>
      <c r="AA57" s="291"/>
      <c r="AB57" s="290"/>
      <c r="AC57" s="265"/>
      <c r="AD57" s="265"/>
      <c r="AE57" s="290"/>
      <c r="AF57" s="194"/>
      <c r="AG57" s="188"/>
      <c r="AH57" s="188"/>
      <c r="AI57" s="368"/>
    </row>
    <row r="58" spans="1:35" ht="15" thickBot="1" x14ac:dyDescent="0.4">
      <c r="A58" s="228" t="s">
        <v>93</v>
      </c>
      <c r="B58" s="311" t="s">
        <v>217</v>
      </c>
      <c r="C58" s="192" t="s">
        <v>625</v>
      </c>
      <c r="D58" s="290"/>
      <c r="E58" s="194"/>
      <c r="F58" s="194"/>
      <c r="G58" s="201"/>
      <c r="H58" s="265"/>
      <c r="I58" s="265"/>
      <c r="J58" s="194"/>
      <c r="K58" s="194"/>
      <c r="L58" s="194"/>
      <c r="M58" s="194"/>
      <c r="N58" s="201"/>
      <c r="O58" s="265"/>
      <c r="P58" s="265"/>
      <c r="Q58" s="194"/>
      <c r="R58" s="194"/>
      <c r="S58" s="340"/>
      <c r="T58" s="320"/>
      <c r="U58" s="194"/>
      <c r="V58" s="265"/>
      <c r="W58" s="265"/>
      <c r="X58" s="331"/>
      <c r="Y58" s="194"/>
      <c r="Z58" s="194"/>
      <c r="AA58" s="194"/>
      <c r="AB58" s="347"/>
      <c r="AC58" s="265"/>
      <c r="AD58" s="265"/>
      <c r="AE58" s="290"/>
      <c r="AF58" s="194"/>
      <c r="AG58" s="188"/>
      <c r="AH58" s="188"/>
      <c r="AI58" s="368"/>
    </row>
    <row r="59" spans="1:35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194"/>
      <c r="F59" s="194"/>
      <c r="G59" s="201"/>
      <c r="H59" s="265"/>
      <c r="I59" s="265"/>
      <c r="J59" s="194"/>
      <c r="K59" s="194"/>
      <c r="L59" s="194"/>
      <c r="M59" s="194"/>
      <c r="N59" s="201"/>
      <c r="O59" s="265"/>
      <c r="P59" s="265"/>
      <c r="Q59" s="194"/>
      <c r="R59" s="194"/>
      <c r="S59" s="340"/>
      <c r="T59" s="320"/>
      <c r="U59" s="194"/>
      <c r="V59" s="265"/>
      <c r="W59" s="265"/>
      <c r="X59" s="331"/>
      <c r="Y59" s="194"/>
      <c r="Z59" s="194"/>
      <c r="AA59" s="194"/>
      <c r="AB59" s="347"/>
      <c r="AC59" s="265"/>
      <c r="AD59" s="265"/>
      <c r="AE59" s="290"/>
      <c r="AF59" s="194"/>
      <c r="AG59" s="188"/>
      <c r="AH59" s="188"/>
      <c r="AI59" s="368"/>
    </row>
    <row r="60" spans="1:35" ht="15" thickBot="1" x14ac:dyDescent="0.4">
      <c r="A60" s="228" t="s">
        <v>714</v>
      </c>
      <c r="B60" s="314" t="s">
        <v>624</v>
      </c>
      <c r="C60" s="199" t="s">
        <v>623</v>
      </c>
      <c r="D60" s="290"/>
      <c r="E60" s="194"/>
      <c r="F60" s="194"/>
      <c r="G60" s="201"/>
      <c r="H60" s="265"/>
      <c r="I60" s="265"/>
      <c r="J60" s="194"/>
      <c r="K60" s="194"/>
      <c r="L60" s="194"/>
      <c r="M60" s="194"/>
      <c r="N60" s="201"/>
      <c r="O60" s="265"/>
      <c r="P60" s="265"/>
      <c r="Q60" s="194"/>
      <c r="R60" s="194"/>
      <c r="S60" s="194"/>
      <c r="T60" s="194"/>
      <c r="U60" s="194"/>
      <c r="V60" s="265"/>
      <c r="W60" s="265"/>
      <c r="X60" s="194"/>
      <c r="Y60" s="340"/>
      <c r="Z60" s="320"/>
      <c r="AB60" s="345"/>
      <c r="AC60" s="265"/>
      <c r="AD60" s="265"/>
      <c r="AE60" s="290"/>
      <c r="AF60" s="194"/>
      <c r="AG60" s="188"/>
      <c r="AH60" s="286"/>
      <c r="AI60" s="368"/>
    </row>
    <row r="61" spans="1:35" ht="15" thickBot="1" x14ac:dyDescent="0.4">
      <c r="A61" s="245" t="s">
        <v>742</v>
      </c>
      <c r="B61" s="311" t="s">
        <v>9</v>
      </c>
      <c r="C61" s="192" t="s">
        <v>456</v>
      </c>
      <c r="D61" s="290"/>
      <c r="E61" s="194"/>
      <c r="F61" s="194"/>
      <c r="G61" s="194"/>
      <c r="H61" s="265"/>
      <c r="I61" s="265"/>
      <c r="J61" s="194"/>
      <c r="K61" s="194"/>
      <c r="L61" s="194"/>
      <c r="M61" s="194"/>
      <c r="N61" s="201"/>
      <c r="O61" s="265"/>
      <c r="P61" s="265"/>
      <c r="Q61" s="194"/>
      <c r="R61" s="194"/>
      <c r="S61" s="194"/>
      <c r="T61" s="194"/>
      <c r="U61" s="201"/>
      <c r="V61" s="265"/>
      <c r="W61" s="265"/>
      <c r="X61" s="194"/>
      <c r="Y61" s="340"/>
      <c r="Z61" s="320"/>
      <c r="AA61" s="194"/>
      <c r="AB61" s="345"/>
      <c r="AC61" s="265"/>
      <c r="AD61" s="265"/>
      <c r="AE61" s="290"/>
      <c r="AF61" s="194"/>
      <c r="AG61" s="188"/>
      <c r="AH61" s="286"/>
      <c r="AI61" s="368"/>
    </row>
    <row r="62" spans="1:35" ht="15" thickBot="1" x14ac:dyDescent="0.4">
      <c r="A62" s="228" t="s">
        <v>93</v>
      </c>
      <c r="B62" s="311" t="s">
        <v>622</v>
      </c>
      <c r="C62" s="195" t="s">
        <v>621</v>
      </c>
      <c r="D62" s="290"/>
      <c r="E62" s="194"/>
      <c r="F62" s="194"/>
      <c r="G62" s="201"/>
      <c r="H62" s="265"/>
      <c r="I62" s="265"/>
      <c r="J62" s="194"/>
      <c r="K62" s="194"/>
      <c r="L62" s="194"/>
      <c r="M62" s="194"/>
      <c r="N62" s="201"/>
      <c r="O62" s="265"/>
      <c r="P62" s="265"/>
      <c r="Q62" s="194"/>
      <c r="R62" s="194"/>
      <c r="S62" s="194"/>
      <c r="T62" s="194"/>
      <c r="U62" s="201"/>
      <c r="V62" s="265"/>
      <c r="W62" s="265"/>
      <c r="X62" s="194"/>
      <c r="Y62" s="340"/>
      <c r="Z62" s="320"/>
      <c r="AA62" s="194"/>
      <c r="AB62" s="345"/>
      <c r="AC62" s="265"/>
      <c r="AD62" s="265"/>
      <c r="AE62" s="290"/>
      <c r="AF62" s="194"/>
      <c r="AG62" s="188"/>
      <c r="AH62" s="286"/>
      <c r="AI62" s="368"/>
    </row>
    <row r="63" spans="1:35" ht="15" thickBot="1" x14ac:dyDescent="0.4">
      <c r="A63" s="245" t="s">
        <v>737</v>
      </c>
      <c r="B63" s="311" t="s">
        <v>298</v>
      </c>
      <c r="C63" s="192" t="s">
        <v>293</v>
      </c>
      <c r="D63" s="290"/>
      <c r="E63" s="194"/>
      <c r="F63" s="194"/>
      <c r="G63" s="201"/>
      <c r="H63" s="265"/>
      <c r="I63" s="265"/>
      <c r="J63" s="194"/>
      <c r="K63" s="194"/>
      <c r="L63" s="194"/>
      <c r="M63" s="194"/>
      <c r="N63" s="201"/>
      <c r="O63" s="265"/>
      <c r="P63" s="265"/>
      <c r="Q63" s="194"/>
      <c r="R63" s="194"/>
      <c r="S63" s="194"/>
      <c r="T63" s="194"/>
      <c r="U63" s="201"/>
      <c r="V63" s="265"/>
      <c r="W63" s="265"/>
      <c r="X63" s="194"/>
      <c r="Y63" s="340"/>
      <c r="Z63" s="320"/>
      <c r="AA63" s="194"/>
      <c r="AB63" s="345"/>
      <c r="AC63" s="265"/>
      <c r="AD63" s="265"/>
      <c r="AE63" s="290"/>
      <c r="AF63" s="194"/>
      <c r="AG63" s="188"/>
      <c r="AH63" s="286"/>
      <c r="AI63" s="368"/>
    </row>
    <row r="64" spans="1:35" ht="15" thickBot="1" x14ac:dyDescent="0.4">
      <c r="A64" s="228" t="s">
        <v>714</v>
      </c>
      <c r="B64" s="300" t="s">
        <v>567</v>
      </c>
      <c r="C64" s="190" t="s">
        <v>620</v>
      </c>
      <c r="D64" s="290"/>
      <c r="E64" s="194"/>
      <c r="F64" s="194"/>
      <c r="G64" s="201"/>
      <c r="H64" s="265"/>
      <c r="I64" s="265"/>
      <c r="J64" s="194"/>
      <c r="K64" s="194"/>
      <c r="L64" s="194"/>
      <c r="M64" s="194"/>
      <c r="N64" s="201"/>
      <c r="O64" s="265"/>
      <c r="P64" s="265"/>
      <c r="Q64" s="194"/>
      <c r="R64" s="194"/>
      <c r="S64" s="194"/>
      <c r="T64" s="194"/>
      <c r="U64" s="201"/>
      <c r="V64" s="265"/>
      <c r="W64" s="265"/>
      <c r="X64" s="194"/>
      <c r="Y64" s="340"/>
      <c r="Z64" s="320"/>
      <c r="AA64" s="194"/>
      <c r="AB64" s="345"/>
      <c r="AC64" s="265"/>
      <c r="AD64" s="265"/>
      <c r="AE64" s="290"/>
      <c r="AF64" s="194"/>
      <c r="AG64" s="188"/>
      <c r="AH64" s="286"/>
      <c r="AI64" s="368"/>
    </row>
    <row r="65" spans="1:35" ht="15" thickBot="1" x14ac:dyDescent="0.4">
      <c r="A65" s="228" t="s">
        <v>714</v>
      </c>
      <c r="B65" s="300" t="s">
        <v>563</v>
      </c>
      <c r="C65" s="195" t="s">
        <v>619</v>
      </c>
      <c r="D65" s="290"/>
      <c r="E65" s="194"/>
      <c r="F65" s="194"/>
      <c r="G65" s="201"/>
      <c r="H65" s="265"/>
      <c r="I65" s="265"/>
      <c r="J65" s="194"/>
      <c r="K65" s="194"/>
      <c r="L65" s="194"/>
      <c r="M65" s="194"/>
      <c r="N65" s="194"/>
      <c r="O65" s="265"/>
      <c r="P65" s="265"/>
      <c r="Q65" s="194"/>
      <c r="R65" s="194"/>
      <c r="S65" s="194"/>
      <c r="T65" s="194"/>
      <c r="U65" s="201"/>
      <c r="V65" s="265"/>
      <c r="W65" s="265"/>
      <c r="X65" s="194"/>
      <c r="Y65" s="340"/>
      <c r="Z65" s="320"/>
      <c r="AA65" s="194"/>
      <c r="AB65" s="345"/>
      <c r="AC65" s="265"/>
      <c r="AD65" s="265"/>
      <c r="AE65" s="290"/>
      <c r="AF65" s="194"/>
      <c r="AG65" s="188"/>
      <c r="AH65" s="286"/>
      <c r="AI65" s="368"/>
    </row>
    <row r="66" spans="1:35" ht="15" thickBot="1" x14ac:dyDescent="0.4">
      <c r="A66" s="245" t="s">
        <v>743</v>
      </c>
      <c r="B66" s="311" t="s">
        <v>618</v>
      </c>
      <c r="C66" s="192" t="s">
        <v>617</v>
      </c>
      <c r="D66" s="290"/>
      <c r="E66" s="194"/>
      <c r="F66" s="194"/>
      <c r="G66" s="201"/>
      <c r="H66" s="265"/>
      <c r="I66" s="265"/>
      <c r="J66" s="194"/>
      <c r="K66" s="194"/>
      <c r="L66" s="194"/>
      <c r="M66" s="194"/>
      <c r="N66" s="194"/>
      <c r="O66" s="265"/>
      <c r="P66" s="265"/>
      <c r="Q66" s="194"/>
      <c r="R66" s="194"/>
      <c r="S66" s="194"/>
      <c r="T66" s="194"/>
      <c r="U66" s="201"/>
      <c r="V66" s="265"/>
      <c r="W66" s="265"/>
      <c r="X66" s="194"/>
      <c r="Y66" s="340"/>
      <c r="Z66" s="320"/>
      <c r="AA66" s="194"/>
      <c r="AB66" s="345"/>
      <c r="AC66" s="265"/>
      <c r="AD66" s="265"/>
      <c r="AE66" s="290"/>
      <c r="AF66" s="194"/>
      <c r="AG66" s="188"/>
      <c r="AH66" s="286"/>
      <c r="AI66" s="368"/>
    </row>
    <row r="67" spans="1:35" ht="15" thickBot="1" x14ac:dyDescent="0.4">
      <c r="A67" s="228" t="s">
        <v>62</v>
      </c>
      <c r="B67" s="305" t="s">
        <v>616</v>
      </c>
      <c r="C67" s="195" t="s">
        <v>615</v>
      </c>
      <c r="D67" s="194"/>
      <c r="E67" s="194"/>
      <c r="F67" s="194"/>
      <c r="G67" s="201"/>
      <c r="H67" s="265"/>
      <c r="I67" s="265"/>
      <c r="J67" s="194"/>
      <c r="K67" s="194"/>
      <c r="L67" s="194"/>
      <c r="M67" s="194"/>
      <c r="N67" s="201"/>
      <c r="O67" s="265"/>
      <c r="P67" s="265"/>
      <c r="Q67" s="194"/>
      <c r="R67" s="194"/>
      <c r="S67" s="194"/>
      <c r="T67" s="194"/>
      <c r="U67" s="194"/>
      <c r="V67" s="265"/>
      <c r="W67" s="265"/>
      <c r="X67" s="194"/>
      <c r="Y67" s="340"/>
      <c r="Z67" s="320"/>
      <c r="AA67" s="194"/>
      <c r="AB67" s="345"/>
      <c r="AC67" s="265"/>
      <c r="AD67" s="265"/>
      <c r="AE67" s="290"/>
      <c r="AF67" s="194"/>
      <c r="AG67" s="188"/>
      <c r="AH67" s="286"/>
      <c r="AI67" s="368"/>
    </row>
    <row r="68" spans="1:35" ht="15" thickBot="1" x14ac:dyDescent="0.4">
      <c r="A68" s="228" t="s">
        <v>42</v>
      </c>
      <c r="B68" s="311" t="s">
        <v>448</v>
      </c>
      <c r="C68" s="192" t="s">
        <v>614</v>
      </c>
      <c r="D68" s="290"/>
      <c r="E68" s="194"/>
      <c r="F68" s="194"/>
      <c r="G68" s="201"/>
      <c r="H68" s="265"/>
      <c r="I68" s="265"/>
      <c r="J68" s="194"/>
      <c r="K68" s="194"/>
      <c r="L68" s="194"/>
      <c r="M68" s="194"/>
      <c r="N68" s="201"/>
      <c r="O68" s="265"/>
      <c r="P68" s="265"/>
      <c r="Q68" s="194"/>
      <c r="R68" s="194"/>
      <c r="S68" s="194"/>
      <c r="T68" s="194"/>
      <c r="U68" s="194"/>
      <c r="V68" s="265"/>
      <c r="W68" s="265"/>
      <c r="X68" s="194"/>
      <c r="Y68" s="340"/>
      <c r="Z68" s="320"/>
      <c r="AA68" s="194"/>
      <c r="AB68" s="345"/>
      <c r="AC68" s="265"/>
      <c r="AD68" s="265"/>
      <c r="AE68" s="290"/>
      <c r="AF68" s="194"/>
      <c r="AG68" s="188"/>
      <c r="AH68" s="286"/>
      <c r="AI68" s="368"/>
    </row>
    <row r="69" spans="1:35" ht="15" thickBot="1" x14ac:dyDescent="0.4">
      <c r="A69" s="228" t="s">
        <v>42</v>
      </c>
      <c r="B69" s="313" t="s">
        <v>451</v>
      </c>
      <c r="C69" s="195" t="s">
        <v>613</v>
      </c>
      <c r="D69" s="290"/>
      <c r="E69" s="194"/>
      <c r="F69" s="194"/>
      <c r="G69" s="201"/>
      <c r="H69" s="265"/>
      <c r="I69" s="265"/>
      <c r="J69" s="194"/>
      <c r="K69" s="194"/>
      <c r="L69" s="194"/>
      <c r="M69" s="194"/>
      <c r="N69" s="201"/>
      <c r="O69" s="265"/>
      <c r="P69" s="265"/>
      <c r="Q69" s="194"/>
      <c r="R69" s="194"/>
      <c r="S69" s="194"/>
      <c r="T69" s="194"/>
      <c r="U69" s="194"/>
      <c r="V69" s="265"/>
      <c r="W69" s="265"/>
      <c r="X69" s="194"/>
      <c r="Y69" s="340"/>
      <c r="Z69" s="320"/>
      <c r="AA69" s="194"/>
      <c r="AB69" s="345"/>
      <c r="AC69" s="265"/>
      <c r="AD69" s="265"/>
      <c r="AE69" s="290"/>
      <c r="AF69" s="194"/>
      <c r="AG69" s="188"/>
      <c r="AH69" s="286"/>
      <c r="AI69" s="368"/>
    </row>
    <row r="70" spans="1:35" ht="15" thickBot="1" x14ac:dyDescent="0.4">
      <c r="A70" s="228" t="s">
        <v>42</v>
      </c>
      <c r="B70" s="311" t="s">
        <v>44</v>
      </c>
      <c r="C70" s="192" t="s">
        <v>612</v>
      </c>
      <c r="D70" s="290"/>
      <c r="E70" s="194"/>
      <c r="F70" s="194"/>
      <c r="G70" s="201"/>
      <c r="H70" s="265"/>
      <c r="I70" s="265"/>
      <c r="J70" s="194"/>
      <c r="K70" s="194"/>
      <c r="L70" s="194"/>
      <c r="M70" s="194"/>
      <c r="N70" s="201"/>
      <c r="O70" s="265"/>
      <c r="P70" s="265"/>
      <c r="Q70" s="194"/>
      <c r="R70" s="194"/>
      <c r="S70" s="194"/>
      <c r="T70" s="194"/>
      <c r="U70" s="201"/>
      <c r="V70" s="265"/>
      <c r="W70" s="265"/>
      <c r="X70" s="194"/>
      <c r="Y70" s="340"/>
      <c r="Z70" s="320"/>
      <c r="AA70" s="194"/>
      <c r="AB70" s="345"/>
      <c r="AC70" s="265"/>
      <c r="AD70" s="265"/>
      <c r="AE70" s="290"/>
      <c r="AF70" s="194"/>
      <c r="AG70" s="188"/>
      <c r="AH70" s="286"/>
      <c r="AI70" s="368"/>
    </row>
    <row r="71" spans="1:35" ht="15" thickBot="1" x14ac:dyDescent="0.4">
      <c r="A71" s="228" t="s">
        <v>62</v>
      </c>
      <c r="B71" s="300" t="s">
        <v>611</v>
      </c>
      <c r="C71" s="192" t="s">
        <v>610</v>
      </c>
      <c r="D71" s="290"/>
      <c r="E71" s="194"/>
      <c r="F71" s="194"/>
      <c r="G71" s="201"/>
      <c r="H71" s="265"/>
      <c r="I71" s="265"/>
      <c r="J71" s="194"/>
      <c r="K71" s="194"/>
      <c r="L71" s="194"/>
      <c r="M71" s="194"/>
      <c r="N71" s="201"/>
      <c r="O71" s="265"/>
      <c r="P71" s="265"/>
      <c r="Q71" s="194"/>
      <c r="R71" s="194"/>
      <c r="S71" s="194"/>
      <c r="T71" s="194"/>
      <c r="U71" s="201"/>
      <c r="V71" s="265"/>
      <c r="W71" s="265"/>
      <c r="X71" s="194"/>
      <c r="Y71" s="340"/>
      <c r="Z71" s="320"/>
      <c r="AA71" s="194"/>
      <c r="AB71" s="345"/>
      <c r="AC71" s="265"/>
      <c r="AD71" s="265"/>
      <c r="AE71" s="290"/>
      <c r="AF71" s="194"/>
      <c r="AG71" s="188"/>
      <c r="AH71" s="286"/>
      <c r="AI71" s="368"/>
    </row>
    <row r="72" spans="1:35" ht="15" thickBot="1" x14ac:dyDescent="0.4">
      <c r="A72" s="228" t="s">
        <v>42</v>
      </c>
      <c r="B72" s="300" t="s">
        <v>608</v>
      </c>
      <c r="C72" s="190" t="s">
        <v>607</v>
      </c>
      <c r="D72" s="290"/>
      <c r="E72" s="194"/>
      <c r="F72" s="194"/>
      <c r="G72" s="291"/>
      <c r="H72" s="265"/>
      <c r="I72" s="265"/>
      <c r="J72" s="194"/>
      <c r="K72" s="194"/>
      <c r="L72" s="194"/>
      <c r="M72" s="194"/>
      <c r="N72" s="194"/>
      <c r="O72" s="265"/>
      <c r="P72" s="265"/>
      <c r="Q72" s="194"/>
      <c r="R72" s="194"/>
      <c r="S72" s="194"/>
      <c r="T72" s="194"/>
      <c r="U72" s="201"/>
      <c r="V72" s="265"/>
      <c r="W72" s="265"/>
      <c r="X72" s="194"/>
      <c r="Y72" s="194"/>
      <c r="Z72" s="194"/>
      <c r="AA72" s="194"/>
      <c r="AB72" s="290"/>
      <c r="AC72" s="265"/>
      <c r="AD72" s="340"/>
      <c r="AE72" s="321"/>
      <c r="AF72" s="194"/>
      <c r="AG72" s="331"/>
      <c r="AH72" s="194"/>
      <c r="AI72" s="369"/>
    </row>
    <row r="73" spans="1:35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11" priority="8" operator="equal">
      <formula>"U"</formula>
    </cfRule>
  </conditionalFormatting>
  <conditionalFormatting sqref="N12:N17">
    <cfRule type="cellIs" dxfId="10" priority="1" operator="equal">
      <formula>"U"</formula>
    </cfRule>
  </conditionalFormatting>
  <conditionalFormatting sqref="N36">
    <cfRule type="cellIs" dxfId="9" priority="6" operator="equal">
      <formula>"U"</formula>
    </cfRule>
  </conditionalFormatting>
  <conditionalFormatting sqref="U48:U50">
    <cfRule type="cellIs" dxfId="8" priority="4" operator="equal">
      <formula>"U"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E5D6-DA41-4AF0-A06F-2A932717D7BA}">
  <dimension ref="A1:AI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I1" sqref="AI1:AJ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4" width="3.54296875" customWidth="1"/>
  </cols>
  <sheetData>
    <row r="1" spans="1:35" ht="15" thickBot="1" x14ac:dyDescent="0.4">
      <c r="A1" s="295" t="s">
        <v>266</v>
      </c>
      <c r="B1" s="450" t="s">
        <v>818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5" ht="15" thickBot="1" x14ac:dyDescent="0.4">
      <c r="B2" s="378">
        <v>45597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5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367"/>
      <c r="AI3" s="214"/>
    </row>
    <row r="4" spans="1:35" ht="15" thickBot="1" x14ac:dyDescent="0.4">
      <c r="A4" s="294" t="s">
        <v>42</v>
      </c>
      <c r="B4" s="311" t="s">
        <v>702</v>
      </c>
      <c r="C4" s="195" t="s">
        <v>701</v>
      </c>
      <c r="D4" s="331"/>
      <c r="E4" s="265"/>
      <c r="F4" s="265"/>
      <c r="G4" s="201"/>
      <c r="H4" s="194"/>
      <c r="I4" s="194"/>
      <c r="J4" s="291"/>
      <c r="K4" s="194"/>
      <c r="L4" s="265"/>
      <c r="M4" s="265"/>
      <c r="N4" s="194"/>
      <c r="O4" s="194"/>
      <c r="P4" s="194"/>
      <c r="Q4" s="194"/>
      <c r="R4" s="194"/>
      <c r="S4" s="265"/>
      <c r="T4" s="265"/>
      <c r="U4" s="201"/>
      <c r="V4" s="194"/>
      <c r="W4" s="194"/>
      <c r="X4" s="194"/>
      <c r="Y4" s="194"/>
      <c r="Z4" s="265"/>
      <c r="AA4" s="265"/>
      <c r="AB4" s="290"/>
      <c r="AC4" s="194"/>
      <c r="AD4" s="340"/>
      <c r="AE4" s="321"/>
      <c r="AF4" s="194"/>
      <c r="AG4" s="238"/>
      <c r="AH4" s="368"/>
    </row>
    <row r="5" spans="1:35" ht="15" thickBot="1" x14ac:dyDescent="0.4">
      <c r="A5" s="294" t="s">
        <v>42</v>
      </c>
      <c r="B5" s="311" t="s">
        <v>700</v>
      </c>
      <c r="C5" s="192" t="s">
        <v>699</v>
      </c>
      <c r="D5" s="290"/>
      <c r="E5" s="265"/>
      <c r="F5" s="265"/>
      <c r="G5" s="331"/>
      <c r="H5" s="194"/>
      <c r="I5" s="194"/>
      <c r="J5" s="194"/>
      <c r="K5" s="291"/>
      <c r="L5" s="265"/>
      <c r="M5" s="265"/>
      <c r="N5" s="194"/>
      <c r="O5" s="194"/>
      <c r="P5" s="194"/>
      <c r="Q5" s="194"/>
      <c r="R5" s="194"/>
      <c r="S5" s="265"/>
      <c r="T5" s="265"/>
      <c r="U5" s="194"/>
      <c r="V5" s="194"/>
      <c r="W5" s="194"/>
      <c r="X5" s="194"/>
      <c r="Y5" s="194"/>
      <c r="Z5" s="265"/>
      <c r="AA5" s="265"/>
      <c r="AB5" s="290"/>
      <c r="AC5" s="194"/>
      <c r="AD5" s="340"/>
      <c r="AE5" s="320"/>
      <c r="AF5" s="194"/>
      <c r="AG5" s="238"/>
      <c r="AH5" s="368"/>
    </row>
    <row r="6" spans="1:35" ht="15" thickBot="1" x14ac:dyDescent="0.4">
      <c r="A6" s="228" t="s">
        <v>714</v>
      </c>
      <c r="B6" s="311" t="s">
        <v>350</v>
      </c>
      <c r="C6" s="207" t="s">
        <v>698</v>
      </c>
      <c r="D6" s="290"/>
      <c r="E6" s="265"/>
      <c r="F6" s="265"/>
      <c r="G6" s="331"/>
      <c r="H6" s="194"/>
      <c r="I6" s="194"/>
      <c r="J6" s="194"/>
      <c r="K6" s="291"/>
      <c r="L6" s="265"/>
      <c r="M6" s="265"/>
      <c r="N6" s="194"/>
      <c r="O6" s="194"/>
      <c r="P6" s="194"/>
      <c r="Q6" s="194"/>
      <c r="R6" s="194"/>
      <c r="S6" s="265"/>
      <c r="T6" s="265"/>
      <c r="U6" s="194"/>
      <c r="V6" s="194"/>
      <c r="W6" s="194"/>
      <c r="X6" s="194"/>
      <c r="Y6" s="194"/>
      <c r="Z6" s="265"/>
      <c r="AA6" s="265"/>
      <c r="AB6" s="290"/>
      <c r="AC6" s="194"/>
      <c r="AD6" s="340"/>
      <c r="AE6" s="320"/>
      <c r="AF6" s="194"/>
      <c r="AG6" s="238"/>
      <c r="AH6" s="368"/>
    </row>
    <row r="7" spans="1:35" ht="15" thickBot="1" x14ac:dyDescent="0.4">
      <c r="A7" s="245" t="s">
        <v>733</v>
      </c>
      <c r="B7" s="312" t="s">
        <v>697</v>
      </c>
      <c r="C7" s="195" t="s">
        <v>696</v>
      </c>
      <c r="D7" s="290"/>
      <c r="E7" s="265"/>
      <c r="F7" s="265"/>
      <c r="G7" s="331"/>
      <c r="H7" s="194"/>
      <c r="I7" s="194"/>
      <c r="J7" s="194"/>
      <c r="K7" s="291"/>
      <c r="L7" s="265"/>
      <c r="M7" s="265"/>
      <c r="N7" s="194"/>
      <c r="O7" s="194"/>
      <c r="P7" s="194"/>
      <c r="Q7" s="194"/>
      <c r="R7" s="194"/>
      <c r="S7" s="265"/>
      <c r="T7" s="265"/>
      <c r="U7" s="201"/>
      <c r="V7" s="194"/>
      <c r="W7" s="194"/>
      <c r="X7" s="194"/>
      <c r="Y7" s="194"/>
      <c r="Z7" s="265"/>
      <c r="AA7" s="265"/>
      <c r="AB7" s="290"/>
      <c r="AC7" s="194"/>
      <c r="AD7" s="194"/>
      <c r="AE7" s="290"/>
      <c r="AF7" s="194"/>
      <c r="AG7" s="238"/>
      <c r="AH7" s="368"/>
    </row>
    <row r="8" spans="1:35" ht="15" thickBot="1" x14ac:dyDescent="0.4">
      <c r="A8" s="294" t="s">
        <v>0</v>
      </c>
      <c r="B8" s="311" t="s">
        <v>695</v>
      </c>
      <c r="C8" s="192" t="s">
        <v>694</v>
      </c>
      <c r="D8" s="290"/>
      <c r="E8" s="265"/>
      <c r="F8" s="265"/>
      <c r="G8" s="331"/>
      <c r="H8" s="194"/>
      <c r="I8" s="194"/>
      <c r="J8" s="194"/>
      <c r="K8" s="291"/>
      <c r="L8" s="265"/>
      <c r="M8" s="265"/>
      <c r="N8" s="194"/>
      <c r="O8" s="194"/>
      <c r="P8" s="194"/>
      <c r="Q8" s="194"/>
      <c r="R8" s="194"/>
      <c r="S8" s="265"/>
      <c r="T8" s="265"/>
      <c r="U8" s="201"/>
      <c r="V8" s="194"/>
      <c r="W8" s="194"/>
      <c r="X8" s="194"/>
      <c r="Y8" s="194"/>
      <c r="Z8" s="265"/>
      <c r="AA8" s="265"/>
      <c r="AB8" s="290"/>
      <c r="AC8" s="194"/>
      <c r="AD8" s="194"/>
      <c r="AE8" s="290"/>
      <c r="AF8" s="194"/>
      <c r="AG8" s="238"/>
      <c r="AH8" s="368"/>
    </row>
    <row r="9" spans="1:35" ht="15" thickBot="1" x14ac:dyDescent="0.4">
      <c r="A9" s="294" t="s">
        <v>0</v>
      </c>
      <c r="B9" s="313" t="s">
        <v>2</v>
      </c>
      <c r="C9" s="195" t="s">
        <v>693</v>
      </c>
      <c r="D9" s="290"/>
      <c r="E9" s="265"/>
      <c r="F9" s="265"/>
      <c r="G9" s="331"/>
      <c r="H9" s="194"/>
      <c r="I9" s="194"/>
      <c r="J9" s="194"/>
      <c r="K9" s="291"/>
      <c r="L9" s="265"/>
      <c r="M9" s="265"/>
      <c r="N9" s="194"/>
      <c r="O9" s="194"/>
      <c r="P9" s="194"/>
      <c r="Q9" s="194"/>
      <c r="R9" s="194"/>
      <c r="S9" s="265"/>
      <c r="T9" s="265"/>
      <c r="U9" s="201"/>
      <c r="V9" s="194"/>
      <c r="W9" s="194"/>
      <c r="X9" s="194"/>
      <c r="Y9" s="194"/>
      <c r="Z9" s="265"/>
      <c r="AA9" s="265"/>
      <c r="AB9" s="290"/>
      <c r="AC9" s="194"/>
      <c r="AD9" s="194"/>
      <c r="AE9" s="290"/>
      <c r="AF9" s="194"/>
      <c r="AG9" s="238"/>
      <c r="AH9" s="368"/>
    </row>
    <row r="10" spans="1:35" ht="15" thickBot="1" x14ac:dyDescent="0.4">
      <c r="A10" s="294" t="s">
        <v>0</v>
      </c>
      <c r="B10" s="311" t="s">
        <v>692</v>
      </c>
      <c r="C10" s="192" t="s">
        <v>691</v>
      </c>
      <c r="D10" s="290"/>
      <c r="E10" s="265"/>
      <c r="F10" s="265"/>
      <c r="G10" s="331"/>
      <c r="H10" s="194"/>
      <c r="I10" s="194"/>
      <c r="J10" s="194"/>
      <c r="K10" s="291"/>
      <c r="L10" s="265"/>
      <c r="M10" s="265"/>
      <c r="N10" s="194"/>
      <c r="O10" s="194"/>
      <c r="P10" s="194"/>
      <c r="Q10" s="194"/>
      <c r="R10" s="194"/>
      <c r="S10" s="265"/>
      <c r="T10" s="265"/>
      <c r="U10" s="201"/>
      <c r="V10" s="194"/>
      <c r="W10" s="194"/>
      <c r="X10" s="194"/>
      <c r="Y10" s="194"/>
      <c r="Z10" s="265"/>
      <c r="AA10" s="265"/>
      <c r="AB10" s="290"/>
      <c r="AC10" s="194"/>
      <c r="AD10" s="194"/>
      <c r="AE10" s="290"/>
      <c r="AF10" s="194"/>
      <c r="AG10" s="238"/>
      <c r="AH10" s="368"/>
    </row>
    <row r="11" spans="1:35" ht="15" thickBot="1" x14ac:dyDescent="0.4">
      <c r="A11" s="228" t="s">
        <v>93</v>
      </c>
      <c r="B11" s="313" t="s">
        <v>690</v>
      </c>
      <c r="C11" s="195" t="s">
        <v>689</v>
      </c>
      <c r="D11" s="290"/>
      <c r="E11" s="265"/>
      <c r="F11" s="265"/>
      <c r="G11" s="350"/>
      <c r="H11" s="320"/>
      <c r="I11" s="194"/>
      <c r="J11" s="331"/>
      <c r="K11" s="194"/>
      <c r="L11" s="265"/>
      <c r="M11" s="265"/>
      <c r="N11" s="194"/>
      <c r="O11" s="194"/>
      <c r="P11" s="291"/>
      <c r="Q11" s="194"/>
      <c r="R11" s="194"/>
      <c r="S11" s="265"/>
      <c r="T11" s="265"/>
      <c r="U11" s="201"/>
      <c r="V11" s="194"/>
      <c r="W11" s="194"/>
      <c r="X11" s="194"/>
      <c r="Y11" s="194"/>
      <c r="Z11" s="265"/>
      <c r="AA11" s="265"/>
      <c r="AB11" s="290"/>
      <c r="AC11" s="194"/>
      <c r="AD11" s="194"/>
      <c r="AE11" s="290"/>
      <c r="AF11" s="194"/>
      <c r="AG11" s="238"/>
      <c r="AH11" s="368"/>
    </row>
    <row r="12" spans="1:35" ht="15" thickBot="1" x14ac:dyDescent="0.4">
      <c r="A12" s="228" t="s">
        <v>42</v>
      </c>
      <c r="B12" s="311" t="s">
        <v>688</v>
      </c>
      <c r="C12" s="192" t="s">
        <v>687</v>
      </c>
      <c r="D12" s="290"/>
      <c r="E12" s="265"/>
      <c r="F12" s="265"/>
      <c r="G12" s="201"/>
      <c r="H12" s="340"/>
      <c r="I12" s="320"/>
      <c r="J12" s="194"/>
      <c r="K12" s="331"/>
      <c r="L12" s="265"/>
      <c r="M12" s="265"/>
      <c r="N12" s="201"/>
      <c r="O12" s="194"/>
      <c r="P12" s="194"/>
      <c r="Q12" s="291"/>
      <c r="R12" s="194"/>
      <c r="S12" s="265"/>
      <c r="T12" s="265"/>
      <c r="U12" s="194"/>
      <c r="V12" s="194"/>
      <c r="W12" s="194"/>
      <c r="X12" s="194"/>
      <c r="Y12" s="194"/>
      <c r="Z12" s="265"/>
      <c r="AA12" s="265"/>
      <c r="AB12" s="290"/>
      <c r="AC12" s="194"/>
      <c r="AD12" s="194"/>
      <c r="AE12" s="290"/>
      <c r="AF12" s="194"/>
      <c r="AG12" s="238"/>
      <c r="AH12" s="368"/>
    </row>
    <row r="13" spans="1:35" ht="15" thickBot="1" x14ac:dyDescent="0.4">
      <c r="A13" s="228" t="s">
        <v>62</v>
      </c>
      <c r="B13" s="313" t="s">
        <v>686</v>
      </c>
      <c r="C13" s="195" t="s">
        <v>685</v>
      </c>
      <c r="D13" s="194"/>
      <c r="E13" s="265"/>
      <c r="F13" s="265"/>
      <c r="G13" s="201"/>
      <c r="H13" s="340"/>
      <c r="I13" s="320"/>
      <c r="J13" s="194"/>
      <c r="K13" s="331"/>
      <c r="L13" s="265"/>
      <c r="M13" s="265"/>
      <c r="N13" s="201"/>
      <c r="O13" s="194"/>
      <c r="P13" s="194"/>
      <c r="Q13" s="291"/>
      <c r="R13" s="194"/>
      <c r="S13" s="265"/>
      <c r="T13" s="265"/>
      <c r="U13" s="194"/>
      <c r="V13" s="194"/>
      <c r="W13" s="194"/>
      <c r="X13" s="194"/>
      <c r="Y13" s="194"/>
      <c r="Z13" s="265"/>
      <c r="AA13" s="265"/>
      <c r="AB13" s="290"/>
      <c r="AC13" s="194"/>
      <c r="AD13" s="194"/>
      <c r="AE13" s="290"/>
      <c r="AF13" s="194"/>
      <c r="AG13" s="238"/>
      <c r="AH13" s="368"/>
    </row>
    <row r="14" spans="1:35" ht="15" thickBot="1" x14ac:dyDescent="0.4">
      <c r="A14" s="228" t="s">
        <v>62</v>
      </c>
      <c r="B14" s="311" t="s">
        <v>684</v>
      </c>
      <c r="C14" s="192" t="s">
        <v>683</v>
      </c>
      <c r="D14" s="290"/>
      <c r="E14" s="265"/>
      <c r="F14" s="265"/>
      <c r="G14" s="194"/>
      <c r="H14" s="340"/>
      <c r="I14" s="320"/>
      <c r="J14" s="194"/>
      <c r="K14" s="331"/>
      <c r="L14" s="265"/>
      <c r="M14" s="265"/>
      <c r="N14" s="201"/>
      <c r="O14" s="194"/>
      <c r="P14" s="194"/>
      <c r="Q14" s="291"/>
      <c r="R14" s="194"/>
      <c r="S14" s="265"/>
      <c r="T14" s="265"/>
      <c r="U14" s="201"/>
      <c r="V14" s="194"/>
      <c r="W14" s="194"/>
      <c r="X14" s="194"/>
      <c r="Y14" s="194"/>
      <c r="Z14" s="265"/>
      <c r="AA14" s="265"/>
      <c r="AB14" s="290"/>
      <c r="AC14" s="194"/>
      <c r="AD14" s="194"/>
      <c r="AE14" s="290"/>
      <c r="AF14" s="194"/>
      <c r="AG14" s="238"/>
      <c r="AH14" s="368"/>
    </row>
    <row r="15" spans="1:35" ht="15" thickBot="1" x14ac:dyDescent="0.4">
      <c r="A15" s="228" t="s">
        <v>112</v>
      </c>
      <c r="B15" s="300" t="s">
        <v>114</v>
      </c>
      <c r="C15" s="192" t="s">
        <v>682</v>
      </c>
      <c r="D15" s="290"/>
      <c r="E15" s="265"/>
      <c r="F15" s="265"/>
      <c r="G15" s="201"/>
      <c r="H15" s="340"/>
      <c r="I15" s="320"/>
      <c r="J15" s="194"/>
      <c r="K15" s="331"/>
      <c r="L15" s="265"/>
      <c r="M15" s="265"/>
      <c r="N15" s="201"/>
      <c r="O15" s="194"/>
      <c r="P15" s="194"/>
      <c r="Q15" s="291"/>
      <c r="R15" s="194"/>
      <c r="S15" s="265"/>
      <c r="T15" s="265"/>
      <c r="U15" s="201"/>
      <c r="V15" s="194"/>
      <c r="W15" s="194"/>
      <c r="X15" s="194"/>
      <c r="Y15" s="194"/>
      <c r="Z15" s="265"/>
      <c r="AA15" s="265"/>
      <c r="AB15" s="290"/>
      <c r="AC15" s="194"/>
      <c r="AD15" s="194"/>
      <c r="AE15" s="290"/>
      <c r="AF15" s="194"/>
      <c r="AG15" s="238"/>
      <c r="AH15" s="368"/>
    </row>
    <row r="16" spans="1:35" ht="15" thickBot="1" x14ac:dyDescent="0.4">
      <c r="A16" s="228" t="s">
        <v>714</v>
      </c>
      <c r="B16" s="300" t="s">
        <v>340</v>
      </c>
      <c r="C16" s="192" t="s">
        <v>339</v>
      </c>
      <c r="D16" s="290"/>
      <c r="E16" s="265"/>
      <c r="F16" s="265"/>
      <c r="G16" s="194"/>
      <c r="H16" s="194"/>
      <c r="I16" s="340"/>
      <c r="J16" s="320"/>
      <c r="K16" s="194"/>
      <c r="L16" s="352"/>
      <c r="M16" s="265"/>
      <c r="N16" s="322"/>
      <c r="O16" s="194"/>
      <c r="P16" s="194"/>
      <c r="Q16" s="194"/>
      <c r="R16" s="291"/>
      <c r="S16" s="265"/>
      <c r="T16" s="265"/>
      <c r="U16" s="201"/>
      <c r="V16" s="194"/>
      <c r="W16" s="194"/>
      <c r="X16" s="194"/>
      <c r="Y16" s="194"/>
      <c r="Z16" s="265"/>
      <c r="AA16" s="265"/>
      <c r="AB16" s="290"/>
      <c r="AC16" s="194"/>
      <c r="AD16" s="194"/>
      <c r="AE16" s="290"/>
      <c r="AF16" s="194"/>
      <c r="AG16" s="238"/>
      <c r="AH16" s="368"/>
    </row>
    <row r="17" spans="1:34" ht="15" thickBot="1" x14ac:dyDescent="0.4">
      <c r="A17" s="245" t="s">
        <v>734</v>
      </c>
      <c r="B17" s="313" t="s">
        <v>767</v>
      </c>
      <c r="C17" s="192" t="s">
        <v>202</v>
      </c>
      <c r="D17" s="290"/>
      <c r="E17" s="265"/>
      <c r="F17" s="265"/>
      <c r="G17" s="194"/>
      <c r="H17" s="194"/>
      <c r="I17" s="340"/>
      <c r="J17" s="320"/>
      <c r="K17" s="194"/>
      <c r="L17" s="265"/>
      <c r="M17" s="265"/>
      <c r="N17" s="322"/>
      <c r="O17" s="194"/>
      <c r="P17" s="194"/>
      <c r="Q17" s="194"/>
      <c r="R17" s="291"/>
      <c r="S17" s="265"/>
      <c r="T17" s="265"/>
      <c r="U17" s="201"/>
      <c r="V17" s="194"/>
      <c r="W17" s="194"/>
      <c r="X17" s="194"/>
      <c r="Y17" s="194"/>
      <c r="Z17" s="265"/>
      <c r="AA17" s="265"/>
      <c r="AB17" s="290"/>
      <c r="AC17" s="194"/>
      <c r="AD17" s="194"/>
      <c r="AE17" s="290"/>
      <c r="AF17" s="194"/>
      <c r="AG17" s="238"/>
      <c r="AH17" s="368"/>
    </row>
    <row r="18" spans="1:34" ht="15" thickBot="1" x14ac:dyDescent="0.4">
      <c r="A18" s="245" t="s">
        <v>735</v>
      </c>
      <c r="B18" s="311" t="s">
        <v>133</v>
      </c>
      <c r="C18" s="192" t="s">
        <v>680</v>
      </c>
      <c r="D18" s="290"/>
      <c r="E18" s="265"/>
      <c r="F18" s="265"/>
      <c r="G18" s="194"/>
      <c r="H18" s="194"/>
      <c r="I18" s="340"/>
      <c r="J18" s="320"/>
      <c r="K18" s="194"/>
      <c r="L18" s="265"/>
      <c r="M18" s="265"/>
      <c r="N18" s="331"/>
      <c r="O18" s="194"/>
      <c r="P18" s="194"/>
      <c r="Q18" s="194"/>
      <c r="R18" s="291"/>
      <c r="S18" s="265"/>
      <c r="T18" s="265"/>
      <c r="U18" s="201"/>
      <c r="V18" s="194"/>
      <c r="W18" s="194"/>
      <c r="X18" s="194"/>
      <c r="Y18" s="194"/>
      <c r="Z18" s="265"/>
      <c r="AA18" s="265"/>
      <c r="AB18" s="290"/>
      <c r="AC18" s="194"/>
      <c r="AD18" s="194"/>
      <c r="AE18" s="290"/>
      <c r="AF18" s="194"/>
      <c r="AG18" s="238"/>
      <c r="AH18" s="368"/>
    </row>
    <row r="19" spans="1:34" ht="15" customHeight="1" thickBot="1" x14ac:dyDescent="0.4">
      <c r="A19" s="228" t="s">
        <v>93</v>
      </c>
      <c r="B19" s="314" t="s">
        <v>679</v>
      </c>
      <c r="C19" s="211" t="s">
        <v>678</v>
      </c>
      <c r="D19" s="290"/>
      <c r="E19" s="265"/>
      <c r="F19" s="265"/>
      <c r="G19" s="194"/>
      <c r="H19" s="194"/>
      <c r="I19" s="340"/>
      <c r="J19" s="320"/>
      <c r="K19" s="194"/>
      <c r="L19" s="265"/>
      <c r="M19" s="265"/>
      <c r="N19" s="331"/>
      <c r="O19" s="194"/>
      <c r="P19" s="194"/>
      <c r="Q19" s="194"/>
      <c r="R19" s="291"/>
      <c r="S19" s="265"/>
      <c r="T19" s="265"/>
      <c r="U19" s="201"/>
      <c r="V19" s="194"/>
      <c r="W19" s="194"/>
      <c r="X19" s="194"/>
      <c r="Y19" s="194"/>
      <c r="Z19" s="265"/>
      <c r="AA19" s="265"/>
      <c r="AB19" s="290"/>
      <c r="AC19" s="194"/>
      <c r="AD19" s="194"/>
      <c r="AE19" s="290"/>
      <c r="AF19" s="194"/>
      <c r="AG19" s="238"/>
      <c r="AH19" s="368"/>
    </row>
    <row r="20" spans="1:34" ht="15" thickBot="1" x14ac:dyDescent="0.4">
      <c r="A20" s="228" t="s">
        <v>0</v>
      </c>
      <c r="B20" s="311" t="s">
        <v>677</v>
      </c>
      <c r="C20" s="192" t="s">
        <v>676</v>
      </c>
      <c r="D20" s="290"/>
      <c r="E20" s="265"/>
      <c r="F20" s="265"/>
      <c r="G20" s="194"/>
      <c r="H20" s="194"/>
      <c r="I20" s="340"/>
      <c r="J20" s="320"/>
      <c r="K20" s="194"/>
      <c r="L20" s="265"/>
      <c r="M20" s="265"/>
      <c r="N20" s="331"/>
      <c r="O20" s="194"/>
      <c r="P20" s="194"/>
      <c r="Q20" s="194"/>
      <c r="R20" s="291"/>
      <c r="S20" s="265"/>
      <c r="T20" s="265"/>
      <c r="U20" s="201"/>
      <c r="V20" s="194"/>
      <c r="W20" s="194"/>
      <c r="X20" s="194"/>
      <c r="Y20" s="194"/>
      <c r="Z20" s="265"/>
      <c r="AA20" s="265"/>
      <c r="AB20" s="290"/>
      <c r="AC20" s="194"/>
      <c r="AD20" s="194"/>
      <c r="AE20" s="290"/>
      <c r="AF20" s="194"/>
      <c r="AG20" s="238"/>
      <c r="AH20" s="368"/>
    </row>
    <row r="21" spans="1:34" ht="15" thickBot="1" x14ac:dyDescent="0.4">
      <c r="A21" s="245" t="s">
        <v>736</v>
      </c>
      <c r="B21" s="313" t="s">
        <v>501</v>
      </c>
      <c r="C21" s="195" t="s">
        <v>497</v>
      </c>
      <c r="D21" s="290"/>
      <c r="E21" s="265"/>
      <c r="F21" s="265"/>
      <c r="G21" s="194"/>
      <c r="H21" s="194"/>
      <c r="I21" s="340"/>
      <c r="J21" s="320"/>
      <c r="K21" s="194"/>
      <c r="L21" s="265"/>
      <c r="M21" s="265"/>
      <c r="N21" s="331"/>
      <c r="O21" s="194"/>
      <c r="P21" s="194"/>
      <c r="Q21" s="194"/>
      <c r="R21" s="291"/>
      <c r="S21" s="265"/>
      <c r="T21" s="265"/>
      <c r="U21" s="201"/>
      <c r="V21" s="194"/>
      <c r="W21" s="194"/>
      <c r="X21" s="194"/>
      <c r="Y21" s="194"/>
      <c r="Z21" s="265"/>
      <c r="AA21" s="265"/>
      <c r="AB21" s="290"/>
      <c r="AC21" s="194"/>
      <c r="AD21" s="194"/>
      <c r="AE21" s="290"/>
      <c r="AF21" s="194"/>
      <c r="AG21" s="238"/>
      <c r="AH21" s="368"/>
    </row>
    <row r="22" spans="1:34" ht="15" thickBot="1" x14ac:dyDescent="0.4">
      <c r="A22" s="228" t="s">
        <v>0</v>
      </c>
      <c r="B22" s="311" t="s">
        <v>675</v>
      </c>
      <c r="C22" s="192" t="s">
        <v>674</v>
      </c>
      <c r="D22" s="290"/>
      <c r="E22" s="265"/>
      <c r="F22" s="265"/>
      <c r="G22" s="194"/>
      <c r="H22" s="194"/>
      <c r="I22" s="340"/>
      <c r="J22" s="320"/>
      <c r="K22" s="194"/>
      <c r="L22" s="265"/>
      <c r="M22" s="265"/>
      <c r="N22" s="331"/>
      <c r="O22" s="194"/>
      <c r="P22" s="194"/>
      <c r="Q22" s="194"/>
      <c r="R22" s="291"/>
      <c r="S22" s="265"/>
      <c r="T22" s="265"/>
      <c r="U22" s="201"/>
      <c r="V22" s="194"/>
      <c r="W22" s="194"/>
      <c r="X22" s="194"/>
      <c r="Y22" s="194"/>
      <c r="Z22" s="265"/>
      <c r="AA22" s="265"/>
      <c r="AB22" s="290"/>
      <c r="AC22" s="194"/>
      <c r="AD22" s="194"/>
      <c r="AE22" s="290"/>
      <c r="AF22" s="194"/>
      <c r="AG22" s="238"/>
      <c r="AH22" s="368"/>
    </row>
    <row r="23" spans="1:34" ht="15" thickBot="1" x14ac:dyDescent="0.4">
      <c r="A23" s="228" t="s">
        <v>62</v>
      </c>
      <c r="B23" s="313" t="s">
        <v>673</v>
      </c>
      <c r="C23" s="195" t="s">
        <v>672</v>
      </c>
      <c r="D23" s="290"/>
      <c r="E23" s="265"/>
      <c r="F23" s="265"/>
      <c r="G23" s="194"/>
      <c r="H23" s="194"/>
      <c r="I23" s="340"/>
      <c r="J23" s="320"/>
      <c r="K23" s="194"/>
      <c r="L23" s="265"/>
      <c r="M23" s="265"/>
      <c r="N23" s="331"/>
      <c r="O23" s="194"/>
      <c r="P23" s="194"/>
      <c r="Q23" s="194"/>
      <c r="R23" s="291"/>
      <c r="S23" s="265"/>
      <c r="T23" s="265"/>
      <c r="U23" s="201"/>
      <c r="V23" s="194"/>
      <c r="W23" s="194"/>
      <c r="X23" s="194"/>
      <c r="Y23" s="194"/>
      <c r="Z23" s="265"/>
      <c r="AA23" s="265"/>
      <c r="AB23" s="290"/>
      <c r="AC23" s="194"/>
      <c r="AD23" s="194"/>
      <c r="AE23" s="290"/>
      <c r="AF23" s="194"/>
      <c r="AG23" s="238"/>
      <c r="AH23" s="368"/>
    </row>
    <row r="24" spans="1:34" ht="15" thickBot="1" x14ac:dyDescent="0.4">
      <c r="A24" s="228" t="s">
        <v>62</v>
      </c>
      <c r="B24" s="311" t="s">
        <v>64</v>
      </c>
      <c r="C24" s="192" t="s">
        <v>671</v>
      </c>
      <c r="D24" s="290"/>
      <c r="E24" s="265"/>
      <c r="F24" s="265"/>
      <c r="G24" s="194"/>
      <c r="H24" s="194"/>
      <c r="I24" s="340"/>
      <c r="J24" s="320"/>
      <c r="K24" s="194"/>
      <c r="L24" s="265"/>
      <c r="M24" s="265"/>
      <c r="N24" s="331"/>
      <c r="O24" s="194"/>
      <c r="P24" s="194"/>
      <c r="Q24" s="194"/>
      <c r="R24" s="291"/>
      <c r="S24" s="265"/>
      <c r="T24" s="265"/>
      <c r="U24" s="201"/>
      <c r="V24" s="194"/>
      <c r="W24" s="194"/>
      <c r="X24" s="194"/>
      <c r="Y24" s="194"/>
      <c r="Z24" s="265"/>
      <c r="AA24" s="265"/>
      <c r="AB24" s="290"/>
      <c r="AC24" s="194"/>
      <c r="AD24" s="194"/>
      <c r="AE24" s="290"/>
      <c r="AF24" s="194"/>
      <c r="AG24" s="238"/>
      <c r="AH24" s="368"/>
    </row>
    <row r="25" spans="1:34" ht="15" thickBot="1" x14ac:dyDescent="0.4">
      <c r="A25" s="228" t="s">
        <v>112</v>
      </c>
      <c r="B25" s="313" t="s">
        <v>210</v>
      </c>
      <c r="C25" s="195" t="s">
        <v>670</v>
      </c>
      <c r="D25" s="290"/>
      <c r="E25" s="265"/>
      <c r="F25" s="265"/>
      <c r="G25" s="194"/>
      <c r="H25" s="194"/>
      <c r="I25" s="340"/>
      <c r="J25" s="320"/>
      <c r="K25" s="194"/>
      <c r="L25" s="265"/>
      <c r="M25" s="265"/>
      <c r="N25" s="331"/>
      <c r="O25" s="194"/>
      <c r="P25" s="194"/>
      <c r="Q25" s="194"/>
      <c r="R25" s="291"/>
      <c r="S25" s="265"/>
      <c r="T25" s="265"/>
      <c r="U25" s="201"/>
      <c r="V25" s="194"/>
      <c r="W25" s="194"/>
      <c r="X25" s="194"/>
      <c r="Y25" s="194"/>
      <c r="Z25" s="265"/>
      <c r="AA25" s="265"/>
      <c r="AB25" s="290"/>
      <c r="AC25" s="194"/>
      <c r="AD25" s="194"/>
      <c r="AE25" s="290"/>
      <c r="AF25" s="194"/>
      <c r="AG25" s="238"/>
      <c r="AH25" s="368"/>
    </row>
    <row r="26" spans="1:34" ht="15" thickBot="1" x14ac:dyDescent="0.4">
      <c r="A26" s="228" t="s">
        <v>62</v>
      </c>
      <c r="B26" s="311" t="s">
        <v>669</v>
      </c>
      <c r="C26" s="192" t="s">
        <v>668</v>
      </c>
      <c r="D26" s="290"/>
      <c r="E26" s="265"/>
      <c r="F26" s="265"/>
      <c r="G26" s="194"/>
      <c r="H26" s="194"/>
      <c r="I26" s="340"/>
      <c r="J26" s="320"/>
      <c r="K26" s="194"/>
      <c r="L26" s="265"/>
      <c r="M26" s="265"/>
      <c r="N26" s="331"/>
      <c r="O26" s="194"/>
      <c r="P26" s="194"/>
      <c r="Q26" s="194"/>
      <c r="R26" s="291"/>
      <c r="S26" s="265"/>
      <c r="T26" s="265"/>
      <c r="U26" s="201"/>
      <c r="V26" s="194"/>
      <c r="W26" s="194"/>
      <c r="X26" s="194"/>
      <c r="Y26" s="194"/>
      <c r="Z26" s="265"/>
      <c r="AA26" s="265"/>
      <c r="AB26" s="290"/>
      <c r="AC26" s="194"/>
      <c r="AD26" s="194"/>
      <c r="AE26" s="290"/>
      <c r="AF26" s="194"/>
      <c r="AG26" s="238"/>
      <c r="AH26" s="368"/>
    </row>
    <row r="27" spans="1:34" ht="15" thickBot="1" x14ac:dyDescent="0.4">
      <c r="A27" s="228" t="s">
        <v>0</v>
      </c>
      <c r="B27" s="313" t="s">
        <v>667</v>
      </c>
      <c r="C27" s="195" t="s">
        <v>666</v>
      </c>
      <c r="D27" s="290"/>
      <c r="E27" s="265"/>
      <c r="F27" s="265"/>
      <c r="G27" s="194"/>
      <c r="H27" s="194"/>
      <c r="I27" s="340"/>
      <c r="J27" s="320"/>
      <c r="K27" s="194"/>
      <c r="L27" s="265"/>
      <c r="M27" s="265"/>
      <c r="N27" s="331"/>
      <c r="O27" s="194"/>
      <c r="P27" s="194"/>
      <c r="Q27" s="194"/>
      <c r="R27" s="291"/>
      <c r="S27" s="265"/>
      <c r="T27" s="265"/>
      <c r="U27" s="201"/>
      <c r="V27" s="194"/>
      <c r="W27" s="194"/>
      <c r="X27" s="194"/>
      <c r="Y27" s="194"/>
      <c r="Z27" s="265"/>
      <c r="AA27" s="265"/>
      <c r="AB27" s="290"/>
      <c r="AC27" s="194"/>
      <c r="AD27" s="194"/>
      <c r="AE27" s="290"/>
      <c r="AF27" s="194"/>
      <c r="AG27" s="238"/>
      <c r="AH27" s="368"/>
    </row>
    <row r="28" spans="1:34" ht="15" thickBot="1" x14ac:dyDescent="0.4">
      <c r="A28" s="228" t="s">
        <v>0</v>
      </c>
      <c r="B28" s="311" t="s">
        <v>80</v>
      </c>
      <c r="C28" s="192" t="s">
        <v>78</v>
      </c>
      <c r="D28" s="290"/>
      <c r="E28" s="265"/>
      <c r="F28" s="265"/>
      <c r="G28" s="194"/>
      <c r="H28" s="194"/>
      <c r="I28" s="340"/>
      <c r="J28" s="320"/>
      <c r="K28" s="194"/>
      <c r="L28" s="265"/>
      <c r="M28" s="265"/>
      <c r="N28" s="331"/>
      <c r="O28" s="194"/>
      <c r="P28" s="194"/>
      <c r="Q28" s="194"/>
      <c r="R28" s="291"/>
      <c r="S28" s="265"/>
      <c r="T28" s="265"/>
      <c r="U28" s="201"/>
      <c r="V28" s="194"/>
      <c r="W28" s="194"/>
      <c r="X28" s="194"/>
      <c r="Y28" s="194"/>
      <c r="Z28" s="265"/>
      <c r="AA28" s="265"/>
      <c r="AB28" s="290"/>
      <c r="AC28" s="194"/>
      <c r="AD28" s="194"/>
      <c r="AE28" s="290"/>
      <c r="AF28" s="194"/>
      <c r="AG28" s="238"/>
      <c r="AH28" s="368"/>
    </row>
    <row r="29" spans="1:34" ht="15" thickBot="1" x14ac:dyDescent="0.4">
      <c r="A29" s="228" t="s">
        <v>0</v>
      </c>
      <c r="B29" s="315" t="s">
        <v>665</v>
      </c>
      <c r="C29" s="190" t="s">
        <v>664</v>
      </c>
      <c r="D29" s="290"/>
      <c r="E29" s="265"/>
      <c r="F29" s="265"/>
      <c r="G29" s="194"/>
      <c r="H29" s="194"/>
      <c r="I29" s="340"/>
      <c r="J29" s="320"/>
      <c r="K29" s="194"/>
      <c r="L29" s="265"/>
      <c r="M29" s="265"/>
      <c r="N29" s="331"/>
      <c r="O29" s="194"/>
      <c r="P29" s="194"/>
      <c r="Q29" s="194"/>
      <c r="R29" s="291"/>
      <c r="S29" s="265"/>
      <c r="T29" s="265"/>
      <c r="U29" s="201"/>
      <c r="V29" s="194"/>
      <c r="W29" s="194"/>
      <c r="X29" s="194"/>
      <c r="Y29" s="194"/>
      <c r="Z29" s="265"/>
      <c r="AA29" s="265"/>
      <c r="AB29" s="290"/>
      <c r="AC29" s="194"/>
      <c r="AD29" s="194"/>
      <c r="AE29" s="290"/>
      <c r="AF29" s="194"/>
      <c r="AG29" s="238"/>
      <c r="AH29" s="368"/>
    </row>
    <row r="30" spans="1:34" ht="15" thickBot="1" x14ac:dyDescent="0.4">
      <c r="A30" s="228" t="s">
        <v>716</v>
      </c>
      <c r="B30" s="315" t="s">
        <v>379</v>
      </c>
      <c r="C30" s="190" t="s">
        <v>663</v>
      </c>
      <c r="D30" s="290"/>
      <c r="E30" s="265"/>
      <c r="F30" s="265"/>
      <c r="G30" s="201"/>
      <c r="H30" s="194"/>
      <c r="I30" s="340"/>
      <c r="J30" s="320"/>
      <c r="K30" s="194"/>
      <c r="L30" s="265"/>
      <c r="M30" s="265"/>
      <c r="N30" s="331"/>
      <c r="O30" s="194"/>
      <c r="P30" s="194"/>
      <c r="Q30" s="194"/>
      <c r="R30" s="291"/>
      <c r="S30" s="265"/>
      <c r="T30" s="265"/>
      <c r="U30" s="201"/>
      <c r="V30" s="194"/>
      <c r="W30" s="194"/>
      <c r="X30" s="194"/>
      <c r="Y30" s="194"/>
      <c r="Z30" s="265"/>
      <c r="AA30" s="265"/>
      <c r="AB30" s="290"/>
      <c r="AC30" s="194"/>
      <c r="AD30" s="194"/>
      <c r="AE30" s="290"/>
      <c r="AF30" s="194"/>
      <c r="AG30" s="238"/>
      <c r="AH30" s="368"/>
    </row>
    <row r="31" spans="1:34" ht="15" thickBot="1" x14ac:dyDescent="0.4">
      <c r="A31" s="228" t="s">
        <v>714</v>
      </c>
      <c r="B31" s="313" t="s">
        <v>662</v>
      </c>
      <c r="C31" s="195" t="s">
        <v>661</v>
      </c>
      <c r="D31" s="290"/>
      <c r="E31" s="265"/>
      <c r="F31" s="265"/>
      <c r="G31" s="201"/>
      <c r="H31" s="194"/>
      <c r="I31" s="340"/>
      <c r="J31" s="320"/>
      <c r="K31" s="194"/>
      <c r="L31" s="265"/>
      <c r="M31" s="265"/>
      <c r="N31" s="331"/>
      <c r="O31" s="194"/>
      <c r="P31" s="194"/>
      <c r="Q31" s="194"/>
      <c r="R31" s="291"/>
      <c r="S31" s="265"/>
      <c r="T31" s="265"/>
      <c r="U31" s="201"/>
      <c r="V31" s="194"/>
      <c r="W31" s="194"/>
      <c r="X31" s="194"/>
      <c r="Y31" s="194"/>
      <c r="Z31" s="265"/>
      <c r="AA31" s="265"/>
      <c r="AB31" s="290"/>
      <c r="AC31" s="194"/>
      <c r="AD31" s="194"/>
      <c r="AE31" s="290"/>
      <c r="AF31" s="194"/>
      <c r="AG31" s="238"/>
      <c r="AH31" s="368"/>
    </row>
    <row r="32" spans="1:34" ht="15" thickBot="1" x14ac:dyDescent="0.4">
      <c r="A32" s="228" t="s">
        <v>0</v>
      </c>
      <c r="B32" s="311" t="s">
        <v>322</v>
      </c>
      <c r="C32" s="192" t="s">
        <v>660</v>
      </c>
      <c r="D32" s="194"/>
      <c r="E32" s="265"/>
      <c r="F32" s="265"/>
      <c r="G32" s="201"/>
      <c r="H32" s="194"/>
      <c r="I32" s="340"/>
      <c r="J32" s="320"/>
      <c r="K32" s="194"/>
      <c r="L32" s="265"/>
      <c r="M32" s="265"/>
      <c r="N32" s="331"/>
      <c r="O32" s="194"/>
      <c r="P32" s="194"/>
      <c r="Q32" s="194"/>
      <c r="R32" s="291"/>
      <c r="S32" s="265"/>
      <c r="T32" s="265"/>
      <c r="U32" s="201"/>
      <c r="V32" s="194"/>
      <c r="W32" s="194"/>
      <c r="X32" s="194"/>
      <c r="Y32" s="194"/>
      <c r="Z32" s="265"/>
      <c r="AA32" s="265"/>
      <c r="AB32" s="290"/>
      <c r="AC32" s="194"/>
      <c r="AD32" s="194"/>
      <c r="AE32" s="290"/>
      <c r="AF32" s="194"/>
      <c r="AG32" s="238"/>
      <c r="AH32" s="368"/>
    </row>
    <row r="33" spans="1:34" ht="15" thickBot="1" x14ac:dyDescent="0.4">
      <c r="A33" s="245" t="s">
        <v>737</v>
      </c>
      <c r="B33" s="313" t="s">
        <v>659</v>
      </c>
      <c r="C33" s="195" t="s">
        <v>658</v>
      </c>
      <c r="D33" s="290"/>
      <c r="E33" s="265"/>
      <c r="F33" s="265"/>
      <c r="G33" s="201"/>
      <c r="H33" s="194"/>
      <c r="I33" s="340"/>
      <c r="J33" s="320"/>
      <c r="K33" s="194"/>
      <c r="L33" s="265"/>
      <c r="M33" s="265"/>
      <c r="N33" s="331"/>
      <c r="O33" s="194"/>
      <c r="P33" s="194"/>
      <c r="Q33" s="194"/>
      <c r="R33" s="291"/>
      <c r="S33" s="265"/>
      <c r="T33" s="265"/>
      <c r="U33" s="201"/>
      <c r="V33" s="194"/>
      <c r="W33" s="194"/>
      <c r="X33" s="194"/>
      <c r="Y33" s="194"/>
      <c r="Z33" s="265"/>
      <c r="AA33" s="265"/>
      <c r="AB33" s="290"/>
      <c r="AC33" s="194"/>
      <c r="AD33" s="194"/>
      <c r="AE33" s="290"/>
      <c r="AF33" s="194"/>
      <c r="AG33" s="238"/>
      <c r="AH33" s="368"/>
    </row>
    <row r="34" spans="1:34" ht="15" thickBot="1" x14ac:dyDescent="0.4">
      <c r="A34" s="228" t="s">
        <v>0</v>
      </c>
      <c r="B34" s="311" t="s">
        <v>657</v>
      </c>
      <c r="C34" s="192" t="s">
        <v>602</v>
      </c>
      <c r="D34" s="290"/>
      <c r="E34" s="265"/>
      <c r="F34" s="265"/>
      <c r="G34" s="201"/>
      <c r="H34" s="194"/>
      <c r="I34" s="340"/>
      <c r="J34" s="320"/>
      <c r="K34" s="194"/>
      <c r="L34" s="265"/>
      <c r="M34" s="265"/>
      <c r="N34" s="331"/>
      <c r="O34" s="194"/>
      <c r="P34" s="194"/>
      <c r="Q34" s="194"/>
      <c r="R34" s="291"/>
      <c r="S34" s="265"/>
      <c r="T34" s="265"/>
      <c r="U34" s="201"/>
      <c r="V34" s="194"/>
      <c r="W34" s="194"/>
      <c r="X34" s="194"/>
      <c r="Y34" s="194"/>
      <c r="Z34" s="265"/>
      <c r="AA34" s="265"/>
      <c r="AB34" s="290"/>
      <c r="AC34" s="194"/>
      <c r="AD34" s="194"/>
      <c r="AE34" s="290"/>
      <c r="AF34" s="194"/>
      <c r="AG34" s="238"/>
      <c r="AH34" s="368"/>
    </row>
    <row r="35" spans="1:34" ht="15" thickBot="1" x14ac:dyDescent="0.4">
      <c r="A35" s="228" t="s">
        <v>62</v>
      </c>
      <c r="B35" s="311" t="s">
        <v>656</v>
      </c>
      <c r="C35" s="192" t="s">
        <v>655</v>
      </c>
      <c r="D35" s="290"/>
      <c r="E35" s="265"/>
      <c r="F35" s="265"/>
      <c r="G35" s="201"/>
      <c r="H35" s="194"/>
      <c r="I35" s="340"/>
      <c r="J35" s="320"/>
      <c r="K35" s="194"/>
      <c r="L35" s="265"/>
      <c r="M35" s="265"/>
      <c r="N35" s="331"/>
      <c r="O35" s="194"/>
      <c r="P35" s="194"/>
      <c r="Q35" s="194"/>
      <c r="R35" s="291"/>
      <c r="S35" s="265"/>
      <c r="T35" s="265"/>
      <c r="U35" s="194"/>
      <c r="V35" s="194"/>
      <c r="W35" s="194"/>
      <c r="X35" s="194"/>
      <c r="Y35" s="194"/>
      <c r="Z35" s="265"/>
      <c r="AA35" s="265"/>
      <c r="AB35" s="290"/>
      <c r="AC35" s="194"/>
      <c r="AD35" s="194"/>
      <c r="AE35" s="290"/>
      <c r="AF35" s="194"/>
      <c r="AG35" s="238"/>
      <c r="AH35" s="368"/>
    </row>
    <row r="36" spans="1:34" ht="15" thickBot="1" x14ac:dyDescent="0.4">
      <c r="A36" s="228" t="s">
        <v>62</v>
      </c>
      <c r="B36" s="300" t="s">
        <v>654</v>
      </c>
      <c r="C36" s="192" t="s">
        <v>653</v>
      </c>
      <c r="D36" s="290"/>
      <c r="E36" s="265"/>
      <c r="F36" s="265"/>
      <c r="G36" s="201"/>
      <c r="H36" s="194"/>
      <c r="I36" s="340"/>
      <c r="J36" s="320"/>
      <c r="K36" s="194"/>
      <c r="L36" s="265"/>
      <c r="M36" s="265"/>
      <c r="N36" s="322"/>
      <c r="O36" s="194"/>
      <c r="P36" s="194"/>
      <c r="Q36" s="194"/>
      <c r="R36" s="291"/>
      <c r="S36" s="265"/>
      <c r="T36" s="265"/>
      <c r="U36" s="194"/>
      <c r="V36" s="194"/>
      <c r="W36" s="194"/>
      <c r="X36" s="194"/>
      <c r="Y36" s="194"/>
      <c r="Z36" s="265"/>
      <c r="AA36" s="265"/>
      <c r="AB36" s="290"/>
      <c r="AC36" s="194"/>
      <c r="AD36" s="194"/>
      <c r="AE36" s="290"/>
      <c r="AF36" s="194"/>
      <c r="AG36" s="238"/>
      <c r="AH36" s="368"/>
    </row>
    <row r="37" spans="1:34" ht="15" thickBot="1" x14ac:dyDescent="0.4">
      <c r="A37" s="294" t="s">
        <v>716</v>
      </c>
      <c r="B37" s="311" t="s">
        <v>652</v>
      </c>
      <c r="C37" s="192" t="s">
        <v>651</v>
      </c>
      <c r="D37" s="290"/>
      <c r="E37" s="265"/>
      <c r="F37" s="265"/>
      <c r="G37" s="194"/>
      <c r="H37" s="194"/>
      <c r="I37" s="340"/>
      <c r="J37" s="320"/>
      <c r="K37" s="194"/>
      <c r="L37" s="265"/>
      <c r="M37" s="265"/>
      <c r="N37" s="331"/>
      <c r="O37" s="194"/>
      <c r="P37" s="194"/>
      <c r="Q37" s="194"/>
      <c r="R37" s="291"/>
      <c r="S37" s="265"/>
      <c r="T37" s="265"/>
      <c r="U37" s="201"/>
      <c r="V37" s="194"/>
      <c r="W37" s="194"/>
      <c r="X37" s="194"/>
      <c r="Y37" s="194"/>
      <c r="Z37" s="265"/>
      <c r="AA37" s="265"/>
      <c r="AB37" s="290"/>
      <c r="AC37" s="194"/>
      <c r="AD37" s="194"/>
      <c r="AE37" s="290"/>
      <c r="AF37" s="194"/>
      <c r="AG37" s="238"/>
      <c r="AH37" s="368"/>
    </row>
    <row r="38" spans="1:34" ht="15" thickBot="1" x14ac:dyDescent="0.4">
      <c r="A38" s="294" t="s">
        <v>716</v>
      </c>
      <c r="B38" s="311" t="s">
        <v>514</v>
      </c>
      <c r="C38" s="207" t="s">
        <v>512</v>
      </c>
      <c r="D38" s="290"/>
      <c r="E38" s="265"/>
      <c r="F38" s="265"/>
      <c r="G38" s="194"/>
      <c r="H38" s="194"/>
      <c r="I38" s="340"/>
      <c r="J38" s="320"/>
      <c r="K38" s="194"/>
      <c r="L38" s="265"/>
      <c r="M38" s="265"/>
      <c r="N38" s="331"/>
      <c r="O38" s="194"/>
      <c r="P38" s="194"/>
      <c r="Q38" s="194"/>
      <c r="R38" s="291"/>
      <c r="S38" s="265"/>
      <c r="T38" s="265"/>
      <c r="U38" s="201"/>
      <c r="V38" s="194"/>
      <c r="W38" s="194"/>
      <c r="X38" s="194"/>
      <c r="Y38" s="194"/>
      <c r="Z38" s="265"/>
      <c r="AA38" s="265"/>
      <c r="AB38" s="290"/>
      <c r="AC38" s="194"/>
      <c r="AD38" s="194"/>
      <c r="AE38" s="290"/>
      <c r="AF38" s="194"/>
      <c r="AG38" s="238"/>
      <c r="AH38" s="368"/>
    </row>
    <row r="39" spans="1:34" ht="15" thickBot="1" x14ac:dyDescent="0.4">
      <c r="A39" s="228" t="s">
        <v>714</v>
      </c>
      <c r="B39" s="313" t="s">
        <v>410</v>
      </c>
      <c r="C39" s="195" t="s">
        <v>650</v>
      </c>
      <c r="D39" s="290"/>
      <c r="E39" s="265"/>
      <c r="F39" s="265"/>
      <c r="G39" s="201"/>
      <c r="H39" s="194"/>
      <c r="I39" s="194"/>
      <c r="J39" s="340"/>
      <c r="K39" s="320"/>
      <c r="L39" s="265"/>
      <c r="M39" s="265"/>
      <c r="N39" s="201"/>
      <c r="O39" s="331"/>
      <c r="P39" s="194"/>
      <c r="Q39" s="194"/>
      <c r="R39" s="194"/>
      <c r="S39" s="265"/>
      <c r="T39" s="265"/>
      <c r="U39" s="291"/>
      <c r="V39" s="194"/>
      <c r="W39" s="194"/>
      <c r="X39" s="194"/>
      <c r="Y39" s="194"/>
      <c r="Z39" s="265"/>
      <c r="AA39" s="265"/>
      <c r="AB39" s="290"/>
      <c r="AC39" s="194"/>
      <c r="AD39" s="194"/>
      <c r="AE39" s="290"/>
      <c r="AF39" s="194"/>
      <c r="AG39" s="238"/>
      <c r="AH39" s="368"/>
    </row>
    <row r="40" spans="1:34" ht="15" thickBot="1" x14ac:dyDescent="0.4">
      <c r="A40" s="246" t="s">
        <v>739</v>
      </c>
      <c r="B40" s="311" t="s">
        <v>540</v>
      </c>
      <c r="C40" s="192" t="s">
        <v>649</v>
      </c>
      <c r="D40" s="290"/>
      <c r="E40" s="265"/>
      <c r="F40" s="265"/>
      <c r="G40" s="201"/>
      <c r="H40" s="194"/>
      <c r="I40" s="194"/>
      <c r="J40" s="340"/>
      <c r="K40" s="320"/>
      <c r="L40" s="265"/>
      <c r="M40" s="265"/>
      <c r="N40" s="201"/>
      <c r="O40" s="331"/>
      <c r="P40" s="194"/>
      <c r="Q40" s="194"/>
      <c r="R40" s="194"/>
      <c r="S40" s="265"/>
      <c r="T40" s="265"/>
      <c r="U40" s="291"/>
      <c r="V40" s="194"/>
      <c r="W40" s="194"/>
      <c r="X40" s="194"/>
      <c r="Y40" s="194"/>
      <c r="Z40" s="265"/>
      <c r="AA40" s="265"/>
      <c r="AB40" s="290"/>
      <c r="AC40" s="194"/>
      <c r="AD40" s="194"/>
      <c r="AE40" s="290"/>
      <c r="AF40" s="194"/>
      <c r="AG40" s="238"/>
      <c r="AH40" s="368"/>
    </row>
    <row r="41" spans="1:34" ht="15" thickBot="1" x14ac:dyDescent="0.4">
      <c r="A41" s="245" t="s">
        <v>740</v>
      </c>
      <c r="B41" s="313" t="s">
        <v>424</v>
      </c>
      <c r="C41" s="195" t="s">
        <v>648</v>
      </c>
      <c r="D41" s="290"/>
      <c r="E41" s="265"/>
      <c r="F41" s="265"/>
      <c r="G41" s="201"/>
      <c r="H41" s="194"/>
      <c r="I41" s="194"/>
      <c r="J41" s="194"/>
      <c r="K41" s="194"/>
      <c r="L41" s="265"/>
      <c r="M41" s="340"/>
      <c r="N41" s="354"/>
      <c r="O41" s="194"/>
      <c r="P41" s="331"/>
      <c r="Q41" s="194"/>
      <c r="R41" s="194"/>
      <c r="S41" s="265"/>
      <c r="T41" s="265"/>
      <c r="U41" s="194"/>
      <c r="V41" s="291"/>
      <c r="W41" s="194"/>
      <c r="X41" s="194"/>
      <c r="Y41" s="194"/>
      <c r="Z41" s="265"/>
      <c r="AA41" s="265"/>
      <c r="AB41" s="290"/>
      <c r="AC41" s="194"/>
      <c r="AD41" s="194"/>
      <c r="AE41" s="290"/>
      <c r="AF41" s="194"/>
      <c r="AG41" s="238"/>
      <c r="AH41" s="368"/>
    </row>
    <row r="42" spans="1:34" ht="15" thickBot="1" x14ac:dyDescent="0.4">
      <c r="A42" s="294" t="s">
        <v>716</v>
      </c>
      <c r="B42" s="311" t="s">
        <v>647</v>
      </c>
      <c r="C42" s="192" t="s">
        <v>646</v>
      </c>
      <c r="D42" s="290"/>
      <c r="E42" s="265"/>
      <c r="F42" s="265"/>
      <c r="G42" s="201"/>
      <c r="H42" s="194"/>
      <c r="I42" s="194"/>
      <c r="J42" s="194"/>
      <c r="K42" s="194"/>
      <c r="L42" s="265"/>
      <c r="M42" s="340"/>
      <c r="N42" s="354"/>
      <c r="O42" s="194"/>
      <c r="P42" s="331"/>
      <c r="Q42" s="194"/>
      <c r="R42" s="194"/>
      <c r="S42" s="265"/>
      <c r="T42" s="265"/>
      <c r="U42" s="194"/>
      <c r="V42" s="291"/>
      <c r="W42" s="194"/>
      <c r="X42" s="194"/>
      <c r="Y42" s="194"/>
      <c r="Z42" s="265"/>
      <c r="AA42" s="265"/>
      <c r="AB42" s="290"/>
      <c r="AC42" s="194"/>
      <c r="AD42" s="194"/>
      <c r="AE42" s="290"/>
      <c r="AF42" s="194"/>
      <c r="AG42" s="238"/>
      <c r="AH42" s="368"/>
    </row>
    <row r="43" spans="1:34" ht="15" thickBot="1" x14ac:dyDescent="0.4">
      <c r="A43" s="294" t="s">
        <v>716</v>
      </c>
      <c r="B43" s="313" t="s">
        <v>425</v>
      </c>
      <c r="C43" s="195" t="s">
        <v>420</v>
      </c>
      <c r="D43" s="290"/>
      <c r="E43" s="265"/>
      <c r="F43" s="265"/>
      <c r="G43" s="194"/>
      <c r="H43" s="194"/>
      <c r="I43" s="194"/>
      <c r="J43" s="194"/>
      <c r="K43" s="194"/>
      <c r="L43" s="265"/>
      <c r="M43" s="340"/>
      <c r="N43" s="354"/>
      <c r="O43" s="194"/>
      <c r="P43" s="331"/>
      <c r="Q43" s="194"/>
      <c r="R43" s="194"/>
      <c r="S43" s="265"/>
      <c r="T43" s="265"/>
      <c r="U43" s="194"/>
      <c r="V43" s="291"/>
      <c r="W43" s="194"/>
      <c r="X43" s="194"/>
      <c r="Y43" s="194"/>
      <c r="Z43" s="265"/>
      <c r="AA43" s="265"/>
      <c r="AB43" s="290"/>
      <c r="AC43" s="194"/>
      <c r="AD43" s="194"/>
      <c r="AE43" s="290"/>
      <c r="AF43" s="194"/>
      <c r="AG43" s="238"/>
      <c r="AH43" s="368"/>
    </row>
    <row r="44" spans="1:34" ht="15" thickBot="1" x14ac:dyDescent="0.4">
      <c r="A44" s="228" t="s">
        <v>42</v>
      </c>
      <c r="B44" s="316" t="s">
        <v>645</v>
      </c>
      <c r="C44" s="192" t="s">
        <v>644</v>
      </c>
      <c r="D44" s="290"/>
      <c r="E44" s="265"/>
      <c r="F44" s="265"/>
      <c r="G44" s="201"/>
      <c r="H44" s="194"/>
      <c r="I44" s="194"/>
      <c r="J44" s="194"/>
      <c r="K44" s="194"/>
      <c r="L44" s="265"/>
      <c r="M44" s="340"/>
      <c r="N44" s="354"/>
      <c r="O44" s="194"/>
      <c r="P44" s="331"/>
      <c r="Q44" s="194"/>
      <c r="R44" s="194"/>
      <c r="S44" s="265"/>
      <c r="T44" s="265"/>
      <c r="U44" s="194"/>
      <c r="V44" s="291"/>
      <c r="W44" s="194"/>
      <c r="X44" s="194"/>
      <c r="Y44" s="194"/>
      <c r="Z44" s="265"/>
      <c r="AA44" s="265"/>
      <c r="AB44" s="290"/>
      <c r="AC44" s="194"/>
      <c r="AD44" s="194"/>
      <c r="AE44" s="290"/>
      <c r="AF44" s="194"/>
      <c r="AG44" s="238"/>
      <c r="AH44" s="368"/>
    </row>
    <row r="45" spans="1:34" ht="15" thickBot="1" x14ac:dyDescent="0.4">
      <c r="A45" s="228" t="s">
        <v>62</v>
      </c>
      <c r="B45" s="317" t="s">
        <v>643</v>
      </c>
      <c r="C45" s="195" t="s">
        <v>642</v>
      </c>
      <c r="D45" s="194"/>
      <c r="E45" s="265"/>
      <c r="F45" s="265"/>
      <c r="G45" s="201"/>
      <c r="H45" s="194"/>
      <c r="I45" s="194"/>
      <c r="J45" s="194"/>
      <c r="K45" s="194"/>
      <c r="L45" s="265"/>
      <c r="M45" s="265"/>
      <c r="N45" s="350"/>
      <c r="O45" s="320"/>
      <c r="P45" s="194"/>
      <c r="Q45" s="331"/>
      <c r="R45" s="194"/>
      <c r="S45" s="265"/>
      <c r="T45" s="265"/>
      <c r="U45" s="194"/>
      <c r="V45" s="194"/>
      <c r="W45" s="291"/>
      <c r="X45" s="194"/>
      <c r="Y45" s="194"/>
      <c r="Z45" s="265"/>
      <c r="AA45" s="265"/>
      <c r="AB45" s="290"/>
      <c r="AC45" s="194"/>
      <c r="AD45" s="194"/>
      <c r="AE45" s="290"/>
      <c r="AF45" s="194"/>
      <c r="AG45" s="238"/>
      <c r="AH45" s="368"/>
    </row>
    <row r="46" spans="1:34" ht="15" thickBot="1" x14ac:dyDescent="0.4">
      <c r="A46" s="294" t="s">
        <v>93</v>
      </c>
      <c r="B46" s="311" t="s">
        <v>321</v>
      </c>
      <c r="C46" s="192" t="s">
        <v>641</v>
      </c>
      <c r="D46" s="290"/>
      <c r="E46" s="265"/>
      <c r="F46" s="265"/>
      <c r="G46" s="201"/>
      <c r="H46" s="194"/>
      <c r="I46" s="194"/>
      <c r="J46" s="194"/>
      <c r="K46" s="194"/>
      <c r="L46" s="265"/>
      <c r="M46" s="265"/>
      <c r="N46" s="350"/>
      <c r="O46" s="320"/>
      <c r="P46" s="194"/>
      <c r="Q46" s="331"/>
      <c r="R46" s="194"/>
      <c r="S46" s="265"/>
      <c r="T46" s="265"/>
      <c r="U46" s="194"/>
      <c r="V46" s="194"/>
      <c r="W46" s="291"/>
      <c r="X46" s="194"/>
      <c r="Y46" s="194"/>
      <c r="Z46" s="265"/>
      <c r="AA46" s="265"/>
      <c r="AB46" s="290"/>
      <c r="AC46" s="194"/>
      <c r="AD46" s="194"/>
      <c r="AE46" s="290"/>
      <c r="AF46" s="194"/>
      <c r="AG46" s="238"/>
      <c r="AH46" s="368"/>
    </row>
    <row r="47" spans="1:34" ht="15" thickBot="1" x14ac:dyDescent="0.4">
      <c r="A47" s="294" t="s">
        <v>93</v>
      </c>
      <c r="B47" s="313" t="s">
        <v>640</v>
      </c>
      <c r="C47" s="195" t="s">
        <v>639</v>
      </c>
      <c r="D47" s="290"/>
      <c r="E47" s="265"/>
      <c r="F47" s="265"/>
      <c r="G47" s="201"/>
      <c r="H47" s="194"/>
      <c r="I47" s="194"/>
      <c r="J47" s="194"/>
      <c r="K47" s="194"/>
      <c r="L47" s="265"/>
      <c r="M47" s="265"/>
      <c r="N47" s="350"/>
      <c r="O47" s="320"/>
      <c r="P47" s="194"/>
      <c r="Q47" s="331"/>
      <c r="R47" s="194"/>
      <c r="S47" s="265"/>
      <c r="T47" s="265"/>
      <c r="U47" s="194"/>
      <c r="V47" s="194"/>
      <c r="W47" s="291"/>
      <c r="X47" s="194"/>
      <c r="Y47" s="194"/>
      <c r="Z47" s="265"/>
      <c r="AA47" s="265"/>
      <c r="AB47" s="290"/>
      <c r="AC47" s="194"/>
      <c r="AD47" s="194"/>
      <c r="AE47" s="290"/>
      <c r="AF47" s="194"/>
      <c r="AG47" s="238"/>
      <c r="AH47" s="368"/>
    </row>
    <row r="48" spans="1:34" ht="15" thickBot="1" x14ac:dyDescent="0.4">
      <c r="A48" s="294" t="s">
        <v>0</v>
      </c>
      <c r="B48" s="307" t="s">
        <v>21</v>
      </c>
      <c r="C48" s="192" t="s">
        <v>638</v>
      </c>
      <c r="D48" s="290"/>
      <c r="E48" s="265"/>
      <c r="F48" s="265"/>
      <c r="G48" s="194"/>
      <c r="H48" s="194"/>
      <c r="I48" s="194"/>
      <c r="J48" s="194"/>
      <c r="K48" s="194"/>
      <c r="L48" s="265"/>
      <c r="M48" s="265"/>
      <c r="N48" s="201"/>
      <c r="O48" s="194"/>
      <c r="P48" s="340"/>
      <c r="Q48" s="320"/>
      <c r="R48" s="194"/>
      <c r="S48" s="265"/>
      <c r="T48" s="265"/>
      <c r="U48" s="322"/>
      <c r="V48" s="194"/>
      <c r="W48" s="194"/>
      <c r="X48" s="194"/>
      <c r="Y48" s="291"/>
      <c r="Z48" s="265"/>
      <c r="AA48" s="265"/>
      <c r="AB48" s="290"/>
      <c r="AC48" s="194"/>
      <c r="AD48" s="194"/>
      <c r="AE48" s="290"/>
      <c r="AF48" s="194"/>
      <c r="AG48" s="238"/>
      <c r="AH48" s="368"/>
    </row>
    <row r="49" spans="1:34" ht="15" thickBot="1" x14ac:dyDescent="0.4">
      <c r="A49" s="294" t="s">
        <v>0</v>
      </c>
      <c r="B49" s="308" t="s">
        <v>637</v>
      </c>
      <c r="C49" s="195" t="s">
        <v>435</v>
      </c>
      <c r="D49" s="290"/>
      <c r="E49" s="265"/>
      <c r="F49" s="265"/>
      <c r="G49" s="201"/>
      <c r="H49" s="194"/>
      <c r="I49" s="194"/>
      <c r="J49" s="194"/>
      <c r="K49" s="194"/>
      <c r="L49" s="265"/>
      <c r="M49" s="265"/>
      <c r="N49" s="201"/>
      <c r="O49" s="194"/>
      <c r="P49" s="340"/>
      <c r="Q49" s="320"/>
      <c r="R49" s="194"/>
      <c r="S49" s="265"/>
      <c r="T49" s="265"/>
      <c r="U49" s="322"/>
      <c r="V49" s="194"/>
      <c r="W49" s="194"/>
      <c r="X49" s="194"/>
      <c r="Y49" s="291"/>
      <c r="Z49" s="265"/>
      <c r="AA49" s="265"/>
      <c r="AB49" s="290"/>
      <c r="AC49" s="194"/>
      <c r="AD49" s="194"/>
      <c r="AE49" s="290"/>
      <c r="AF49" s="194"/>
      <c r="AG49" s="238"/>
      <c r="AH49" s="368"/>
    </row>
    <row r="50" spans="1:34" ht="15" thickBot="1" x14ac:dyDescent="0.4">
      <c r="A50" s="294" t="s">
        <v>0</v>
      </c>
      <c r="B50" s="300" t="s">
        <v>636</v>
      </c>
      <c r="C50" s="192" t="s">
        <v>635</v>
      </c>
      <c r="D50" s="290"/>
      <c r="E50" s="265"/>
      <c r="F50" s="265"/>
      <c r="G50" s="194"/>
      <c r="H50" s="194"/>
      <c r="I50" s="194"/>
      <c r="J50" s="194"/>
      <c r="K50" s="194"/>
      <c r="L50" s="265"/>
      <c r="M50" s="265"/>
      <c r="N50" s="201"/>
      <c r="O50" s="194"/>
      <c r="P50" s="340"/>
      <c r="Q50" s="320"/>
      <c r="R50" s="194"/>
      <c r="S50" s="265"/>
      <c r="T50" s="265"/>
      <c r="U50" s="322"/>
      <c r="V50" s="194"/>
      <c r="W50" s="194"/>
      <c r="X50" s="194"/>
      <c r="Y50" s="291"/>
      <c r="Z50" s="265"/>
      <c r="AA50" s="265"/>
      <c r="AB50" s="290"/>
      <c r="AC50" s="194"/>
      <c r="AD50" s="194"/>
      <c r="AE50" s="290"/>
      <c r="AF50" s="194"/>
      <c r="AG50" s="238"/>
      <c r="AH50" s="368"/>
    </row>
    <row r="51" spans="1:34" ht="15" thickBot="1" x14ac:dyDescent="0.4">
      <c r="A51" s="228" t="s">
        <v>112</v>
      </c>
      <c r="B51" s="300" t="s">
        <v>194</v>
      </c>
      <c r="C51" s="192" t="s">
        <v>634</v>
      </c>
      <c r="D51" s="290"/>
      <c r="E51" s="265"/>
      <c r="F51" s="265"/>
      <c r="G51" s="194"/>
      <c r="H51" s="194"/>
      <c r="I51" s="194"/>
      <c r="J51" s="194"/>
      <c r="K51" s="194"/>
      <c r="L51" s="265"/>
      <c r="M51" s="265"/>
      <c r="N51" s="201"/>
      <c r="O51" s="194"/>
      <c r="P51" s="340"/>
      <c r="Q51" s="320"/>
      <c r="R51" s="194"/>
      <c r="S51" s="265"/>
      <c r="T51" s="265"/>
      <c r="U51" s="331"/>
      <c r="V51" s="194"/>
      <c r="W51" s="194"/>
      <c r="X51" s="194"/>
      <c r="Y51" s="291"/>
      <c r="Z51" s="265"/>
      <c r="AA51" s="265"/>
      <c r="AB51" s="290"/>
      <c r="AC51" s="194"/>
      <c r="AD51" s="194"/>
      <c r="AE51" s="290"/>
      <c r="AF51" s="194"/>
      <c r="AG51" s="238"/>
      <c r="AH51" s="368"/>
    </row>
    <row r="52" spans="1:34" ht="15" thickBot="1" x14ac:dyDescent="0.4">
      <c r="A52" s="294" t="s">
        <v>42</v>
      </c>
      <c r="B52" s="318" t="s">
        <v>441</v>
      </c>
      <c r="C52" s="192" t="s">
        <v>633</v>
      </c>
      <c r="D52" s="290"/>
      <c r="E52" s="265"/>
      <c r="F52" s="265"/>
      <c r="G52" s="194"/>
      <c r="H52" s="194"/>
      <c r="I52" s="194"/>
      <c r="J52" s="194"/>
      <c r="K52" s="194"/>
      <c r="L52" s="265"/>
      <c r="M52" s="265"/>
      <c r="N52" s="201"/>
      <c r="O52" s="194"/>
      <c r="P52" s="340"/>
      <c r="Q52" s="320"/>
      <c r="R52" s="194"/>
      <c r="S52" s="265"/>
      <c r="T52" s="265"/>
      <c r="U52" s="331"/>
      <c r="V52" s="194"/>
      <c r="W52" s="194"/>
      <c r="X52" s="194"/>
      <c r="Y52" s="291"/>
      <c r="Z52" s="265"/>
      <c r="AA52" s="265"/>
      <c r="AB52" s="290"/>
      <c r="AC52" s="194"/>
      <c r="AD52" s="194"/>
      <c r="AE52" s="290"/>
      <c r="AF52" s="194"/>
      <c r="AG52" s="238"/>
      <c r="AH52" s="368"/>
    </row>
    <row r="53" spans="1:34" ht="15" thickBot="1" x14ac:dyDescent="0.4">
      <c r="A53" s="294" t="s">
        <v>42</v>
      </c>
      <c r="B53" s="300" t="s">
        <v>520</v>
      </c>
      <c r="C53" s="195" t="s">
        <v>632</v>
      </c>
      <c r="D53" s="290"/>
      <c r="E53" s="265"/>
      <c r="F53" s="265"/>
      <c r="G53" s="194"/>
      <c r="H53" s="194"/>
      <c r="I53" s="194"/>
      <c r="J53" s="194"/>
      <c r="K53" s="194"/>
      <c r="L53" s="265"/>
      <c r="M53" s="265"/>
      <c r="N53" s="201"/>
      <c r="O53" s="194"/>
      <c r="P53" s="340"/>
      <c r="Q53" s="320"/>
      <c r="R53" s="194"/>
      <c r="S53" s="265"/>
      <c r="T53" s="265"/>
      <c r="U53" s="331"/>
      <c r="V53" s="194"/>
      <c r="W53" s="194"/>
      <c r="X53" s="194"/>
      <c r="Y53" s="291"/>
      <c r="Z53" s="265"/>
      <c r="AA53" s="265"/>
      <c r="AB53" s="290"/>
      <c r="AC53" s="194"/>
      <c r="AD53" s="194"/>
      <c r="AE53" s="290"/>
      <c r="AF53" s="194"/>
      <c r="AG53" s="238"/>
      <c r="AH53" s="368"/>
    </row>
    <row r="54" spans="1:34" ht="15" thickBot="1" x14ac:dyDescent="0.4">
      <c r="A54" s="294" t="s">
        <v>42</v>
      </c>
      <c r="B54" s="311" t="s">
        <v>631</v>
      </c>
      <c r="C54" s="192" t="s">
        <v>151</v>
      </c>
      <c r="D54" s="290"/>
      <c r="E54" s="265"/>
      <c r="F54" s="265"/>
      <c r="G54" s="194"/>
      <c r="H54" s="194"/>
      <c r="I54" s="194"/>
      <c r="J54" s="194"/>
      <c r="K54" s="194"/>
      <c r="L54" s="265"/>
      <c r="M54" s="265"/>
      <c r="N54" s="201"/>
      <c r="O54" s="194"/>
      <c r="P54" s="340"/>
      <c r="Q54" s="320"/>
      <c r="R54" s="194"/>
      <c r="S54" s="265"/>
      <c r="T54" s="265"/>
      <c r="U54" s="331"/>
      <c r="V54" s="194"/>
      <c r="W54" s="194"/>
      <c r="X54" s="194"/>
      <c r="Y54" s="291"/>
      <c r="Z54" s="265"/>
      <c r="AA54" s="265"/>
      <c r="AB54" s="290"/>
      <c r="AC54" s="194"/>
      <c r="AD54" s="194"/>
      <c r="AE54" s="290"/>
      <c r="AF54" s="194"/>
      <c r="AG54" s="238"/>
      <c r="AH54" s="368"/>
    </row>
    <row r="55" spans="1:34" ht="15" thickBot="1" x14ac:dyDescent="0.4">
      <c r="A55" s="228" t="s">
        <v>0</v>
      </c>
      <c r="B55" s="313" t="s">
        <v>183</v>
      </c>
      <c r="C55" s="195" t="s">
        <v>630</v>
      </c>
      <c r="D55" s="290"/>
      <c r="E55" s="265"/>
      <c r="F55" s="265"/>
      <c r="G55" s="201"/>
      <c r="H55" s="194"/>
      <c r="I55" s="194"/>
      <c r="J55" s="194"/>
      <c r="K55" s="194"/>
      <c r="L55" s="265"/>
      <c r="M55" s="265"/>
      <c r="N55" s="201"/>
      <c r="O55" s="194"/>
      <c r="P55" s="340"/>
      <c r="Q55" s="320"/>
      <c r="R55" s="194"/>
      <c r="S55" s="265"/>
      <c r="T55" s="265"/>
      <c r="U55" s="331"/>
      <c r="V55" s="194"/>
      <c r="W55" s="194"/>
      <c r="X55" s="194"/>
      <c r="Y55" s="291"/>
      <c r="Z55" s="265"/>
      <c r="AA55" s="265"/>
      <c r="AB55" s="290"/>
      <c r="AC55" s="194"/>
      <c r="AD55" s="194"/>
      <c r="AE55" s="290"/>
      <c r="AF55" s="194"/>
      <c r="AG55" s="238"/>
      <c r="AH55" s="368"/>
    </row>
    <row r="56" spans="1:34" ht="15" thickBot="1" x14ac:dyDescent="0.4">
      <c r="A56" s="245" t="s">
        <v>739</v>
      </c>
      <c r="B56" s="311" t="s">
        <v>629</v>
      </c>
      <c r="C56" s="192" t="s">
        <v>628</v>
      </c>
      <c r="D56" s="290"/>
      <c r="E56" s="265"/>
      <c r="F56" s="265"/>
      <c r="G56" s="201"/>
      <c r="H56" s="194"/>
      <c r="I56" s="194"/>
      <c r="J56" s="194"/>
      <c r="K56" s="194"/>
      <c r="L56" s="265"/>
      <c r="M56" s="265"/>
      <c r="N56" s="201"/>
      <c r="O56" s="194"/>
      <c r="P56" s="340"/>
      <c r="Q56" s="320"/>
      <c r="R56" s="194"/>
      <c r="S56" s="265"/>
      <c r="T56" s="265"/>
      <c r="U56" s="331"/>
      <c r="V56" s="194"/>
      <c r="W56" s="194"/>
      <c r="X56" s="194"/>
      <c r="Y56" s="291"/>
      <c r="Z56" s="265"/>
      <c r="AA56" s="265"/>
      <c r="AB56" s="290"/>
      <c r="AC56" s="194"/>
      <c r="AD56" s="194"/>
      <c r="AE56" s="290"/>
      <c r="AF56" s="194"/>
      <c r="AG56" s="238"/>
      <c r="AH56" s="368"/>
    </row>
    <row r="57" spans="1:34" ht="15" thickBot="1" x14ac:dyDescent="0.4">
      <c r="A57" s="228" t="s">
        <v>42</v>
      </c>
      <c r="B57" s="311" t="s">
        <v>627</v>
      </c>
      <c r="C57" s="192" t="s">
        <v>626</v>
      </c>
      <c r="D57" s="290"/>
      <c r="E57" s="265"/>
      <c r="F57" s="265"/>
      <c r="G57" s="201"/>
      <c r="H57" s="194"/>
      <c r="I57" s="194"/>
      <c r="J57" s="194"/>
      <c r="K57" s="194"/>
      <c r="L57" s="265"/>
      <c r="M57" s="265"/>
      <c r="N57" s="201"/>
      <c r="O57" s="194"/>
      <c r="P57" s="340"/>
      <c r="Q57" s="320"/>
      <c r="R57" s="194"/>
      <c r="S57" s="265"/>
      <c r="T57" s="265"/>
      <c r="U57" s="331"/>
      <c r="V57" s="194"/>
      <c r="W57" s="194"/>
      <c r="X57" s="194"/>
      <c r="Y57" s="291"/>
      <c r="Z57" s="265"/>
      <c r="AA57" s="265"/>
      <c r="AB57" s="290"/>
      <c r="AC57" s="194"/>
      <c r="AD57" s="194"/>
      <c r="AE57" s="290"/>
      <c r="AF57" s="194"/>
      <c r="AG57" s="238"/>
      <c r="AH57" s="368"/>
    </row>
    <row r="58" spans="1:34" ht="15" thickBot="1" x14ac:dyDescent="0.4">
      <c r="A58" s="228" t="s">
        <v>93</v>
      </c>
      <c r="B58" s="311" t="s">
        <v>217</v>
      </c>
      <c r="C58" s="192" t="s">
        <v>625</v>
      </c>
      <c r="D58" s="290"/>
      <c r="E58" s="265"/>
      <c r="F58" s="265"/>
      <c r="G58" s="201"/>
      <c r="H58" s="194"/>
      <c r="I58" s="194"/>
      <c r="J58" s="194"/>
      <c r="K58" s="194"/>
      <c r="L58" s="265"/>
      <c r="M58" s="265"/>
      <c r="N58" s="201"/>
      <c r="O58" s="194"/>
      <c r="P58" s="194"/>
      <c r="Q58" s="340"/>
      <c r="R58" s="320"/>
      <c r="S58" s="265"/>
      <c r="T58" s="265"/>
      <c r="U58" s="194"/>
      <c r="V58" s="331"/>
      <c r="W58" s="194"/>
      <c r="X58" s="194"/>
      <c r="Y58" s="194"/>
      <c r="Z58" s="265"/>
      <c r="AA58" s="265"/>
      <c r="AB58" s="347"/>
      <c r="AC58" s="194"/>
      <c r="AD58" s="194"/>
      <c r="AE58" s="290"/>
      <c r="AF58" s="194"/>
      <c r="AG58" s="238"/>
      <c r="AH58" s="368"/>
    </row>
    <row r="59" spans="1:34" ht="14.5" customHeight="1" thickBot="1" x14ac:dyDescent="0.4">
      <c r="A59" s="228" t="s">
        <v>62</v>
      </c>
      <c r="B59" s="311" t="s">
        <v>175</v>
      </c>
      <c r="C59" s="192" t="s">
        <v>164</v>
      </c>
      <c r="D59" s="194"/>
      <c r="E59" s="265"/>
      <c r="F59" s="265"/>
      <c r="G59" s="201"/>
      <c r="H59" s="194"/>
      <c r="I59" s="194"/>
      <c r="J59" s="194"/>
      <c r="K59" s="194"/>
      <c r="L59" s="265"/>
      <c r="M59" s="265"/>
      <c r="N59" s="201"/>
      <c r="O59" s="194"/>
      <c r="P59" s="194"/>
      <c r="Q59" s="194"/>
      <c r="R59" s="194"/>
      <c r="S59" s="265"/>
      <c r="T59" s="340"/>
      <c r="U59" s="320"/>
      <c r="V59" s="194"/>
      <c r="W59" s="331"/>
      <c r="X59" s="194"/>
      <c r="Y59" s="194"/>
      <c r="Z59" s="265"/>
      <c r="AA59" s="265"/>
      <c r="AB59" s="290"/>
      <c r="AC59" s="291"/>
      <c r="AD59" s="194"/>
      <c r="AE59" s="290"/>
      <c r="AF59" s="194"/>
      <c r="AG59" s="238"/>
      <c r="AH59" s="368"/>
    </row>
    <row r="60" spans="1:34" ht="15" thickBot="1" x14ac:dyDescent="0.4">
      <c r="A60" s="228" t="s">
        <v>714</v>
      </c>
      <c r="B60" s="314" t="s">
        <v>624</v>
      </c>
      <c r="C60" s="199" t="s">
        <v>623</v>
      </c>
      <c r="D60" s="290"/>
      <c r="E60" s="265"/>
      <c r="F60" s="265"/>
      <c r="G60" s="201"/>
      <c r="H60" s="194"/>
      <c r="I60" s="194"/>
      <c r="J60" s="194"/>
      <c r="K60" s="194"/>
      <c r="L60" s="265"/>
      <c r="M60" s="265"/>
      <c r="N60" s="201"/>
      <c r="O60" s="194"/>
      <c r="P60" s="194"/>
      <c r="Q60" s="194"/>
      <c r="R60" s="194"/>
      <c r="S60" s="265"/>
      <c r="T60" s="265"/>
      <c r="U60" s="194"/>
      <c r="V60" s="194"/>
      <c r="W60" s="340"/>
      <c r="X60" s="320"/>
      <c r="Y60" s="194"/>
      <c r="Z60" s="265"/>
      <c r="AA60" s="377"/>
      <c r="AB60" s="345"/>
      <c r="AC60" s="194"/>
      <c r="AD60" s="194"/>
      <c r="AE60" s="290"/>
      <c r="AF60" s="291"/>
      <c r="AG60" s="238"/>
      <c r="AH60" s="368"/>
    </row>
    <row r="61" spans="1:34" ht="15" thickBot="1" x14ac:dyDescent="0.4">
      <c r="A61" s="245" t="s">
        <v>742</v>
      </c>
      <c r="B61" s="311" t="s">
        <v>9</v>
      </c>
      <c r="C61" s="192" t="s">
        <v>456</v>
      </c>
      <c r="D61" s="290"/>
      <c r="E61" s="265"/>
      <c r="F61" s="265"/>
      <c r="G61" s="194"/>
      <c r="H61" s="194"/>
      <c r="I61" s="194"/>
      <c r="J61" s="194"/>
      <c r="K61" s="194"/>
      <c r="L61" s="265"/>
      <c r="M61" s="265"/>
      <c r="N61" s="201"/>
      <c r="O61" s="194"/>
      <c r="P61" s="194"/>
      <c r="Q61" s="194"/>
      <c r="R61" s="194"/>
      <c r="S61" s="265"/>
      <c r="T61" s="265"/>
      <c r="U61" s="201"/>
      <c r="V61" s="194"/>
      <c r="W61" s="340"/>
      <c r="X61" s="320"/>
      <c r="Y61" s="194"/>
      <c r="Z61" s="265"/>
      <c r="AA61" s="265"/>
      <c r="AB61" s="345"/>
      <c r="AC61" s="194"/>
      <c r="AD61" s="194"/>
      <c r="AE61" s="290"/>
      <c r="AF61" s="291"/>
      <c r="AG61" s="238"/>
      <c r="AH61" s="368"/>
    </row>
    <row r="62" spans="1:34" ht="15" thickBot="1" x14ac:dyDescent="0.4">
      <c r="A62" s="228" t="s">
        <v>93</v>
      </c>
      <c r="B62" s="311" t="s">
        <v>622</v>
      </c>
      <c r="C62" s="195" t="s">
        <v>621</v>
      </c>
      <c r="D62" s="290"/>
      <c r="E62" s="265"/>
      <c r="F62" s="265"/>
      <c r="G62" s="201"/>
      <c r="H62" s="194"/>
      <c r="I62" s="194"/>
      <c r="J62" s="194"/>
      <c r="K62" s="194"/>
      <c r="L62" s="265"/>
      <c r="M62" s="265"/>
      <c r="N62" s="201"/>
      <c r="O62" s="194"/>
      <c r="P62" s="194"/>
      <c r="Q62" s="194"/>
      <c r="R62" s="194"/>
      <c r="S62" s="265"/>
      <c r="T62" s="265"/>
      <c r="U62" s="201"/>
      <c r="V62" s="194"/>
      <c r="W62" s="340"/>
      <c r="X62" s="320"/>
      <c r="Y62" s="194"/>
      <c r="Z62" s="265"/>
      <c r="AA62" s="265"/>
      <c r="AB62" s="345"/>
      <c r="AC62" s="194"/>
      <c r="AD62" s="194"/>
      <c r="AE62" s="290"/>
      <c r="AF62" s="291"/>
      <c r="AG62" s="238"/>
      <c r="AH62" s="368"/>
    </row>
    <row r="63" spans="1:34" ht="15" thickBot="1" x14ac:dyDescent="0.4">
      <c r="A63" s="245" t="s">
        <v>737</v>
      </c>
      <c r="B63" s="311" t="s">
        <v>298</v>
      </c>
      <c r="C63" s="192" t="s">
        <v>293</v>
      </c>
      <c r="D63" s="290"/>
      <c r="E63" s="265"/>
      <c r="F63" s="265"/>
      <c r="G63" s="201"/>
      <c r="H63" s="194"/>
      <c r="I63" s="194"/>
      <c r="J63" s="194"/>
      <c r="K63" s="194"/>
      <c r="L63" s="265"/>
      <c r="M63" s="265"/>
      <c r="N63" s="201"/>
      <c r="O63" s="194"/>
      <c r="P63" s="194"/>
      <c r="Q63" s="194"/>
      <c r="R63" s="194"/>
      <c r="S63" s="265"/>
      <c r="T63" s="265"/>
      <c r="U63" s="201"/>
      <c r="V63" s="194"/>
      <c r="W63" s="340"/>
      <c r="X63" s="320"/>
      <c r="Y63" s="194"/>
      <c r="Z63" s="265"/>
      <c r="AA63" s="265"/>
      <c r="AB63" s="345"/>
      <c r="AC63" s="194"/>
      <c r="AD63" s="194"/>
      <c r="AE63" s="290"/>
      <c r="AF63" s="291"/>
      <c r="AG63" s="238"/>
      <c r="AH63" s="368"/>
    </row>
    <row r="64" spans="1:34" ht="15" thickBot="1" x14ac:dyDescent="0.4">
      <c r="A64" s="228" t="s">
        <v>714</v>
      </c>
      <c r="B64" s="300" t="s">
        <v>567</v>
      </c>
      <c r="C64" s="190" t="s">
        <v>620</v>
      </c>
      <c r="D64" s="290"/>
      <c r="E64" s="265"/>
      <c r="F64" s="265"/>
      <c r="G64" s="201"/>
      <c r="H64" s="194"/>
      <c r="I64" s="194"/>
      <c r="J64" s="194"/>
      <c r="K64" s="194"/>
      <c r="L64" s="265"/>
      <c r="M64" s="265"/>
      <c r="N64" s="201"/>
      <c r="O64" s="194"/>
      <c r="P64" s="194"/>
      <c r="Q64" s="194"/>
      <c r="R64" s="194"/>
      <c r="S64" s="265"/>
      <c r="T64" s="265"/>
      <c r="U64" s="201"/>
      <c r="V64" s="194"/>
      <c r="W64" s="340"/>
      <c r="X64" s="320"/>
      <c r="Y64" s="194"/>
      <c r="Z64" s="265"/>
      <c r="AA64" s="265"/>
      <c r="AB64" s="345"/>
      <c r="AC64" s="194"/>
      <c r="AD64" s="194"/>
      <c r="AE64" s="290"/>
      <c r="AF64" s="291"/>
      <c r="AG64" s="238"/>
      <c r="AH64" s="368"/>
    </row>
    <row r="65" spans="1:34" ht="15" thickBot="1" x14ac:dyDescent="0.4">
      <c r="A65" s="228" t="s">
        <v>714</v>
      </c>
      <c r="B65" s="300" t="s">
        <v>563</v>
      </c>
      <c r="C65" s="195" t="s">
        <v>619</v>
      </c>
      <c r="D65" s="290"/>
      <c r="E65" s="265"/>
      <c r="F65" s="265"/>
      <c r="G65" s="201"/>
      <c r="H65" s="194"/>
      <c r="I65" s="194"/>
      <c r="J65" s="194"/>
      <c r="K65" s="194"/>
      <c r="L65" s="265"/>
      <c r="M65" s="265"/>
      <c r="N65" s="194"/>
      <c r="O65" s="194"/>
      <c r="P65" s="194"/>
      <c r="Q65" s="194"/>
      <c r="R65" s="194"/>
      <c r="S65" s="265"/>
      <c r="T65" s="265"/>
      <c r="U65" s="201"/>
      <c r="V65" s="194"/>
      <c r="W65" s="340"/>
      <c r="X65" s="320"/>
      <c r="Y65" s="194"/>
      <c r="Z65" s="265"/>
      <c r="AA65" s="265"/>
      <c r="AB65" s="345"/>
      <c r="AC65" s="194"/>
      <c r="AD65" s="194"/>
      <c r="AE65" s="290"/>
      <c r="AF65" s="291"/>
      <c r="AG65" s="238"/>
      <c r="AH65" s="368"/>
    </row>
    <row r="66" spans="1:34" ht="15" thickBot="1" x14ac:dyDescent="0.4">
      <c r="A66" s="245" t="s">
        <v>743</v>
      </c>
      <c r="B66" s="311" t="s">
        <v>618</v>
      </c>
      <c r="C66" s="192" t="s">
        <v>617</v>
      </c>
      <c r="D66" s="290"/>
      <c r="E66" s="265"/>
      <c r="F66" s="265"/>
      <c r="G66" s="201"/>
      <c r="H66" s="194"/>
      <c r="I66" s="194"/>
      <c r="J66" s="194"/>
      <c r="K66" s="194"/>
      <c r="L66" s="265"/>
      <c r="M66" s="265"/>
      <c r="N66" s="194"/>
      <c r="O66" s="194"/>
      <c r="P66" s="194"/>
      <c r="Q66" s="194"/>
      <c r="R66" s="194"/>
      <c r="S66" s="265"/>
      <c r="T66" s="265"/>
      <c r="U66" s="201"/>
      <c r="V66" s="194"/>
      <c r="W66" s="340"/>
      <c r="X66" s="320"/>
      <c r="Y66" s="194"/>
      <c r="Z66" s="265"/>
      <c r="AA66" s="265"/>
      <c r="AB66" s="345"/>
      <c r="AC66" s="194"/>
      <c r="AD66" s="194"/>
      <c r="AE66" s="290"/>
      <c r="AF66" s="291"/>
      <c r="AG66" s="238"/>
      <c r="AH66" s="368"/>
    </row>
    <row r="67" spans="1:34" ht="15" thickBot="1" x14ac:dyDescent="0.4">
      <c r="A67" s="228" t="s">
        <v>62</v>
      </c>
      <c r="B67" s="305" t="s">
        <v>616</v>
      </c>
      <c r="C67" s="195" t="s">
        <v>615</v>
      </c>
      <c r="D67" s="194"/>
      <c r="E67" s="265"/>
      <c r="F67" s="265"/>
      <c r="G67" s="201"/>
      <c r="H67" s="194"/>
      <c r="I67" s="194"/>
      <c r="J67" s="194"/>
      <c r="K67" s="194"/>
      <c r="L67" s="265"/>
      <c r="M67" s="265"/>
      <c r="N67" s="201"/>
      <c r="O67" s="194"/>
      <c r="P67" s="194"/>
      <c r="Q67" s="194"/>
      <c r="R67" s="194"/>
      <c r="S67" s="265"/>
      <c r="T67" s="265"/>
      <c r="U67" s="194"/>
      <c r="V67" s="194"/>
      <c r="W67" s="340"/>
      <c r="X67" s="320"/>
      <c r="Y67" s="194"/>
      <c r="Z67" s="265"/>
      <c r="AA67" s="265"/>
      <c r="AB67" s="345"/>
      <c r="AC67" s="194"/>
      <c r="AD67" s="194"/>
      <c r="AE67" s="290"/>
      <c r="AF67" s="291"/>
      <c r="AG67" s="238"/>
      <c r="AH67" s="368"/>
    </row>
    <row r="68" spans="1:34" ht="15" thickBot="1" x14ac:dyDescent="0.4">
      <c r="A68" s="228" t="s">
        <v>42</v>
      </c>
      <c r="B68" s="311" t="s">
        <v>448</v>
      </c>
      <c r="C68" s="192" t="s">
        <v>614</v>
      </c>
      <c r="D68" s="290"/>
      <c r="E68" s="265"/>
      <c r="F68" s="265"/>
      <c r="G68" s="201"/>
      <c r="H68" s="194"/>
      <c r="I68" s="194"/>
      <c r="J68" s="194"/>
      <c r="K68" s="194"/>
      <c r="L68" s="265"/>
      <c r="M68" s="265"/>
      <c r="N68" s="201"/>
      <c r="O68" s="194"/>
      <c r="P68" s="194"/>
      <c r="Q68" s="194"/>
      <c r="R68" s="194"/>
      <c r="S68" s="265"/>
      <c r="T68" s="265"/>
      <c r="U68" s="194"/>
      <c r="V68" s="194"/>
      <c r="W68" s="340"/>
      <c r="X68" s="320"/>
      <c r="Y68" s="194"/>
      <c r="Z68" s="265"/>
      <c r="AA68" s="265"/>
      <c r="AB68" s="345"/>
      <c r="AC68" s="194"/>
      <c r="AD68" s="194"/>
      <c r="AE68" s="290"/>
      <c r="AF68" s="291"/>
      <c r="AG68" s="238"/>
      <c r="AH68" s="368"/>
    </row>
    <row r="69" spans="1:34" ht="15" thickBot="1" x14ac:dyDescent="0.4">
      <c r="A69" s="228" t="s">
        <v>42</v>
      </c>
      <c r="B69" s="313" t="s">
        <v>451</v>
      </c>
      <c r="C69" s="195" t="s">
        <v>613</v>
      </c>
      <c r="D69" s="290"/>
      <c r="E69" s="265"/>
      <c r="F69" s="265"/>
      <c r="G69" s="201"/>
      <c r="H69" s="194"/>
      <c r="I69" s="194"/>
      <c r="J69" s="194"/>
      <c r="K69" s="194"/>
      <c r="L69" s="265"/>
      <c r="M69" s="265"/>
      <c r="N69" s="201"/>
      <c r="O69" s="194"/>
      <c r="P69" s="194"/>
      <c r="Q69" s="194"/>
      <c r="R69" s="194"/>
      <c r="S69" s="265"/>
      <c r="T69" s="265"/>
      <c r="U69" s="194"/>
      <c r="V69" s="194"/>
      <c r="W69" s="340"/>
      <c r="X69" s="320"/>
      <c r="Y69" s="194"/>
      <c r="Z69" s="265"/>
      <c r="AA69" s="265"/>
      <c r="AB69" s="345"/>
      <c r="AC69" s="194"/>
      <c r="AD69" s="194"/>
      <c r="AE69" s="290"/>
      <c r="AF69" s="291"/>
      <c r="AG69" s="238"/>
      <c r="AH69" s="368"/>
    </row>
    <row r="70" spans="1:34" ht="15" thickBot="1" x14ac:dyDescent="0.4">
      <c r="A70" s="228" t="s">
        <v>42</v>
      </c>
      <c r="B70" s="311" t="s">
        <v>44</v>
      </c>
      <c r="C70" s="192" t="s">
        <v>612</v>
      </c>
      <c r="D70" s="290"/>
      <c r="E70" s="265"/>
      <c r="F70" s="265"/>
      <c r="G70" s="201"/>
      <c r="H70" s="194"/>
      <c r="I70" s="194"/>
      <c r="J70" s="194"/>
      <c r="K70" s="194"/>
      <c r="L70" s="265"/>
      <c r="M70" s="265"/>
      <c r="N70" s="201"/>
      <c r="O70" s="194"/>
      <c r="P70" s="194"/>
      <c r="Q70" s="194"/>
      <c r="R70" s="194"/>
      <c r="S70" s="265"/>
      <c r="T70" s="265"/>
      <c r="U70" s="201"/>
      <c r="V70" s="194"/>
      <c r="W70" s="340"/>
      <c r="X70" s="320"/>
      <c r="Y70" s="194"/>
      <c r="Z70" s="265"/>
      <c r="AA70" s="265"/>
      <c r="AB70" s="345"/>
      <c r="AC70" s="194"/>
      <c r="AD70" s="194"/>
      <c r="AE70" s="290"/>
      <c r="AF70" s="291"/>
      <c r="AG70" s="238"/>
      <c r="AH70" s="368"/>
    </row>
    <row r="71" spans="1:34" ht="15" thickBot="1" x14ac:dyDescent="0.4">
      <c r="A71" s="228" t="s">
        <v>62</v>
      </c>
      <c r="B71" s="300" t="s">
        <v>611</v>
      </c>
      <c r="C71" s="192" t="s">
        <v>610</v>
      </c>
      <c r="D71" s="290"/>
      <c r="E71" s="265"/>
      <c r="F71" s="265"/>
      <c r="G71" s="201"/>
      <c r="H71" s="194"/>
      <c r="I71" s="194"/>
      <c r="J71" s="194"/>
      <c r="K71" s="194"/>
      <c r="L71" s="265"/>
      <c r="M71" s="265"/>
      <c r="N71" s="201"/>
      <c r="O71" s="194"/>
      <c r="P71" s="194"/>
      <c r="Q71" s="194"/>
      <c r="R71" s="194"/>
      <c r="S71" s="265"/>
      <c r="T71" s="265"/>
      <c r="U71" s="201"/>
      <c r="V71" s="194"/>
      <c r="W71" s="340"/>
      <c r="X71" s="320"/>
      <c r="Y71" s="194"/>
      <c r="Z71" s="265"/>
      <c r="AA71" s="265"/>
      <c r="AB71" s="345"/>
      <c r="AC71" s="194"/>
      <c r="AD71" s="194"/>
      <c r="AE71" s="290"/>
      <c r="AF71" s="291"/>
      <c r="AG71" s="238"/>
      <c r="AH71" s="368"/>
    </row>
    <row r="72" spans="1:34" ht="15" thickBot="1" x14ac:dyDescent="0.4">
      <c r="A72" s="228" t="s">
        <v>42</v>
      </c>
      <c r="B72" s="300" t="s">
        <v>608</v>
      </c>
      <c r="C72" s="190" t="s">
        <v>607</v>
      </c>
      <c r="D72" s="290"/>
      <c r="E72" s="265"/>
      <c r="F72" s="265"/>
      <c r="G72" s="194"/>
      <c r="H72" s="291"/>
      <c r="I72" s="194"/>
      <c r="J72" s="194"/>
      <c r="K72" s="194"/>
      <c r="L72" s="265"/>
      <c r="M72" s="265"/>
      <c r="N72" s="194"/>
      <c r="O72" s="194"/>
      <c r="P72" s="194"/>
      <c r="Q72" s="194"/>
      <c r="R72" s="194"/>
      <c r="S72" s="265"/>
      <c r="T72" s="265"/>
      <c r="U72" s="201"/>
      <c r="V72" s="194"/>
      <c r="W72" s="194"/>
      <c r="X72" s="194"/>
      <c r="Y72" s="194"/>
      <c r="Z72" s="265"/>
      <c r="AA72" s="265"/>
      <c r="AB72" s="290"/>
      <c r="AC72" s="340"/>
      <c r="AD72" s="320"/>
      <c r="AE72" s="290"/>
      <c r="AF72" s="331"/>
      <c r="AG72" s="265"/>
      <c r="AH72" s="369"/>
    </row>
    <row r="73" spans="1:34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7" priority="8" operator="equal">
      <formula>"U"</formula>
    </cfRule>
  </conditionalFormatting>
  <conditionalFormatting sqref="N12:N17">
    <cfRule type="cellIs" dxfId="6" priority="1" operator="equal">
      <formula>"U"</formula>
    </cfRule>
  </conditionalFormatting>
  <conditionalFormatting sqref="N36">
    <cfRule type="cellIs" dxfId="5" priority="6" operator="equal">
      <formula>"U"</formula>
    </cfRule>
  </conditionalFormatting>
  <conditionalFormatting sqref="U48:U50">
    <cfRule type="cellIs" dxfId="4" priority="4" operator="equal">
      <formula>"U"</formula>
    </cfRule>
  </conditionalFormatting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8612E-AED3-4060-9B96-57EFE38BB6CA}">
  <dimension ref="A1:AJ7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J1" sqref="AJ1:AK1048576"/>
    </sheetView>
  </sheetViews>
  <sheetFormatPr defaultColWidth="9.1796875" defaultRowHeight="14.5" x14ac:dyDescent="0.35"/>
  <cols>
    <col min="1" max="1" width="9.453125" customWidth="1"/>
    <col min="2" max="2" width="14.81640625" style="299" bestFit="1" customWidth="1"/>
    <col min="3" max="3" width="30.453125" customWidth="1"/>
    <col min="4" max="35" width="3.54296875" customWidth="1"/>
  </cols>
  <sheetData>
    <row r="1" spans="1:36" ht="15" thickBot="1" x14ac:dyDescent="0.4">
      <c r="A1" s="295" t="s">
        <v>266</v>
      </c>
      <c r="B1" s="450" t="s">
        <v>818</v>
      </c>
      <c r="C1" s="451"/>
      <c r="D1" s="452"/>
      <c r="E1" s="234"/>
      <c r="F1" s="275"/>
      <c r="G1" s="225" t="s">
        <v>713</v>
      </c>
      <c r="H1" s="225"/>
      <c r="I1" s="236"/>
      <c r="J1" s="182"/>
      <c r="K1" s="225" t="s">
        <v>708</v>
      </c>
      <c r="L1" s="183"/>
      <c r="M1" s="224"/>
      <c r="N1" s="189"/>
      <c r="O1" s="225" t="s">
        <v>707</v>
      </c>
      <c r="P1" s="225"/>
      <c r="Q1" s="224"/>
      <c r="R1" s="184"/>
      <c r="S1" s="225" t="s">
        <v>744</v>
      </c>
      <c r="T1" s="225"/>
      <c r="U1" s="224"/>
      <c r="V1" s="185"/>
      <c r="W1" s="186"/>
      <c r="X1" s="225" t="s">
        <v>706</v>
      </c>
      <c r="Y1" s="225"/>
      <c r="Z1" s="225"/>
      <c r="AA1" s="225"/>
      <c r="AB1" s="235"/>
      <c r="AC1" s="330"/>
      <c r="AD1" s="225" t="s">
        <v>782</v>
      </c>
      <c r="AE1" s="225"/>
    </row>
    <row r="2" spans="1:36" ht="15" thickBot="1" x14ac:dyDescent="0.4">
      <c r="B2" s="378">
        <v>45627</v>
      </c>
      <c r="C2" s="231"/>
      <c r="D2" s="230"/>
      <c r="E2" s="229"/>
      <c r="F2" s="228"/>
      <c r="G2" s="225"/>
      <c r="H2" s="227"/>
      <c r="I2" s="226"/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</row>
    <row r="3" spans="1:36" ht="15" thickBot="1" x14ac:dyDescent="0.4">
      <c r="A3" s="243"/>
      <c r="B3" s="310"/>
      <c r="C3" s="216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I3" s="367"/>
      <c r="AJ3" s="214"/>
    </row>
    <row r="4" spans="1:36" ht="15" thickBot="1" x14ac:dyDescent="0.4">
      <c r="A4" s="294" t="s">
        <v>42</v>
      </c>
      <c r="B4" s="311" t="s">
        <v>702</v>
      </c>
      <c r="C4" s="195" t="s">
        <v>701</v>
      </c>
      <c r="D4" s="265"/>
      <c r="E4" s="331"/>
      <c r="F4" s="194"/>
      <c r="G4" s="201"/>
      <c r="H4" s="194"/>
      <c r="I4" s="291"/>
      <c r="J4" s="265"/>
      <c r="K4" s="265"/>
      <c r="L4" s="194"/>
      <c r="M4" s="194"/>
      <c r="N4" s="194"/>
      <c r="O4" s="194"/>
      <c r="P4" s="194"/>
      <c r="Q4" s="265"/>
      <c r="R4" s="265"/>
      <c r="S4" s="194"/>
      <c r="T4" s="194"/>
      <c r="U4" s="201"/>
      <c r="V4" s="194"/>
      <c r="W4" s="194"/>
      <c r="X4" s="265"/>
      <c r="Y4" s="265"/>
      <c r="Z4" s="194"/>
      <c r="AA4" s="194"/>
      <c r="AB4" s="362"/>
      <c r="AC4" s="340"/>
      <c r="AD4" s="320"/>
      <c r="AE4" s="296"/>
      <c r="AF4" s="265"/>
      <c r="AG4" s="188"/>
      <c r="AH4" s="335"/>
      <c r="AI4" s="368"/>
    </row>
    <row r="5" spans="1:36" ht="15" thickBot="1" x14ac:dyDescent="0.4">
      <c r="A5" s="294" t="s">
        <v>42</v>
      </c>
      <c r="B5" s="311" t="s">
        <v>700</v>
      </c>
      <c r="C5" s="192" t="s">
        <v>699</v>
      </c>
      <c r="D5" s="296"/>
      <c r="E5" s="331"/>
      <c r="F5" s="194"/>
      <c r="G5" s="194"/>
      <c r="H5" s="194"/>
      <c r="I5" s="291"/>
      <c r="J5" s="265"/>
      <c r="K5" s="265"/>
      <c r="L5" s="194"/>
      <c r="M5" s="194"/>
      <c r="N5" s="194"/>
      <c r="O5" s="194"/>
      <c r="P5" s="194"/>
      <c r="Q5" s="265"/>
      <c r="R5" s="265"/>
      <c r="S5" s="194"/>
      <c r="T5" s="194"/>
      <c r="U5" s="194"/>
      <c r="V5" s="194"/>
      <c r="W5" s="194"/>
      <c r="X5" s="265"/>
      <c r="Y5" s="265"/>
      <c r="Z5" s="194"/>
      <c r="AA5" s="194"/>
      <c r="AB5" s="362"/>
      <c r="AC5" s="343"/>
      <c r="AD5" s="194"/>
      <c r="AE5" s="265"/>
      <c r="AF5" s="265"/>
      <c r="AG5" s="188"/>
      <c r="AH5" s="188"/>
      <c r="AI5" s="368"/>
    </row>
    <row r="6" spans="1:36" ht="15" thickBot="1" x14ac:dyDescent="0.4">
      <c r="A6" s="228" t="s">
        <v>714</v>
      </c>
      <c r="B6" s="311" t="s">
        <v>350</v>
      </c>
      <c r="C6" s="207" t="s">
        <v>698</v>
      </c>
      <c r="D6" s="296"/>
      <c r="E6" s="331"/>
      <c r="F6" s="194"/>
      <c r="G6" s="194"/>
      <c r="H6" s="194"/>
      <c r="I6" s="291"/>
      <c r="J6" s="265"/>
      <c r="K6" s="265"/>
      <c r="L6" s="194"/>
      <c r="M6" s="194"/>
      <c r="N6" s="194"/>
      <c r="O6" s="194"/>
      <c r="P6" s="194"/>
      <c r="Q6" s="265"/>
      <c r="R6" s="265"/>
      <c r="S6" s="194"/>
      <c r="T6" s="194"/>
      <c r="U6" s="194"/>
      <c r="V6" s="194"/>
      <c r="W6" s="194"/>
      <c r="X6" s="265"/>
      <c r="Y6" s="265"/>
      <c r="Z6" s="194"/>
      <c r="AA6" s="194"/>
      <c r="AB6" s="362"/>
      <c r="AC6" s="343"/>
      <c r="AD6" s="194"/>
      <c r="AE6" s="265"/>
      <c r="AF6" s="265"/>
      <c r="AG6" s="188"/>
      <c r="AH6" s="188"/>
      <c r="AI6" s="368"/>
    </row>
    <row r="7" spans="1:36" ht="15" thickBot="1" x14ac:dyDescent="0.4">
      <c r="A7" s="245" t="s">
        <v>733</v>
      </c>
      <c r="B7" s="312" t="s">
        <v>697</v>
      </c>
      <c r="C7" s="195" t="s">
        <v>696</v>
      </c>
      <c r="D7" s="349"/>
      <c r="E7" s="320"/>
      <c r="F7" s="194"/>
      <c r="G7" s="331"/>
      <c r="H7" s="194"/>
      <c r="I7" s="194"/>
      <c r="J7" s="265"/>
      <c r="K7" s="265"/>
      <c r="L7" s="194"/>
      <c r="M7" s="291"/>
      <c r="N7" s="194"/>
      <c r="O7" s="194"/>
      <c r="P7" s="194"/>
      <c r="Q7" s="265"/>
      <c r="R7" s="265"/>
      <c r="S7" s="194"/>
      <c r="T7" s="194"/>
      <c r="U7" s="201"/>
      <c r="V7" s="194"/>
      <c r="W7" s="194"/>
      <c r="X7" s="265"/>
      <c r="Y7" s="265"/>
      <c r="Z7" s="194"/>
      <c r="AA7" s="194"/>
      <c r="AB7" s="362"/>
      <c r="AC7" s="343"/>
      <c r="AD7" s="194"/>
      <c r="AE7" s="296"/>
      <c r="AF7" s="265"/>
      <c r="AG7" s="188"/>
      <c r="AH7" s="188"/>
      <c r="AI7" s="368"/>
    </row>
    <row r="8" spans="1:36" ht="15" thickBot="1" x14ac:dyDescent="0.4">
      <c r="A8" s="294" t="s">
        <v>0</v>
      </c>
      <c r="B8" s="311" t="s">
        <v>695</v>
      </c>
      <c r="C8" s="192" t="s">
        <v>694</v>
      </c>
      <c r="D8" s="349"/>
      <c r="E8" s="320"/>
      <c r="F8" s="194"/>
      <c r="G8" s="331"/>
      <c r="H8" s="194"/>
      <c r="I8" s="194"/>
      <c r="J8" s="265"/>
      <c r="K8" s="265"/>
      <c r="L8" s="194"/>
      <c r="M8" s="291"/>
      <c r="N8" s="194"/>
      <c r="O8" s="194"/>
      <c r="P8" s="194"/>
      <c r="Q8" s="265"/>
      <c r="R8" s="265"/>
      <c r="S8" s="194"/>
      <c r="T8" s="194"/>
      <c r="U8" s="201"/>
      <c r="V8" s="194"/>
      <c r="W8" s="194"/>
      <c r="X8" s="265"/>
      <c r="Y8" s="265"/>
      <c r="Z8" s="194"/>
      <c r="AA8" s="194"/>
      <c r="AB8" s="362"/>
      <c r="AC8" s="343"/>
      <c r="AD8" s="194"/>
      <c r="AE8" s="296"/>
      <c r="AF8" s="265"/>
      <c r="AG8" s="188"/>
      <c r="AH8" s="188"/>
      <c r="AI8" s="368"/>
    </row>
    <row r="9" spans="1:36" ht="15" thickBot="1" x14ac:dyDescent="0.4">
      <c r="A9" s="294" t="s">
        <v>0</v>
      </c>
      <c r="B9" s="313" t="s">
        <v>2</v>
      </c>
      <c r="C9" s="195" t="s">
        <v>693</v>
      </c>
      <c r="D9" s="349"/>
      <c r="E9" s="320"/>
      <c r="F9" s="194"/>
      <c r="G9" s="331"/>
      <c r="H9" s="194"/>
      <c r="I9" s="194"/>
      <c r="J9" s="265"/>
      <c r="K9" s="265"/>
      <c r="L9" s="194"/>
      <c r="M9" s="291"/>
      <c r="N9" s="194"/>
      <c r="O9" s="194"/>
      <c r="P9" s="194"/>
      <c r="Q9" s="265"/>
      <c r="R9" s="265"/>
      <c r="S9" s="194"/>
      <c r="T9" s="194"/>
      <c r="U9" s="201"/>
      <c r="V9" s="194"/>
      <c r="W9" s="194"/>
      <c r="X9" s="265"/>
      <c r="Y9" s="265"/>
      <c r="Z9" s="194"/>
      <c r="AA9" s="194"/>
      <c r="AB9" s="362"/>
      <c r="AC9" s="343"/>
      <c r="AD9" s="194"/>
      <c r="AE9" s="296"/>
      <c r="AF9" s="265"/>
      <c r="AG9" s="188"/>
      <c r="AH9" s="188"/>
      <c r="AI9" s="368"/>
    </row>
    <row r="10" spans="1:36" ht="15" thickBot="1" x14ac:dyDescent="0.4">
      <c r="A10" s="294" t="s">
        <v>0</v>
      </c>
      <c r="B10" s="311" t="s">
        <v>692</v>
      </c>
      <c r="C10" s="192" t="s">
        <v>691</v>
      </c>
      <c r="D10" s="349"/>
      <c r="E10" s="320"/>
      <c r="F10" s="194"/>
      <c r="G10" s="331"/>
      <c r="H10" s="194"/>
      <c r="I10" s="194"/>
      <c r="J10" s="265"/>
      <c r="K10" s="265"/>
      <c r="L10" s="194"/>
      <c r="M10" s="291"/>
      <c r="N10" s="194"/>
      <c r="O10" s="194"/>
      <c r="P10" s="194"/>
      <c r="Q10" s="265"/>
      <c r="R10" s="265"/>
      <c r="S10" s="194"/>
      <c r="T10" s="194"/>
      <c r="U10" s="201"/>
      <c r="V10" s="194"/>
      <c r="W10" s="194"/>
      <c r="X10" s="265"/>
      <c r="Y10" s="265"/>
      <c r="Z10" s="194"/>
      <c r="AA10" s="194"/>
      <c r="AB10" s="362"/>
      <c r="AC10" s="343"/>
      <c r="AD10" s="194"/>
      <c r="AE10" s="296"/>
      <c r="AF10" s="265"/>
      <c r="AG10" s="188"/>
      <c r="AH10" s="188"/>
      <c r="AI10" s="368"/>
    </row>
    <row r="11" spans="1:36" ht="15" thickBot="1" x14ac:dyDescent="0.4">
      <c r="A11" s="228" t="s">
        <v>93</v>
      </c>
      <c r="B11" s="313" t="s">
        <v>690</v>
      </c>
      <c r="C11" s="195" t="s">
        <v>689</v>
      </c>
      <c r="D11" s="296"/>
      <c r="E11" s="194"/>
      <c r="F11" s="194"/>
      <c r="G11" s="350"/>
      <c r="H11" s="320"/>
      <c r="I11" s="194"/>
      <c r="J11" s="265"/>
      <c r="K11" s="265"/>
      <c r="L11" s="331"/>
      <c r="M11" s="194"/>
      <c r="N11" s="194"/>
      <c r="O11" s="194"/>
      <c r="P11" s="291"/>
      <c r="Q11" s="265"/>
      <c r="R11" s="265"/>
      <c r="S11" s="194"/>
      <c r="T11" s="194"/>
      <c r="U11" s="201"/>
      <c r="V11" s="194"/>
      <c r="W11" s="194"/>
      <c r="X11" s="265"/>
      <c r="Y11" s="265"/>
      <c r="Z11" s="194"/>
      <c r="AA11" s="194"/>
      <c r="AB11" s="362"/>
      <c r="AC11" s="343"/>
      <c r="AD11" s="194"/>
      <c r="AE11" s="296"/>
      <c r="AF11" s="265"/>
      <c r="AG11" s="188"/>
      <c r="AH11" s="188"/>
      <c r="AI11" s="368"/>
    </row>
    <row r="12" spans="1:36" ht="15" thickBot="1" x14ac:dyDescent="0.4">
      <c r="A12" s="228" t="s">
        <v>42</v>
      </c>
      <c r="B12" s="311" t="s">
        <v>688</v>
      </c>
      <c r="C12" s="192" t="s">
        <v>687</v>
      </c>
      <c r="D12" s="296"/>
      <c r="E12" s="194"/>
      <c r="F12" s="194"/>
      <c r="G12" s="350"/>
      <c r="H12" s="320"/>
      <c r="I12" s="194"/>
      <c r="J12" s="265"/>
      <c r="K12" s="265"/>
      <c r="L12" s="331"/>
      <c r="M12" s="194"/>
      <c r="N12" s="201"/>
      <c r="O12" s="194"/>
      <c r="P12" s="291"/>
      <c r="Q12" s="265"/>
      <c r="R12" s="265"/>
      <c r="S12" s="194"/>
      <c r="T12" s="194"/>
      <c r="U12" s="194"/>
      <c r="V12" s="194"/>
      <c r="W12" s="194"/>
      <c r="X12" s="265"/>
      <c r="Y12" s="265"/>
      <c r="Z12" s="194"/>
      <c r="AA12" s="194"/>
      <c r="AB12" s="362"/>
      <c r="AC12" s="343"/>
      <c r="AD12" s="194"/>
      <c r="AE12" s="296"/>
      <c r="AF12" s="265"/>
      <c r="AG12" s="188"/>
      <c r="AH12" s="188"/>
      <c r="AI12" s="368"/>
    </row>
    <row r="13" spans="1:36" ht="15" thickBot="1" x14ac:dyDescent="0.4">
      <c r="A13" s="228" t="s">
        <v>62</v>
      </c>
      <c r="B13" s="313" t="s">
        <v>686</v>
      </c>
      <c r="C13" s="195" t="s">
        <v>685</v>
      </c>
      <c r="D13" s="265"/>
      <c r="E13" s="194"/>
      <c r="F13" s="194"/>
      <c r="G13" s="350"/>
      <c r="H13" s="320"/>
      <c r="I13" s="194"/>
      <c r="J13" s="265"/>
      <c r="K13" s="265"/>
      <c r="L13" s="331"/>
      <c r="M13" s="194"/>
      <c r="N13" s="201"/>
      <c r="O13" s="194"/>
      <c r="P13" s="291"/>
      <c r="Q13" s="265"/>
      <c r="R13" s="265"/>
      <c r="S13" s="194"/>
      <c r="T13" s="194"/>
      <c r="U13" s="194"/>
      <c r="V13" s="194"/>
      <c r="W13" s="194"/>
      <c r="X13" s="265"/>
      <c r="Y13" s="265"/>
      <c r="Z13" s="194"/>
      <c r="AA13" s="194"/>
      <c r="AB13" s="362"/>
      <c r="AC13" s="343"/>
      <c r="AD13" s="194"/>
      <c r="AE13" s="296"/>
      <c r="AF13" s="265"/>
      <c r="AG13" s="188"/>
      <c r="AH13" s="188"/>
      <c r="AI13" s="368"/>
    </row>
    <row r="14" spans="1:36" ht="15" thickBot="1" x14ac:dyDescent="0.4">
      <c r="A14" s="228" t="s">
        <v>62</v>
      </c>
      <c r="B14" s="311" t="s">
        <v>684</v>
      </c>
      <c r="C14" s="192" t="s">
        <v>683</v>
      </c>
      <c r="D14" s="296"/>
      <c r="E14" s="194"/>
      <c r="F14" s="194"/>
      <c r="G14" s="340"/>
      <c r="H14" s="320"/>
      <c r="I14" s="194"/>
      <c r="J14" s="265"/>
      <c r="K14" s="265"/>
      <c r="L14" s="331"/>
      <c r="M14" s="194"/>
      <c r="N14" s="201"/>
      <c r="O14" s="194"/>
      <c r="P14" s="291"/>
      <c r="Q14" s="265"/>
      <c r="R14" s="265"/>
      <c r="S14" s="194"/>
      <c r="T14" s="194"/>
      <c r="U14" s="201"/>
      <c r="V14" s="194"/>
      <c r="W14" s="194"/>
      <c r="X14" s="265"/>
      <c r="Y14" s="265"/>
      <c r="Z14" s="194"/>
      <c r="AA14" s="194"/>
      <c r="AB14" s="362"/>
      <c r="AC14" s="343"/>
      <c r="AD14" s="194"/>
      <c r="AE14" s="296"/>
      <c r="AF14" s="265"/>
      <c r="AG14" s="188"/>
      <c r="AH14" s="188"/>
      <c r="AI14" s="368"/>
    </row>
    <row r="15" spans="1:36" ht="15" thickBot="1" x14ac:dyDescent="0.4">
      <c r="A15" s="228" t="s">
        <v>112</v>
      </c>
      <c r="B15" s="300" t="s">
        <v>114</v>
      </c>
      <c r="C15" s="192" t="s">
        <v>682</v>
      </c>
      <c r="D15" s="296"/>
      <c r="E15" s="194"/>
      <c r="F15" s="194"/>
      <c r="G15" s="350"/>
      <c r="H15" s="320"/>
      <c r="I15" s="194"/>
      <c r="J15" s="265"/>
      <c r="K15" s="265"/>
      <c r="L15" s="331"/>
      <c r="M15" s="194"/>
      <c r="N15" s="201"/>
      <c r="O15" s="194"/>
      <c r="P15" s="291"/>
      <c r="Q15" s="265"/>
      <c r="R15" s="265"/>
      <c r="S15" s="194"/>
      <c r="T15" s="194"/>
      <c r="U15" s="201"/>
      <c r="V15" s="194"/>
      <c r="W15" s="194"/>
      <c r="X15" s="265"/>
      <c r="Y15" s="265"/>
      <c r="Z15" s="194"/>
      <c r="AA15" s="194"/>
      <c r="AB15" s="362"/>
      <c r="AC15" s="343"/>
      <c r="AD15" s="194"/>
      <c r="AE15" s="296"/>
      <c r="AF15" s="265"/>
      <c r="AG15" s="188"/>
      <c r="AH15" s="188"/>
      <c r="AI15" s="368"/>
    </row>
    <row r="16" spans="1:36" ht="15" thickBot="1" x14ac:dyDescent="0.4">
      <c r="A16" s="228" t="s">
        <v>714</v>
      </c>
      <c r="B16" s="300" t="s">
        <v>340</v>
      </c>
      <c r="C16" s="192" t="s">
        <v>339</v>
      </c>
      <c r="D16" s="296"/>
      <c r="E16" s="194"/>
      <c r="F16" s="194"/>
      <c r="G16" s="340"/>
      <c r="H16" s="320"/>
      <c r="I16" s="194"/>
      <c r="J16" s="265"/>
      <c r="K16" s="265"/>
      <c r="L16" s="346"/>
      <c r="M16" s="194"/>
      <c r="N16" s="201"/>
      <c r="O16" s="194"/>
      <c r="P16" s="291"/>
      <c r="Q16" s="265"/>
      <c r="R16" s="265"/>
      <c r="S16" s="194"/>
      <c r="T16" s="194"/>
      <c r="U16" s="201"/>
      <c r="V16" s="194"/>
      <c r="W16" s="194"/>
      <c r="X16" s="265"/>
      <c r="Y16" s="265"/>
      <c r="Z16" s="194"/>
      <c r="AA16" s="194"/>
      <c r="AB16" s="362"/>
      <c r="AC16" s="343"/>
      <c r="AD16" s="194"/>
      <c r="AE16" s="296"/>
      <c r="AF16" s="265"/>
      <c r="AG16" s="188"/>
      <c r="AH16" s="188"/>
      <c r="AI16" s="368"/>
    </row>
    <row r="17" spans="1:35" ht="15" thickBot="1" x14ac:dyDescent="0.4">
      <c r="A17" s="245" t="s">
        <v>734</v>
      </c>
      <c r="B17" s="313" t="s">
        <v>767</v>
      </c>
      <c r="C17" s="192" t="s">
        <v>202</v>
      </c>
      <c r="D17" s="296"/>
      <c r="E17" s="194"/>
      <c r="F17" s="194"/>
      <c r="G17" s="340"/>
      <c r="H17" s="320"/>
      <c r="I17" s="194"/>
      <c r="J17" s="265"/>
      <c r="K17" s="265"/>
      <c r="L17" s="331"/>
      <c r="M17" s="194"/>
      <c r="N17" s="201"/>
      <c r="O17" s="194"/>
      <c r="P17" s="291"/>
      <c r="Q17" s="265"/>
      <c r="R17" s="265"/>
      <c r="S17" s="194"/>
      <c r="T17" s="194"/>
      <c r="U17" s="201"/>
      <c r="V17" s="194"/>
      <c r="W17" s="194"/>
      <c r="X17" s="265"/>
      <c r="Y17" s="265"/>
      <c r="Z17" s="194"/>
      <c r="AA17" s="194"/>
      <c r="AB17" s="362"/>
      <c r="AC17" s="343"/>
      <c r="AD17" s="194"/>
      <c r="AE17" s="296"/>
      <c r="AF17" s="265"/>
      <c r="AG17" s="188"/>
      <c r="AH17" s="188"/>
      <c r="AI17" s="368"/>
    </row>
    <row r="18" spans="1:35" ht="15" thickBot="1" x14ac:dyDescent="0.4">
      <c r="A18" s="245" t="s">
        <v>735</v>
      </c>
      <c r="B18" s="311" t="s">
        <v>133</v>
      </c>
      <c r="C18" s="192" t="s">
        <v>680</v>
      </c>
      <c r="D18" s="296"/>
      <c r="E18" s="194"/>
      <c r="F18" s="194"/>
      <c r="G18" s="340"/>
      <c r="H18" s="320"/>
      <c r="I18" s="194"/>
      <c r="J18" s="265"/>
      <c r="K18" s="265"/>
      <c r="L18" s="331"/>
      <c r="M18" s="194"/>
      <c r="N18" s="194"/>
      <c r="O18" s="194"/>
      <c r="P18" s="291"/>
      <c r="Q18" s="265"/>
      <c r="R18" s="265"/>
      <c r="S18" s="194"/>
      <c r="T18" s="194"/>
      <c r="U18" s="201"/>
      <c r="V18" s="194"/>
      <c r="W18" s="194"/>
      <c r="X18" s="265"/>
      <c r="Y18" s="265"/>
      <c r="Z18" s="194"/>
      <c r="AA18" s="194"/>
      <c r="AB18" s="362"/>
      <c r="AC18" s="343"/>
      <c r="AD18" s="194"/>
      <c r="AE18" s="296"/>
      <c r="AF18" s="265"/>
      <c r="AG18" s="188"/>
      <c r="AH18" s="188"/>
      <c r="AI18" s="368"/>
    </row>
    <row r="19" spans="1:35" ht="15" customHeight="1" thickBot="1" x14ac:dyDescent="0.4">
      <c r="A19" s="228" t="s">
        <v>93</v>
      </c>
      <c r="B19" s="314" t="s">
        <v>679</v>
      </c>
      <c r="C19" s="211" t="s">
        <v>678</v>
      </c>
      <c r="D19" s="296"/>
      <c r="E19" s="194"/>
      <c r="F19" s="194"/>
      <c r="G19" s="340"/>
      <c r="H19" s="320"/>
      <c r="I19" s="194"/>
      <c r="J19" s="265"/>
      <c r="K19" s="265"/>
      <c r="L19" s="331"/>
      <c r="M19" s="194"/>
      <c r="N19" s="194"/>
      <c r="O19" s="194"/>
      <c r="P19" s="291"/>
      <c r="Q19" s="265"/>
      <c r="R19" s="265"/>
      <c r="S19" s="194"/>
      <c r="T19" s="194"/>
      <c r="U19" s="201"/>
      <c r="V19" s="194"/>
      <c r="W19" s="194"/>
      <c r="X19" s="265"/>
      <c r="Y19" s="265"/>
      <c r="Z19" s="194"/>
      <c r="AA19" s="194"/>
      <c r="AB19" s="362"/>
      <c r="AC19" s="343"/>
      <c r="AD19" s="194"/>
      <c r="AE19" s="296"/>
      <c r="AF19" s="265"/>
      <c r="AG19" s="188"/>
      <c r="AH19" s="188"/>
      <c r="AI19" s="368"/>
    </row>
    <row r="20" spans="1:35" ht="15" thickBot="1" x14ac:dyDescent="0.4">
      <c r="A20" s="228" t="s">
        <v>0</v>
      </c>
      <c r="B20" s="311" t="s">
        <v>677</v>
      </c>
      <c r="C20" s="192" t="s">
        <v>676</v>
      </c>
      <c r="D20" s="296"/>
      <c r="E20" s="194"/>
      <c r="F20" s="194"/>
      <c r="G20" s="340"/>
      <c r="H20" s="320"/>
      <c r="I20" s="194"/>
      <c r="J20" s="265"/>
      <c r="K20" s="265"/>
      <c r="L20" s="331"/>
      <c r="M20" s="194"/>
      <c r="N20" s="194"/>
      <c r="O20" s="194"/>
      <c r="P20" s="291"/>
      <c r="Q20" s="265"/>
      <c r="R20" s="265"/>
      <c r="S20" s="194"/>
      <c r="T20" s="194"/>
      <c r="U20" s="201"/>
      <c r="V20" s="194"/>
      <c r="W20" s="194"/>
      <c r="X20" s="265"/>
      <c r="Y20" s="265"/>
      <c r="Z20" s="194"/>
      <c r="AA20" s="194"/>
      <c r="AB20" s="362"/>
      <c r="AC20" s="343"/>
      <c r="AD20" s="194"/>
      <c r="AE20" s="296"/>
      <c r="AF20" s="265"/>
      <c r="AG20" s="188"/>
      <c r="AH20" s="188"/>
      <c r="AI20" s="368"/>
    </row>
    <row r="21" spans="1:35" ht="15" thickBot="1" x14ac:dyDescent="0.4">
      <c r="A21" s="245" t="s">
        <v>736</v>
      </c>
      <c r="B21" s="313" t="s">
        <v>501</v>
      </c>
      <c r="C21" s="195" t="s">
        <v>497</v>
      </c>
      <c r="D21" s="296"/>
      <c r="E21" s="194"/>
      <c r="F21" s="194"/>
      <c r="G21" s="340"/>
      <c r="H21" s="320"/>
      <c r="I21" s="194"/>
      <c r="J21" s="265"/>
      <c r="K21" s="265"/>
      <c r="L21" s="331"/>
      <c r="M21" s="194"/>
      <c r="N21" s="194"/>
      <c r="O21" s="194"/>
      <c r="P21" s="291"/>
      <c r="Q21" s="265"/>
      <c r="R21" s="265"/>
      <c r="S21" s="194"/>
      <c r="T21" s="194"/>
      <c r="U21" s="201"/>
      <c r="V21" s="194"/>
      <c r="W21" s="194"/>
      <c r="X21" s="265"/>
      <c r="Y21" s="265"/>
      <c r="Z21" s="194"/>
      <c r="AA21" s="194"/>
      <c r="AB21" s="362"/>
      <c r="AC21" s="343"/>
      <c r="AD21" s="194"/>
      <c r="AE21" s="296"/>
      <c r="AF21" s="265"/>
      <c r="AG21" s="188"/>
      <c r="AH21" s="188"/>
      <c r="AI21" s="368"/>
    </row>
    <row r="22" spans="1:35" ht="15" thickBot="1" x14ac:dyDescent="0.4">
      <c r="A22" s="228" t="s">
        <v>0</v>
      </c>
      <c r="B22" s="311" t="s">
        <v>675</v>
      </c>
      <c r="C22" s="192" t="s">
        <v>674</v>
      </c>
      <c r="D22" s="296"/>
      <c r="E22" s="194"/>
      <c r="F22" s="194"/>
      <c r="G22" s="340"/>
      <c r="H22" s="320"/>
      <c r="I22" s="194"/>
      <c r="J22" s="265"/>
      <c r="K22" s="265"/>
      <c r="L22" s="331"/>
      <c r="M22" s="194"/>
      <c r="N22" s="194"/>
      <c r="O22" s="194"/>
      <c r="P22" s="291"/>
      <c r="Q22" s="265"/>
      <c r="R22" s="265"/>
      <c r="S22" s="194"/>
      <c r="T22" s="194"/>
      <c r="U22" s="201"/>
      <c r="V22" s="194"/>
      <c r="W22" s="194"/>
      <c r="X22" s="265"/>
      <c r="Y22" s="265"/>
      <c r="Z22" s="194"/>
      <c r="AA22" s="194"/>
      <c r="AB22" s="362"/>
      <c r="AC22" s="343"/>
      <c r="AD22" s="194"/>
      <c r="AE22" s="296"/>
      <c r="AF22" s="265"/>
      <c r="AG22" s="188"/>
      <c r="AH22" s="188"/>
      <c r="AI22" s="368"/>
    </row>
    <row r="23" spans="1:35" ht="15" thickBot="1" x14ac:dyDescent="0.4">
      <c r="A23" s="228" t="s">
        <v>62</v>
      </c>
      <c r="B23" s="313" t="s">
        <v>673</v>
      </c>
      <c r="C23" s="195" t="s">
        <v>672</v>
      </c>
      <c r="D23" s="296"/>
      <c r="E23" s="194"/>
      <c r="F23" s="194"/>
      <c r="G23" s="340"/>
      <c r="H23" s="320"/>
      <c r="I23" s="194"/>
      <c r="J23" s="265"/>
      <c r="K23" s="265"/>
      <c r="L23" s="331"/>
      <c r="M23" s="194"/>
      <c r="N23" s="194"/>
      <c r="O23" s="194"/>
      <c r="P23" s="291"/>
      <c r="Q23" s="265"/>
      <c r="R23" s="265"/>
      <c r="S23" s="194"/>
      <c r="T23" s="194"/>
      <c r="U23" s="201"/>
      <c r="V23" s="194"/>
      <c r="W23" s="194"/>
      <c r="X23" s="265"/>
      <c r="Y23" s="265"/>
      <c r="Z23" s="194"/>
      <c r="AA23" s="194"/>
      <c r="AB23" s="362"/>
      <c r="AC23" s="343"/>
      <c r="AD23" s="194"/>
      <c r="AE23" s="296"/>
      <c r="AF23" s="265"/>
      <c r="AG23" s="188"/>
      <c r="AH23" s="188"/>
      <c r="AI23" s="368"/>
    </row>
    <row r="24" spans="1:35" ht="15" thickBot="1" x14ac:dyDescent="0.4">
      <c r="A24" s="228" t="s">
        <v>62</v>
      </c>
      <c r="B24" s="311" t="s">
        <v>64</v>
      </c>
      <c r="C24" s="192" t="s">
        <v>671</v>
      </c>
      <c r="D24" s="296"/>
      <c r="E24" s="194"/>
      <c r="F24" s="194"/>
      <c r="G24" s="340"/>
      <c r="H24" s="320"/>
      <c r="I24" s="194"/>
      <c r="J24" s="265"/>
      <c r="K24" s="265"/>
      <c r="L24" s="331"/>
      <c r="M24" s="194"/>
      <c r="N24" s="194"/>
      <c r="O24" s="194"/>
      <c r="P24" s="291"/>
      <c r="Q24" s="265"/>
      <c r="R24" s="265"/>
      <c r="S24" s="194"/>
      <c r="T24" s="194"/>
      <c r="U24" s="201"/>
      <c r="V24" s="194"/>
      <c r="W24" s="194"/>
      <c r="X24" s="265"/>
      <c r="Y24" s="265"/>
      <c r="Z24" s="194"/>
      <c r="AA24" s="194"/>
      <c r="AB24" s="362"/>
      <c r="AC24" s="343"/>
      <c r="AD24" s="194"/>
      <c r="AE24" s="296"/>
      <c r="AF24" s="265"/>
      <c r="AG24" s="188"/>
      <c r="AH24" s="188"/>
      <c r="AI24" s="368"/>
    </row>
    <row r="25" spans="1:35" ht="15" thickBot="1" x14ac:dyDescent="0.4">
      <c r="A25" s="228" t="s">
        <v>112</v>
      </c>
      <c r="B25" s="313" t="s">
        <v>210</v>
      </c>
      <c r="C25" s="195" t="s">
        <v>670</v>
      </c>
      <c r="D25" s="296"/>
      <c r="E25" s="194"/>
      <c r="F25" s="194"/>
      <c r="G25" s="340"/>
      <c r="H25" s="320"/>
      <c r="I25" s="194"/>
      <c r="J25" s="265"/>
      <c r="K25" s="265"/>
      <c r="L25" s="331"/>
      <c r="M25" s="194"/>
      <c r="N25" s="194"/>
      <c r="O25" s="194"/>
      <c r="P25" s="291"/>
      <c r="Q25" s="265"/>
      <c r="R25" s="265"/>
      <c r="S25" s="194"/>
      <c r="T25" s="194"/>
      <c r="U25" s="201"/>
      <c r="V25" s="194"/>
      <c r="W25" s="194"/>
      <c r="X25" s="265"/>
      <c r="Y25" s="265"/>
      <c r="Z25" s="194"/>
      <c r="AA25" s="194"/>
      <c r="AB25" s="362"/>
      <c r="AC25" s="343"/>
      <c r="AD25" s="194"/>
      <c r="AE25" s="296"/>
      <c r="AF25" s="265"/>
      <c r="AG25" s="188"/>
      <c r="AH25" s="188"/>
      <c r="AI25" s="368"/>
    </row>
    <row r="26" spans="1:35" ht="15" thickBot="1" x14ac:dyDescent="0.4">
      <c r="A26" s="228" t="s">
        <v>62</v>
      </c>
      <c r="B26" s="311" t="s">
        <v>669</v>
      </c>
      <c r="C26" s="192" t="s">
        <v>668</v>
      </c>
      <c r="D26" s="296"/>
      <c r="E26" s="194"/>
      <c r="F26" s="194"/>
      <c r="G26" s="340"/>
      <c r="H26" s="320"/>
      <c r="I26" s="194"/>
      <c r="J26" s="265"/>
      <c r="K26" s="265"/>
      <c r="L26" s="331"/>
      <c r="M26" s="194"/>
      <c r="N26" s="194"/>
      <c r="O26" s="194"/>
      <c r="P26" s="291"/>
      <c r="Q26" s="265"/>
      <c r="R26" s="265"/>
      <c r="S26" s="194"/>
      <c r="T26" s="194"/>
      <c r="U26" s="201"/>
      <c r="V26" s="194"/>
      <c r="W26" s="194"/>
      <c r="X26" s="265"/>
      <c r="Y26" s="265"/>
      <c r="Z26" s="194"/>
      <c r="AA26" s="194"/>
      <c r="AB26" s="362"/>
      <c r="AC26" s="343"/>
      <c r="AD26" s="194"/>
      <c r="AE26" s="296"/>
      <c r="AF26" s="265"/>
      <c r="AG26" s="188"/>
      <c r="AH26" s="188"/>
      <c r="AI26" s="368"/>
    </row>
    <row r="27" spans="1:35" ht="15" thickBot="1" x14ac:dyDescent="0.4">
      <c r="A27" s="228" t="s">
        <v>0</v>
      </c>
      <c r="B27" s="313" t="s">
        <v>667</v>
      </c>
      <c r="C27" s="195" t="s">
        <v>666</v>
      </c>
      <c r="D27" s="296"/>
      <c r="E27" s="194"/>
      <c r="F27" s="194"/>
      <c r="G27" s="340"/>
      <c r="H27" s="320"/>
      <c r="I27" s="194"/>
      <c r="J27" s="265"/>
      <c r="K27" s="265"/>
      <c r="L27" s="331"/>
      <c r="M27" s="194"/>
      <c r="N27" s="194"/>
      <c r="O27" s="194"/>
      <c r="P27" s="291"/>
      <c r="Q27" s="265"/>
      <c r="R27" s="265"/>
      <c r="S27" s="194"/>
      <c r="T27" s="194"/>
      <c r="U27" s="201"/>
      <c r="V27" s="194"/>
      <c r="W27" s="194"/>
      <c r="X27" s="265"/>
      <c r="Y27" s="265"/>
      <c r="Z27" s="194"/>
      <c r="AA27" s="194"/>
      <c r="AB27" s="362"/>
      <c r="AC27" s="343"/>
      <c r="AD27" s="194"/>
      <c r="AE27" s="296"/>
      <c r="AF27" s="265"/>
      <c r="AG27" s="188"/>
      <c r="AH27" s="188"/>
      <c r="AI27" s="368"/>
    </row>
    <row r="28" spans="1:35" ht="15" thickBot="1" x14ac:dyDescent="0.4">
      <c r="A28" s="228" t="s">
        <v>0</v>
      </c>
      <c r="B28" s="311" t="s">
        <v>80</v>
      </c>
      <c r="C28" s="192" t="s">
        <v>78</v>
      </c>
      <c r="D28" s="296"/>
      <c r="E28" s="194"/>
      <c r="F28" s="194"/>
      <c r="G28" s="340"/>
      <c r="H28" s="320"/>
      <c r="I28" s="194"/>
      <c r="J28" s="265"/>
      <c r="K28" s="265"/>
      <c r="L28" s="331"/>
      <c r="M28" s="194"/>
      <c r="N28" s="194"/>
      <c r="O28" s="194"/>
      <c r="P28" s="291"/>
      <c r="Q28" s="265"/>
      <c r="R28" s="265"/>
      <c r="S28" s="194"/>
      <c r="T28" s="194"/>
      <c r="U28" s="201"/>
      <c r="V28" s="194"/>
      <c r="W28" s="194"/>
      <c r="X28" s="265"/>
      <c r="Y28" s="265"/>
      <c r="Z28" s="194"/>
      <c r="AA28" s="194"/>
      <c r="AB28" s="362"/>
      <c r="AC28" s="343"/>
      <c r="AD28" s="194"/>
      <c r="AE28" s="296"/>
      <c r="AF28" s="265"/>
      <c r="AG28" s="188"/>
      <c r="AH28" s="188"/>
      <c r="AI28" s="368"/>
    </row>
    <row r="29" spans="1:35" ht="15" thickBot="1" x14ac:dyDescent="0.4">
      <c r="A29" s="228" t="s">
        <v>0</v>
      </c>
      <c r="B29" s="315" t="s">
        <v>665</v>
      </c>
      <c r="C29" s="190" t="s">
        <v>664</v>
      </c>
      <c r="D29" s="296"/>
      <c r="E29" s="194"/>
      <c r="F29" s="194"/>
      <c r="G29" s="340"/>
      <c r="H29" s="320"/>
      <c r="I29" s="194"/>
      <c r="J29" s="265"/>
      <c r="K29" s="265"/>
      <c r="L29" s="331"/>
      <c r="M29" s="194"/>
      <c r="N29" s="194"/>
      <c r="O29" s="194"/>
      <c r="P29" s="291"/>
      <c r="Q29" s="265"/>
      <c r="R29" s="265"/>
      <c r="S29" s="194"/>
      <c r="T29" s="194"/>
      <c r="U29" s="201"/>
      <c r="V29" s="194"/>
      <c r="W29" s="194"/>
      <c r="X29" s="265"/>
      <c r="Y29" s="265"/>
      <c r="Z29" s="194"/>
      <c r="AA29" s="194"/>
      <c r="AB29" s="362"/>
      <c r="AC29" s="343"/>
      <c r="AD29" s="194"/>
      <c r="AE29" s="296"/>
      <c r="AF29" s="265"/>
      <c r="AG29" s="188"/>
      <c r="AH29" s="188"/>
      <c r="AI29" s="368"/>
    </row>
    <row r="30" spans="1:35" ht="15" thickBot="1" x14ac:dyDescent="0.4">
      <c r="A30" s="228" t="s">
        <v>716</v>
      </c>
      <c r="B30" s="315" t="s">
        <v>379</v>
      </c>
      <c r="C30" s="190" t="s">
        <v>663</v>
      </c>
      <c r="D30" s="296"/>
      <c r="E30" s="194"/>
      <c r="F30" s="194"/>
      <c r="G30" s="350"/>
      <c r="H30" s="320"/>
      <c r="I30" s="194"/>
      <c r="J30" s="265"/>
      <c r="K30" s="265"/>
      <c r="L30" s="331"/>
      <c r="M30" s="194"/>
      <c r="N30" s="194"/>
      <c r="O30" s="194"/>
      <c r="P30" s="291"/>
      <c r="Q30" s="265"/>
      <c r="R30" s="265"/>
      <c r="S30" s="194"/>
      <c r="T30" s="194"/>
      <c r="U30" s="201"/>
      <c r="V30" s="194"/>
      <c r="W30" s="194"/>
      <c r="X30" s="265"/>
      <c r="Y30" s="265"/>
      <c r="Z30" s="194"/>
      <c r="AA30" s="194"/>
      <c r="AB30" s="362"/>
      <c r="AC30" s="343"/>
      <c r="AD30" s="194"/>
      <c r="AE30" s="296"/>
      <c r="AF30" s="265"/>
      <c r="AG30" s="188"/>
      <c r="AH30" s="188"/>
      <c r="AI30" s="368"/>
    </row>
    <row r="31" spans="1:35" ht="15" thickBot="1" x14ac:dyDescent="0.4">
      <c r="A31" s="228" t="s">
        <v>714</v>
      </c>
      <c r="B31" s="313" t="s">
        <v>662</v>
      </c>
      <c r="C31" s="195" t="s">
        <v>661</v>
      </c>
      <c r="D31" s="296"/>
      <c r="E31" s="194"/>
      <c r="F31" s="194"/>
      <c r="G31" s="350"/>
      <c r="H31" s="320"/>
      <c r="I31" s="194"/>
      <c r="J31" s="265"/>
      <c r="K31" s="265"/>
      <c r="L31" s="331"/>
      <c r="M31" s="194"/>
      <c r="N31" s="194"/>
      <c r="O31" s="194"/>
      <c r="P31" s="291"/>
      <c r="Q31" s="265"/>
      <c r="R31" s="265"/>
      <c r="S31" s="194"/>
      <c r="T31" s="194"/>
      <c r="U31" s="201"/>
      <c r="V31" s="194"/>
      <c r="W31" s="194"/>
      <c r="X31" s="265"/>
      <c r="Y31" s="265"/>
      <c r="Z31" s="194"/>
      <c r="AA31" s="194"/>
      <c r="AB31" s="362"/>
      <c r="AC31" s="343"/>
      <c r="AD31" s="194"/>
      <c r="AE31" s="296"/>
      <c r="AF31" s="265"/>
      <c r="AG31" s="188"/>
      <c r="AH31" s="188"/>
      <c r="AI31" s="368"/>
    </row>
    <row r="32" spans="1:35" ht="15" thickBot="1" x14ac:dyDescent="0.4">
      <c r="A32" s="228" t="s">
        <v>0</v>
      </c>
      <c r="B32" s="311" t="s">
        <v>322</v>
      </c>
      <c r="C32" s="192" t="s">
        <v>660</v>
      </c>
      <c r="D32" s="265"/>
      <c r="E32" s="194"/>
      <c r="F32" s="194"/>
      <c r="G32" s="350"/>
      <c r="H32" s="320"/>
      <c r="I32" s="194"/>
      <c r="J32" s="265"/>
      <c r="K32" s="265"/>
      <c r="L32" s="331"/>
      <c r="M32" s="194"/>
      <c r="N32" s="194"/>
      <c r="O32" s="194"/>
      <c r="P32" s="291"/>
      <c r="Q32" s="265"/>
      <c r="R32" s="265"/>
      <c r="S32" s="194"/>
      <c r="T32" s="194"/>
      <c r="U32" s="201"/>
      <c r="V32" s="194"/>
      <c r="W32" s="194"/>
      <c r="X32" s="265"/>
      <c r="Y32" s="265"/>
      <c r="Z32" s="194"/>
      <c r="AA32" s="194"/>
      <c r="AB32" s="362"/>
      <c r="AC32" s="343"/>
      <c r="AD32" s="194"/>
      <c r="AE32" s="296"/>
      <c r="AF32" s="265"/>
      <c r="AG32" s="188"/>
      <c r="AH32" s="188"/>
      <c r="AI32" s="368"/>
    </row>
    <row r="33" spans="1:35" ht="15" thickBot="1" x14ac:dyDescent="0.4">
      <c r="A33" s="245" t="s">
        <v>737</v>
      </c>
      <c r="B33" s="313" t="s">
        <v>659</v>
      </c>
      <c r="C33" s="195" t="s">
        <v>658</v>
      </c>
      <c r="D33" s="296"/>
      <c r="E33" s="194"/>
      <c r="F33" s="194"/>
      <c r="G33" s="350"/>
      <c r="H33" s="320"/>
      <c r="I33" s="194"/>
      <c r="J33" s="265"/>
      <c r="K33" s="265"/>
      <c r="L33" s="331"/>
      <c r="M33" s="194"/>
      <c r="N33" s="194"/>
      <c r="O33" s="194"/>
      <c r="P33" s="291"/>
      <c r="Q33" s="265"/>
      <c r="R33" s="265"/>
      <c r="S33" s="194"/>
      <c r="T33" s="194"/>
      <c r="U33" s="201"/>
      <c r="V33" s="194"/>
      <c r="W33" s="194"/>
      <c r="X33" s="265"/>
      <c r="Y33" s="265"/>
      <c r="Z33" s="194"/>
      <c r="AA33" s="194"/>
      <c r="AB33" s="362"/>
      <c r="AC33" s="343"/>
      <c r="AD33" s="194"/>
      <c r="AE33" s="296"/>
      <c r="AF33" s="265"/>
      <c r="AG33" s="188"/>
      <c r="AH33" s="188"/>
      <c r="AI33" s="368"/>
    </row>
    <row r="34" spans="1:35" ht="15" thickBot="1" x14ac:dyDescent="0.4">
      <c r="A34" s="228" t="s">
        <v>0</v>
      </c>
      <c r="B34" s="311" t="s">
        <v>657</v>
      </c>
      <c r="C34" s="192" t="s">
        <v>602</v>
      </c>
      <c r="D34" s="296"/>
      <c r="E34" s="194"/>
      <c r="F34" s="194"/>
      <c r="G34" s="350"/>
      <c r="H34" s="320"/>
      <c r="I34" s="194"/>
      <c r="J34" s="265"/>
      <c r="K34" s="265"/>
      <c r="L34" s="331"/>
      <c r="M34" s="194"/>
      <c r="N34" s="194"/>
      <c r="O34" s="194"/>
      <c r="P34" s="291"/>
      <c r="Q34" s="265"/>
      <c r="R34" s="265"/>
      <c r="S34" s="194"/>
      <c r="T34" s="194"/>
      <c r="U34" s="201"/>
      <c r="V34" s="194"/>
      <c r="W34" s="194"/>
      <c r="X34" s="265"/>
      <c r="Y34" s="265"/>
      <c r="Z34" s="194"/>
      <c r="AA34" s="194"/>
      <c r="AB34" s="362"/>
      <c r="AC34" s="343"/>
      <c r="AD34" s="194"/>
      <c r="AE34" s="296"/>
      <c r="AF34" s="265"/>
      <c r="AG34" s="188"/>
      <c r="AH34" s="188"/>
      <c r="AI34" s="368"/>
    </row>
    <row r="35" spans="1:35" ht="15" thickBot="1" x14ac:dyDescent="0.4">
      <c r="A35" s="228" t="s">
        <v>62</v>
      </c>
      <c r="B35" s="311" t="s">
        <v>656</v>
      </c>
      <c r="C35" s="192" t="s">
        <v>655</v>
      </c>
      <c r="D35" s="296"/>
      <c r="E35" s="194"/>
      <c r="F35" s="194"/>
      <c r="G35" s="350"/>
      <c r="H35" s="320"/>
      <c r="I35" s="194"/>
      <c r="J35" s="265"/>
      <c r="K35" s="265"/>
      <c r="L35" s="331"/>
      <c r="M35" s="194"/>
      <c r="N35" s="194"/>
      <c r="O35" s="194"/>
      <c r="P35" s="291"/>
      <c r="Q35" s="265"/>
      <c r="R35" s="265"/>
      <c r="S35" s="194"/>
      <c r="T35" s="194"/>
      <c r="U35" s="194"/>
      <c r="V35" s="194"/>
      <c r="W35" s="194"/>
      <c r="X35" s="265"/>
      <c r="Y35" s="265"/>
      <c r="Z35" s="194"/>
      <c r="AA35" s="194"/>
      <c r="AB35" s="362"/>
      <c r="AC35" s="343"/>
      <c r="AD35" s="194"/>
      <c r="AE35" s="296"/>
      <c r="AF35" s="265"/>
      <c r="AG35" s="188"/>
      <c r="AH35" s="188"/>
      <c r="AI35" s="368"/>
    </row>
    <row r="36" spans="1:35" ht="15" thickBot="1" x14ac:dyDescent="0.4">
      <c r="A36" s="228" t="s">
        <v>62</v>
      </c>
      <c r="B36" s="300" t="s">
        <v>654</v>
      </c>
      <c r="C36" s="192" t="s">
        <v>653</v>
      </c>
      <c r="D36" s="296"/>
      <c r="E36" s="194"/>
      <c r="F36" s="194"/>
      <c r="G36" s="350"/>
      <c r="H36" s="320"/>
      <c r="I36" s="194"/>
      <c r="J36" s="265"/>
      <c r="K36" s="265"/>
      <c r="L36" s="331"/>
      <c r="M36" s="194"/>
      <c r="N36" s="201"/>
      <c r="O36" s="194"/>
      <c r="P36" s="291"/>
      <c r="Q36" s="265"/>
      <c r="R36" s="265"/>
      <c r="S36" s="194"/>
      <c r="T36" s="194"/>
      <c r="U36" s="194"/>
      <c r="V36" s="194"/>
      <c r="W36" s="194"/>
      <c r="X36" s="265"/>
      <c r="Y36" s="265"/>
      <c r="Z36" s="194"/>
      <c r="AA36" s="194"/>
      <c r="AB36" s="362"/>
      <c r="AC36" s="343"/>
      <c r="AD36" s="194"/>
      <c r="AE36" s="296"/>
      <c r="AF36" s="265"/>
      <c r="AG36" s="188"/>
      <c r="AH36" s="188"/>
      <c r="AI36" s="368"/>
    </row>
    <row r="37" spans="1:35" ht="15" thickBot="1" x14ac:dyDescent="0.4">
      <c r="A37" s="294" t="s">
        <v>716</v>
      </c>
      <c r="B37" s="311" t="s">
        <v>652</v>
      </c>
      <c r="C37" s="192" t="s">
        <v>651</v>
      </c>
      <c r="D37" s="296"/>
      <c r="E37" s="194"/>
      <c r="F37" s="194"/>
      <c r="G37" s="194"/>
      <c r="H37" s="340"/>
      <c r="I37" s="320"/>
      <c r="J37" s="265"/>
      <c r="K37" s="265"/>
      <c r="L37" s="194"/>
      <c r="M37" s="331"/>
      <c r="N37" s="194"/>
      <c r="O37" s="194"/>
      <c r="P37" s="194"/>
      <c r="Q37" s="265"/>
      <c r="R37" s="265"/>
      <c r="S37" s="291"/>
      <c r="T37" s="194"/>
      <c r="U37" s="201"/>
      <c r="V37" s="194"/>
      <c r="W37" s="194"/>
      <c r="X37" s="265"/>
      <c r="Y37" s="265"/>
      <c r="Z37" s="194"/>
      <c r="AA37" s="194"/>
      <c r="AB37" s="362"/>
      <c r="AC37" s="343"/>
      <c r="AD37" s="194"/>
      <c r="AE37" s="296"/>
      <c r="AF37" s="265"/>
      <c r="AG37" s="188"/>
      <c r="AH37" s="188"/>
      <c r="AI37" s="368"/>
    </row>
    <row r="38" spans="1:35" ht="15" thickBot="1" x14ac:dyDescent="0.4">
      <c r="A38" s="294" t="s">
        <v>716</v>
      </c>
      <c r="B38" s="311" t="s">
        <v>514</v>
      </c>
      <c r="C38" s="207" t="s">
        <v>512</v>
      </c>
      <c r="D38" s="296"/>
      <c r="E38" s="194"/>
      <c r="F38" s="194"/>
      <c r="G38" s="194"/>
      <c r="H38" s="340"/>
      <c r="I38" s="320"/>
      <c r="J38" s="265"/>
      <c r="K38" s="265"/>
      <c r="L38" s="194"/>
      <c r="M38" s="331"/>
      <c r="N38" s="194"/>
      <c r="O38" s="194"/>
      <c r="P38" s="194"/>
      <c r="Q38" s="265"/>
      <c r="R38" s="265"/>
      <c r="S38" s="291"/>
      <c r="T38" s="194"/>
      <c r="U38" s="201"/>
      <c r="V38" s="194"/>
      <c r="W38" s="194"/>
      <c r="X38" s="265"/>
      <c r="Y38" s="265"/>
      <c r="Z38" s="194"/>
      <c r="AA38" s="194"/>
      <c r="AB38" s="362"/>
      <c r="AC38" s="343"/>
      <c r="AD38" s="194"/>
      <c r="AE38" s="296"/>
      <c r="AF38" s="265"/>
      <c r="AG38" s="188"/>
      <c r="AH38" s="188"/>
      <c r="AI38" s="368"/>
    </row>
    <row r="39" spans="1:35" ht="15" thickBot="1" x14ac:dyDescent="0.4">
      <c r="A39" s="228" t="s">
        <v>714</v>
      </c>
      <c r="B39" s="313" t="s">
        <v>410</v>
      </c>
      <c r="C39" s="195" t="s">
        <v>650</v>
      </c>
      <c r="D39" s="296"/>
      <c r="E39" s="194"/>
      <c r="F39" s="194"/>
      <c r="G39" s="201"/>
      <c r="H39" s="194"/>
      <c r="I39" s="194"/>
      <c r="J39" s="265"/>
      <c r="K39" s="265"/>
      <c r="L39" s="340"/>
      <c r="M39" s="320"/>
      <c r="N39" s="201"/>
      <c r="O39" s="331"/>
      <c r="P39" s="194"/>
      <c r="Q39" s="265"/>
      <c r="R39" s="265"/>
      <c r="S39" s="194"/>
      <c r="T39" s="194"/>
      <c r="U39" s="291"/>
      <c r="V39" s="194"/>
      <c r="W39" s="194"/>
      <c r="X39" s="265"/>
      <c r="Y39" s="265"/>
      <c r="Z39" s="194"/>
      <c r="AA39" s="194"/>
      <c r="AB39" s="362"/>
      <c r="AC39" s="343"/>
      <c r="AD39" s="194"/>
      <c r="AE39" s="296"/>
      <c r="AF39" s="265"/>
      <c r="AG39" s="188"/>
      <c r="AH39" s="188"/>
      <c r="AI39" s="368"/>
    </row>
    <row r="40" spans="1:35" ht="15" thickBot="1" x14ac:dyDescent="0.4">
      <c r="A40" s="246" t="s">
        <v>739</v>
      </c>
      <c r="B40" s="311" t="s">
        <v>540</v>
      </c>
      <c r="C40" s="192" t="s">
        <v>649</v>
      </c>
      <c r="D40" s="296"/>
      <c r="E40" s="194"/>
      <c r="F40" s="194"/>
      <c r="G40" s="201"/>
      <c r="H40" s="194"/>
      <c r="I40" s="194"/>
      <c r="J40" s="265"/>
      <c r="K40" s="265"/>
      <c r="L40" s="340"/>
      <c r="M40" s="320"/>
      <c r="N40" s="201"/>
      <c r="O40" s="331"/>
      <c r="P40" s="194"/>
      <c r="Q40" s="265"/>
      <c r="R40" s="265"/>
      <c r="S40" s="194"/>
      <c r="T40" s="194"/>
      <c r="U40" s="291"/>
      <c r="V40" s="194"/>
      <c r="W40" s="194"/>
      <c r="X40" s="265"/>
      <c r="Y40" s="265"/>
      <c r="Z40" s="194"/>
      <c r="AA40" s="194"/>
      <c r="AB40" s="362"/>
      <c r="AC40" s="343"/>
      <c r="AD40" s="194"/>
      <c r="AE40" s="296"/>
      <c r="AF40" s="265"/>
      <c r="AG40" s="188"/>
      <c r="AH40" s="188"/>
      <c r="AI40" s="368"/>
    </row>
    <row r="41" spans="1:35" ht="15" thickBot="1" x14ac:dyDescent="0.4">
      <c r="A41" s="245" t="s">
        <v>740</v>
      </c>
      <c r="B41" s="313" t="s">
        <v>424</v>
      </c>
      <c r="C41" s="195" t="s">
        <v>648</v>
      </c>
      <c r="D41" s="296"/>
      <c r="E41" s="194"/>
      <c r="F41" s="194"/>
      <c r="G41" s="201"/>
      <c r="H41" s="194"/>
      <c r="I41" s="194"/>
      <c r="J41" s="265"/>
      <c r="K41" s="265"/>
      <c r="L41" s="194"/>
      <c r="M41" s="340"/>
      <c r="N41" s="354"/>
      <c r="O41" s="194"/>
      <c r="P41" s="331"/>
      <c r="Q41" s="265"/>
      <c r="R41" s="265"/>
      <c r="S41" s="194"/>
      <c r="T41" s="194"/>
      <c r="U41" s="194"/>
      <c r="V41" s="291"/>
      <c r="W41" s="194"/>
      <c r="X41" s="265"/>
      <c r="Y41" s="265"/>
      <c r="Z41" s="194"/>
      <c r="AA41" s="194"/>
      <c r="AB41" s="362"/>
      <c r="AC41" s="343"/>
      <c r="AD41" s="194"/>
      <c r="AE41" s="296"/>
      <c r="AF41" s="265"/>
      <c r="AG41" s="188"/>
      <c r="AH41" s="188"/>
      <c r="AI41" s="368"/>
    </row>
    <row r="42" spans="1:35" ht="15" thickBot="1" x14ac:dyDescent="0.4">
      <c r="A42" s="294" t="s">
        <v>716</v>
      </c>
      <c r="B42" s="311" t="s">
        <v>647</v>
      </c>
      <c r="C42" s="192" t="s">
        <v>646</v>
      </c>
      <c r="D42" s="296"/>
      <c r="E42" s="194"/>
      <c r="F42" s="194"/>
      <c r="G42" s="201"/>
      <c r="H42" s="194"/>
      <c r="I42" s="194"/>
      <c r="J42" s="265"/>
      <c r="K42" s="265"/>
      <c r="L42" s="194"/>
      <c r="M42" s="340"/>
      <c r="N42" s="354"/>
      <c r="O42" s="194"/>
      <c r="P42" s="331"/>
      <c r="Q42" s="265"/>
      <c r="R42" s="265"/>
      <c r="S42" s="194"/>
      <c r="T42" s="194"/>
      <c r="U42" s="194"/>
      <c r="V42" s="291"/>
      <c r="W42" s="194"/>
      <c r="X42" s="265"/>
      <c r="Y42" s="265"/>
      <c r="Z42" s="194"/>
      <c r="AA42" s="194"/>
      <c r="AB42" s="362"/>
      <c r="AC42" s="343"/>
      <c r="AD42" s="194"/>
      <c r="AE42" s="296"/>
      <c r="AF42" s="265"/>
      <c r="AG42" s="188"/>
      <c r="AH42" s="188"/>
      <c r="AI42" s="368"/>
    </row>
    <row r="43" spans="1:35" ht="15" thickBot="1" x14ac:dyDescent="0.4">
      <c r="A43" s="294" t="s">
        <v>716</v>
      </c>
      <c r="B43" s="313" t="s">
        <v>425</v>
      </c>
      <c r="C43" s="195" t="s">
        <v>420</v>
      </c>
      <c r="D43" s="296"/>
      <c r="E43" s="194"/>
      <c r="F43" s="194"/>
      <c r="G43" s="194"/>
      <c r="H43" s="194"/>
      <c r="I43" s="194"/>
      <c r="J43" s="265"/>
      <c r="K43" s="265"/>
      <c r="L43" s="194"/>
      <c r="M43" s="340"/>
      <c r="N43" s="354"/>
      <c r="O43" s="194"/>
      <c r="P43" s="331"/>
      <c r="Q43" s="265"/>
      <c r="R43" s="265"/>
      <c r="S43" s="194"/>
      <c r="T43" s="194"/>
      <c r="U43" s="194"/>
      <c r="V43" s="291"/>
      <c r="W43" s="194"/>
      <c r="X43" s="265"/>
      <c r="Y43" s="265"/>
      <c r="Z43" s="194"/>
      <c r="AA43" s="194"/>
      <c r="AB43" s="362"/>
      <c r="AC43" s="343"/>
      <c r="AD43" s="194"/>
      <c r="AE43" s="296"/>
      <c r="AF43" s="265"/>
      <c r="AG43" s="188"/>
      <c r="AH43" s="188"/>
      <c r="AI43" s="368"/>
    </row>
    <row r="44" spans="1:35" ht="15" thickBot="1" x14ac:dyDescent="0.4">
      <c r="A44" s="228" t="s">
        <v>42</v>
      </c>
      <c r="B44" s="316" t="s">
        <v>645</v>
      </c>
      <c r="C44" s="192" t="s">
        <v>644</v>
      </c>
      <c r="D44" s="296"/>
      <c r="E44" s="194"/>
      <c r="F44" s="194"/>
      <c r="G44" s="201"/>
      <c r="H44" s="194"/>
      <c r="I44" s="194"/>
      <c r="J44" s="265"/>
      <c r="K44" s="265"/>
      <c r="L44" s="194"/>
      <c r="M44" s="340"/>
      <c r="N44" s="354"/>
      <c r="O44" s="194"/>
      <c r="P44" s="331"/>
      <c r="Q44" s="265"/>
      <c r="R44" s="265"/>
      <c r="S44" s="194"/>
      <c r="T44" s="194"/>
      <c r="U44" s="194"/>
      <c r="V44" s="291"/>
      <c r="W44" s="194"/>
      <c r="X44" s="265"/>
      <c r="Y44" s="265"/>
      <c r="Z44" s="194"/>
      <c r="AA44" s="194"/>
      <c r="AB44" s="362"/>
      <c r="AC44" s="343"/>
      <c r="AD44" s="194"/>
      <c r="AE44" s="296"/>
      <c r="AF44" s="265"/>
      <c r="AG44" s="188"/>
      <c r="AH44" s="188"/>
      <c r="AI44" s="368"/>
    </row>
    <row r="45" spans="1:35" ht="15" thickBot="1" x14ac:dyDescent="0.4">
      <c r="A45" s="228" t="s">
        <v>62</v>
      </c>
      <c r="B45" s="317" t="s">
        <v>643</v>
      </c>
      <c r="C45" s="195" t="s">
        <v>642</v>
      </c>
      <c r="D45" s="265"/>
      <c r="E45" s="194"/>
      <c r="F45" s="194"/>
      <c r="G45" s="201"/>
      <c r="H45" s="194"/>
      <c r="I45" s="194"/>
      <c r="J45" s="265"/>
      <c r="K45" s="265"/>
      <c r="L45" s="194"/>
      <c r="M45" s="194"/>
      <c r="N45" s="350"/>
      <c r="O45" s="320"/>
      <c r="P45" s="194"/>
      <c r="Q45" s="265"/>
      <c r="R45" s="265"/>
      <c r="S45" s="331"/>
      <c r="T45" s="194"/>
      <c r="U45" s="194"/>
      <c r="V45" s="194"/>
      <c r="W45" s="291"/>
      <c r="X45" s="265"/>
      <c r="Y45" s="265"/>
      <c r="Z45" s="194"/>
      <c r="AA45" s="194"/>
      <c r="AB45" s="362"/>
      <c r="AC45" s="343"/>
      <c r="AD45" s="194"/>
      <c r="AE45" s="296"/>
      <c r="AF45" s="265"/>
      <c r="AG45" s="188"/>
      <c r="AH45" s="188"/>
      <c r="AI45" s="368"/>
    </row>
    <row r="46" spans="1:35" ht="15" thickBot="1" x14ac:dyDescent="0.4">
      <c r="A46" s="294" t="s">
        <v>93</v>
      </c>
      <c r="B46" s="311" t="s">
        <v>321</v>
      </c>
      <c r="C46" s="192" t="s">
        <v>641</v>
      </c>
      <c r="D46" s="296"/>
      <c r="E46" s="194"/>
      <c r="F46" s="194"/>
      <c r="G46" s="201"/>
      <c r="H46" s="194"/>
      <c r="I46" s="194"/>
      <c r="J46" s="265"/>
      <c r="K46" s="265"/>
      <c r="L46" s="194"/>
      <c r="M46" s="194"/>
      <c r="N46" s="350"/>
      <c r="O46" s="320"/>
      <c r="P46" s="194"/>
      <c r="Q46" s="265"/>
      <c r="R46" s="265"/>
      <c r="S46" s="331"/>
      <c r="T46" s="194"/>
      <c r="U46" s="194"/>
      <c r="V46" s="194"/>
      <c r="W46" s="291"/>
      <c r="X46" s="265"/>
      <c r="Y46" s="265"/>
      <c r="Z46" s="194"/>
      <c r="AA46" s="194"/>
      <c r="AB46" s="362"/>
      <c r="AC46" s="343"/>
      <c r="AD46" s="194"/>
      <c r="AE46" s="296"/>
      <c r="AF46" s="265"/>
      <c r="AG46" s="188"/>
      <c r="AH46" s="188"/>
      <c r="AI46" s="368"/>
    </row>
    <row r="47" spans="1:35" ht="15" thickBot="1" x14ac:dyDescent="0.4">
      <c r="A47" s="294" t="s">
        <v>93</v>
      </c>
      <c r="B47" s="313" t="s">
        <v>640</v>
      </c>
      <c r="C47" s="195" t="s">
        <v>639</v>
      </c>
      <c r="D47" s="296"/>
      <c r="E47" s="194"/>
      <c r="F47" s="194"/>
      <c r="G47" s="201"/>
      <c r="H47" s="194"/>
      <c r="I47" s="194"/>
      <c r="J47" s="265"/>
      <c r="K47" s="265"/>
      <c r="L47" s="194"/>
      <c r="M47" s="194"/>
      <c r="N47" s="350"/>
      <c r="O47" s="320"/>
      <c r="P47" s="194"/>
      <c r="Q47" s="265"/>
      <c r="R47" s="265"/>
      <c r="S47" s="331"/>
      <c r="T47" s="194"/>
      <c r="U47" s="194"/>
      <c r="V47" s="194"/>
      <c r="W47" s="291"/>
      <c r="X47" s="265"/>
      <c r="Y47" s="265"/>
      <c r="Z47" s="194"/>
      <c r="AA47" s="194"/>
      <c r="AB47" s="362"/>
      <c r="AC47" s="343"/>
      <c r="AD47" s="194"/>
      <c r="AE47" s="296"/>
      <c r="AF47" s="265"/>
      <c r="AG47" s="188"/>
      <c r="AH47" s="188"/>
      <c r="AI47" s="368"/>
    </row>
    <row r="48" spans="1:35" ht="15" thickBot="1" x14ac:dyDescent="0.4">
      <c r="A48" s="294" t="s">
        <v>0</v>
      </c>
      <c r="B48" s="307" t="s">
        <v>21</v>
      </c>
      <c r="C48" s="192" t="s">
        <v>638</v>
      </c>
      <c r="D48" s="296"/>
      <c r="E48" s="194"/>
      <c r="F48" s="194"/>
      <c r="G48" s="194"/>
      <c r="H48" s="194"/>
      <c r="I48" s="194"/>
      <c r="J48" s="265"/>
      <c r="K48" s="265"/>
      <c r="L48" s="194"/>
      <c r="M48" s="194"/>
      <c r="N48" s="350"/>
      <c r="O48" s="320"/>
      <c r="P48" s="194"/>
      <c r="Q48" s="265"/>
      <c r="R48" s="265"/>
      <c r="S48" s="331"/>
      <c r="T48" s="194"/>
      <c r="U48" s="201"/>
      <c r="V48" s="194"/>
      <c r="W48" s="291"/>
      <c r="X48" s="265"/>
      <c r="Y48" s="265"/>
      <c r="Z48" s="194"/>
      <c r="AA48" s="194"/>
      <c r="AB48" s="362"/>
      <c r="AC48" s="343"/>
      <c r="AD48" s="194"/>
      <c r="AE48" s="296"/>
      <c r="AF48" s="265"/>
      <c r="AG48" s="188"/>
      <c r="AH48" s="188"/>
      <c r="AI48" s="368"/>
    </row>
    <row r="49" spans="1:35" ht="15" thickBot="1" x14ac:dyDescent="0.4">
      <c r="A49" s="294" t="s">
        <v>0</v>
      </c>
      <c r="B49" s="308" t="s">
        <v>637</v>
      </c>
      <c r="C49" s="195" t="s">
        <v>435</v>
      </c>
      <c r="D49" s="296"/>
      <c r="E49" s="194"/>
      <c r="F49" s="194"/>
      <c r="G49" s="201"/>
      <c r="H49" s="194"/>
      <c r="I49" s="194"/>
      <c r="J49" s="265"/>
      <c r="K49" s="265"/>
      <c r="L49" s="194"/>
      <c r="M49" s="194"/>
      <c r="N49" s="350"/>
      <c r="O49" s="320"/>
      <c r="P49" s="194"/>
      <c r="Q49" s="265"/>
      <c r="R49" s="265"/>
      <c r="S49" s="331"/>
      <c r="T49" s="194"/>
      <c r="U49" s="201"/>
      <c r="V49" s="194"/>
      <c r="W49" s="291"/>
      <c r="X49" s="265"/>
      <c r="Y49" s="265"/>
      <c r="Z49" s="194"/>
      <c r="AA49" s="194"/>
      <c r="AB49" s="362"/>
      <c r="AC49" s="343"/>
      <c r="AD49" s="194"/>
      <c r="AE49" s="296"/>
      <c r="AF49" s="265"/>
      <c r="AG49" s="188"/>
      <c r="AH49" s="188"/>
      <c r="AI49" s="368"/>
    </row>
    <row r="50" spans="1:35" ht="15" thickBot="1" x14ac:dyDescent="0.4">
      <c r="A50" s="294" t="s">
        <v>0</v>
      </c>
      <c r="B50" s="300" t="s">
        <v>636</v>
      </c>
      <c r="C50" s="192" t="s">
        <v>635</v>
      </c>
      <c r="D50" s="296"/>
      <c r="E50" s="194"/>
      <c r="F50" s="194"/>
      <c r="G50" s="194"/>
      <c r="H50" s="194"/>
      <c r="I50" s="194"/>
      <c r="J50" s="265"/>
      <c r="K50" s="265"/>
      <c r="L50" s="194"/>
      <c r="M50" s="194"/>
      <c r="N50" s="350"/>
      <c r="O50" s="320"/>
      <c r="P50" s="194"/>
      <c r="Q50" s="265"/>
      <c r="R50" s="265"/>
      <c r="S50" s="331"/>
      <c r="T50" s="194"/>
      <c r="U50" s="201"/>
      <c r="V50" s="194"/>
      <c r="W50" s="291"/>
      <c r="X50" s="265"/>
      <c r="Y50" s="265"/>
      <c r="Z50" s="194"/>
      <c r="AA50" s="194"/>
      <c r="AB50" s="362"/>
      <c r="AC50" s="343"/>
      <c r="AD50" s="194"/>
      <c r="AE50" s="296"/>
      <c r="AF50" s="265"/>
      <c r="AG50" s="188"/>
      <c r="AH50" s="188"/>
      <c r="AI50" s="368"/>
    </row>
    <row r="51" spans="1:35" ht="15" thickBot="1" x14ac:dyDescent="0.4">
      <c r="A51" s="228" t="s">
        <v>112</v>
      </c>
      <c r="B51" s="300" t="s">
        <v>194</v>
      </c>
      <c r="C51" s="192" t="s">
        <v>634</v>
      </c>
      <c r="D51" s="296"/>
      <c r="E51" s="194"/>
      <c r="F51" s="194"/>
      <c r="G51" s="194"/>
      <c r="H51" s="194"/>
      <c r="I51" s="194"/>
      <c r="J51" s="265"/>
      <c r="K51" s="265"/>
      <c r="L51" s="194"/>
      <c r="M51" s="194"/>
      <c r="N51" s="201"/>
      <c r="O51" s="340"/>
      <c r="P51" s="320"/>
      <c r="Q51" s="265"/>
      <c r="R51" s="265"/>
      <c r="S51" s="194"/>
      <c r="T51" s="331"/>
      <c r="U51" s="194"/>
      <c r="V51" s="194"/>
      <c r="W51" s="194"/>
      <c r="X51" s="265"/>
      <c r="Y51" s="265"/>
      <c r="Z51" s="291"/>
      <c r="AA51" s="194"/>
      <c r="AB51" s="362"/>
      <c r="AC51" s="343"/>
      <c r="AD51" s="194"/>
      <c r="AE51" s="296"/>
      <c r="AF51" s="265"/>
      <c r="AG51" s="188"/>
      <c r="AH51" s="188"/>
      <c r="AI51" s="368"/>
    </row>
    <row r="52" spans="1:35" ht="15" thickBot="1" x14ac:dyDescent="0.4">
      <c r="A52" s="294" t="s">
        <v>42</v>
      </c>
      <c r="B52" s="318" t="s">
        <v>441</v>
      </c>
      <c r="C52" s="192" t="s">
        <v>633</v>
      </c>
      <c r="D52" s="296"/>
      <c r="E52" s="194"/>
      <c r="F52" s="194"/>
      <c r="G52" s="194"/>
      <c r="H52" s="194"/>
      <c r="I52" s="194"/>
      <c r="J52" s="265"/>
      <c r="K52" s="265"/>
      <c r="L52" s="194"/>
      <c r="M52" s="194"/>
      <c r="N52" s="201"/>
      <c r="O52" s="340"/>
      <c r="P52" s="320"/>
      <c r="Q52" s="265"/>
      <c r="R52" s="265"/>
      <c r="S52" s="194"/>
      <c r="T52" s="331"/>
      <c r="U52" s="194"/>
      <c r="V52" s="194"/>
      <c r="W52" s="194"/>
      <c r="X52" s="265"/>
      <c r="Y52" s="265"/>
      <c r="Z52" s="291"/>
      <c r="AA52" s="194"/>
      <c r="AB52" s="362"/>
      <c r="AC52" s="343"/>
      <c r="AD52" s="194"/>
      <c r="AE52" s="296"/>
      <c r="AF52" s="265"/>
      <c r="AG52" s="188"/>
      <c r="AH52" s="188"/>
      <c r="AI52" s="368"/>
    </row>
    <row r="53" spans="1:35" ht="15" thickBot="1" x14ac:dyDescent="0.4">
      <c r="A53" s="294" t="s">
        <v>42</v>
      </c>
      <c r="B53" s="300" t="s">
        <v>520</v>
      </c>
      <c r="C53" s="195" t="s">
        <v>632</v>
      </c>
      <c r="D53" s="296"/>
      <c r="E53" s="194"/>
      <c r="F53" s="194"/>
      <c r="G53" s="194"/>
      <c r="H53" s="194"/>
      <c r="I53" s="194"/>
      <c r="J53" s="265"/>
      <c r="K53" s="265"/>
      <c r="L53" s="194"/>
      <c r="M53" s="194"/>
      <c r="N53" s="201"/>
      <c r="O53" s="340"/>
      <c r="P53" s="320"/>
      <c r="Q53" s="265"/>
      <c r="R53" s="265"/>
      <c r="S53" s="194"/>
      <c r="T53" s="331"/>
      <c r="U53" s="194"/>
      <c r="V53" s="194"/>
      <c r="W53" s="194"/>
      <c r="X53" s="265"/>
      <c r="Y53" s="265"/>
      <c r="Z53" s="291"/>
      <c r="AA53" s="194"/>
      <c r="AB53" s="362"/>
      <c r="AC53" s="343"/>
      <c r="AD53" s="194"/>
      <c r="AE53" s="296"/>
      <c r="AF53" s="265"/>
      <c r="AG53" s="188"/>
      <c r="AH53" s="188"/>
      <c r="AI53" s="368"/>
    </row>
    <row r="54" spans="1:35" ht="15" thickBot="1" x14ac:dyDescent="0.4">
      <c r="A54" s="294" t="s">
        <v>42</v>
      </c>
      <c r="B54" s="311" t="s">
        <v>631</v>
      </c>
      <c r="C54" s="192" t="s">
        <v>151</v>
      </c>
      <c r="D54" s="296"/>
      <c r="E54" s="194"/>
      <c r="F54" s="194"/>
      <c r="G54" s="194"/>
      <c r="H54" s="194"/>
      <c r="I54" s="194"/>
      <c r="J54" s="265"/>
      <c r="K54" s="265"/>
      <c r="L54" s="194"/>
      <c r="M54" s="194"/>
      <c r="N54" s="201"/>
      <c r="O54" s="340"/>
      <c r="P54" s="320"/>
      <c r="Q54" s="265"/>
      <c r="R54" s="265"/>
      <c r="S54" s="194"/>
      <c r="T54" s="331"/>
      <c r="U54" s="194"/>
      <c r="V54" s="194"/>
      <c r="W54" s="194"/>
      <c r="X54" s="265"/>
      <c r="Y54" s="265"/>
      <c r="Z54" s="291"/>
      <c r="AA54" s="194"/>
      <c r="AB54" s="362"/>
      <c r="AC54" s="343"/>
      <c r="AD54" s="194"/>
      <c r="AE54" s="296"/>
      <c r="AF54" s="265"/>
      <c r="AG54" s="188"/>
      <c r="AH54" s="188"/>
      <c r="AI54" s="368"/>
    </row>
    <row r="55" spans="1:35" ht="15" thickBot="1" x14ac:dyDescent="0.4">
      <c r="A55" s="228" t="s">
        <v>0</v>
      </c>
      <c r="B55" s="313" t="s">
        <v>183</v>
      </c>
      <c r="C55" s="195" t="s">
        <v>630</v>
      </c>
      <c r="D55" s="296"/>
      <c r="E55" s="194"/>
      <c r="F55" s="194"/>
      <c r="G55" s="201"/>
      <c r="H55" s="194"/>
      <c r="I55" s="194"/>
      <c r="J55" s="265"/>
      <c r="K55" s="265"/>
      <c r="L55" s="194"/>
      <c r="M55" s="194"/>
      <c r="N55" s="201"/>
      <c r="O55" s="194"/>
      <c r="P55" s="194"/>
      <c r="Q55" s="265"/>
      <c r="R55" s="340"/>
      <c r="S55" s="320"/>
      <c r="T55" s="194"/>
      <c r="U55" s="331"/>
      <c r="V55" s="194"/>
      <c r="W55" s="194"/>
      <c r="X55" s="265"/>
      <c r="Y55" s="265"/>
      <c r="Z55" s="194"/>
      <c r="AA55" s="291"/>
      <c r="AB55" s="362"/>
      <c r="AC55" s="343"/>
      <c r="AD55" s="194"/>
      <c r="AE55" s="296"/>
      <c r="AF55" s="265"/>
      <c r="AG55" s="188"/>
      <c r="AH55" s="188"/>
      <c r="AI55" s="368"/>
    </row>
    <row r="56" spans="1:35" ht="15" thickBot="1" x14ac:dyDescent="0.4">
      <c r="A56" s="245" t="s">
        <v>739</v>
      </c>
      <c r="B56" s="311" t="s">
        <v>629</v>
      </c>
      <c r="C56" s="192" t="s">
        <v>628</v>
      </c>
      <c r="D56" s="296"/>
      <c r="E56" s="194"/>
      <c r="F56" s="194"/>
      <c r="G56" s="201"/>
      <c r="H56" s="194"/>
      <c r="I56" s="194"/>
      <c r="J56" s="265"/>
      <c r="K56" s="265"/>
      <c r="L56" s="194"/>
      <c r="M56" s="194"/>
      <c r="N56" s="201"/>
      <c r="O56" s="194"/>
      <c r="P56" s="194"/>
      <c r="Q56" s="265"/>
      <c r="R56" s="340"/>
      <c r="S56" s="320"/>
      <c r="T56" s="194"/>
      <c r="U56" s="331"/>
      <c r="V56" s="194"/>
      <c r="W56" s="194"/>
      <c r="X56" s="265"/>
      <c r="Y56" s="265"/>
      <c r="Z56" s="194"/>
      <c r="AA56" s="291"/>
      <c r="AB56" s="362"/>
      <c r="AC56" s="343"/>
      <c r="AD56" s="194"/>
      <c r="AE56" s="296"/>
      <c r="AF56" s="265"/>
      <c r="AG56" s="188"/>
      <c r="AH56" s="188"/>
      <c r="AI56" s="368"/>
    </row>
    <row r="57" spans="1:35" ht="15" thickBot="1" x14ac:dyDescent="0.4">
      <c r="A57" s="228" t="s">
        <v>42</v>
      </c>
      <c r="B57" s="311" t="s">
        <v>627</v>
      </c>
      <c r="C57" s="192" t="s">
        <v>626</v>
      </c>
      <c r="D57" s="296"/>
      <c r="E57" s="194"/>
      <c r="F57" s="194"/>
      <c r="G57" s="201"/>
      <c r="H57" s="194"/>
      <c r="I57" s="194"/>
      <c r="J57" s="265"/>
      <c r="K57" s="265"/>
      <c r="L57" s="194"/>
      <c r="M57" s="194"/>
      <c r="N57" s="201"/>
      <c r="O57" s="194"/>
      <c r="P57" s="194"/>
      <c r="Q57" s="265"/>
      <c r="R57" s="340"/>
      <c r="S57" s="320"/>
      <c r="T57" s="194"/>
      <c r="U57" s="331"/>
      <c r="V57" s="194"/>
      <c r="W57" s="194"/>
      <c r="X57" s="265"/>
      <c r="Y57" s="265"/>
      <c r="Z57" s="194"/>
      <c r="AA57" s="291"/>
      <c r="AB57" s="362"/>
      <c r="AC57" s="343"/>
      <c r="AD57" s="194"/>
      <c r="AE57" s="296"/>
      <c r="AF57" s="265"/>
      <c r="AG57" s="188"/>
      <c r="AH57" s="188"/>
      <c r="AI57" s="368"/>
    </row>
    <row r="58" spans="1:35" ht="15" thickBot="1" x14ac:dyDescent="0.4">
      <c r="A58" s="228" t="s">
        <v>93</v>
      </c>
      <c r="B58" s="311" t="s">
        <v>217</v>
      </c>
      <c r="C58" s="192" t="s">
        <v>625</v>
      </c>
      <c r="D58" s="296"/>
      <c r="E58" s="194"/>
      <c r="F58" s="194"/>
      <c r="G58" s="201"/>
      <c r="H58" s="194"/>
      <c r="I58" s="194"/>
      <c r="J58" s="265"/>
      <c r="K58" s="265"/>
      <c r="L58" s="194"/>
      <c r="M58" s="194"/>
      <c r="N58" s="201"/>
      <c r="O58" s="194"/>
      <c r="P58" s="194"/>
      <c r="Q58" s="265"/>
      <c r="R58" s="340"/>
      <c r="S58" s="320"/>
      <c r="T58" s="194"/>
      <c r="U58" s="331"/>
      <c r="V58" s="194"/>
      <c r="W58" s="194"/>
      <c r="X58" s="265"/>
      <c r="Y58" s="265"/>
      <c r="Z58" s="194"/>
      <c r="AA58" s="291"/>
      <c r="AB58" s="362"/>
      <c r="AC58" s="343"/>
      <c r="AD58" s="194"/>
      <c r="AE58" s="296"/>
      <c r="AF58" s="265"/>
      <c r="AG58" s="188"/>
      <c r="AH58" s="188"/>
      <c r="AI58" s="368"/>
    </row>
    <row r="59" spans="1:35" ht="14.5" customHeight="1" thickBot="1" x14ac:dyDescent="0.4">
      <c r="A59" s="228" t="s">
        <v>62</v>
      </c>
      <c r="B59" s="311" t="s">
        <v>175</v>
      </c>
      <c r="C59" s="192" t="s">
        <v>164</v>
      </c>
      <c r="D59" s="265"/>
      <c r="E59" s="194"/>
      <c r="F59" s="194"/>
      <c r="G59" s="201"/>
      <c r="H59" s="194"/>
      <c r="I59" s="194"/>
      <c r="J59" s="265"/>
      <c r="K59" s="265"/>
      <c r="L59" s="194"/>
      <c r="M59" s="194"/>
      <c r="N59" s="201"/>
      <c r="O59" s="194"/>
      <c r="P59" s="194"/>
      <c r="Q59" s="265"/>
      <c r="R59" s="340"/>
      <c r="S59" s="320"/>
      <c r="T59" s="194"/>
      <c r="U59" s="331"/>
      <c r="V59" s="194"/>
      <c r="W59" s="194"/>
      <c r="X59" s="265"/>
      <c r="Y59" s="265"/>
      <c r="Z59" s="194"/>
      <c r="AA59" s="291"/>
      <c r="AB59" s="362"/>
      <c r="AC59" s="343"/>
      <c r="AD59" s="194"/>
      <c r="AE59" s="296"/>
      <c r="AF59" s="265"/>
      <c r="AG59" s="188"/>
      <c r="AH59" s="188"/>
      <c r="AI59" s="368"/>
    </row>
    <row r="60" spans="1:35" ht="15" thickBot="1" x14ac:dyDescent="0.4">
      <c r="A60" s="228" t="s">
        <v>714</v>
      </c>
      <c r="B60" s="314" t="s">
        <v>624</v>
      </c>
      <c r="C60" s="199" t="s">
        <v>623</v>
      </c>
      <c r="D60" s="296"/>
      <c r="E60" s="194"/>
      <c r="F60" s="194"/>
      <c r="G60" s="201"/>
      <c r="H60" s="194"/>
      <c r="I60" s="194"/>
      <c r="J60" s="265"/>
      <c r="K60" s="265"/>
      <c r="L60" s="194"/>
      <c r="M60" s="194"/>
      <c r="N60" s="201"/>
      <c r="O60" s="194"/>
      <c r="P60" s="194"/>
      <c r="Q60" s="265"/>
      <c r="R60" s="265"/>
      <c r="S60" s="194"/>
      <c r="T60" s="194"/>
      <c r="U60" s="340"/>
      <c r="V60" s="320"/>
      <c r="W60" s="194"/>
      <c r="X60" s="265"/>
      <c r="Y60" s="265"/>
      <c r="Z60" s="331"/>
      <c r="AB60" s="362"/>
      <c r="AC60" s="343"/>
      <c r="AD60" s="194"/>
      <c r="AE60" s="296"/>
      <c r="AF60" s="265"/>
      <c r="AG60" s="188"/>
      <c r="AH60" s="286"/>
      <c r="AI60" s="368"/>
    </row>
    <row r="61" spans="1:35" ht="15" thickBot="1" x14ac:dyDescent="0.4">
      <c r="A61" s="245" t="s">
        <v>742</v>
      </c>
      <c r="B61" s="311" t="s">
        <v>9</v>
      </c>
      <c r="C61" s="192" t="s">
        <v>456</v>
      </c>
      <c r="D61" s="296"/>
      <c r="E61" s="194"/>
      <c r="F61" s="194"/>
      <c r="G61" s="194"/>
      <c r="H61" s="194"/>
      <c r="I61" s="194"/>
      <c r="J61" s="265"/>
      <c r="K61" s="265"/>
      <c r="L61" s="194"/>
      <c r="M61" s="194"/>
      <c r="N61" s="201"/>
      <c r="O61" s="194"/>
      <c r="P61" s="194"/>
      <c r="Q61" s="265"/>
      <c r="R61" s="265"/>
      <c r="S61" s="194"/>
      <c r="T61" s="194"/>
      <c r="U61" s="350"/>
      <c r="V61" s="320"/>
      <c r="W61" s="194"/>
      <c r="X61" s="265"/>
      <c r="Y61" s="265"/>
      <c r="Z61" s="331"/>
      <c r="AA61" s="194"/>
      <c r="AB61" s="362"/>
      <c r="AC61" s="343"/>
      <c r="AD61" s="194"/>
      <c r="AE61" s="296"/>
      <c r="AF61" s="265"/>
      <c r="AG61" s="188"/>
      <c r="AH61" s="286"/>
      <c r="AI61" s="368"/>
    </row>
    <row r="62" spans="1:35" ht="15" thickBot="1" x14ac:dyDescent="0.4">
      <c r="A62" s="228" t="s">
        <v>93</v>
      </c>
      <c r="B62" s="311" t="s">
        <v>622</v>
      </c>
      <c r="C62" s="195" t="s">
        <v>621</v>
      </c>
      <c r="D62" s="296"/>
      <c r="E62" s="194"/>
      <c r="F62" s="194"/>
      <c r="G62" s="201"/>
      <c r="H62" s="194"/>
      <c r="I62" s="194"/>
      <c r="J62" s="265"/>
      <c r="K62" s="265"/>
      <c r="L62" s="194"/>
      <c r="M62" s="194"/>
      <c r="N62" s="201"/>
      <c r="O62" s="194"/>
      <c r="P62" s="194"/>
      <c r="Q62" s="265"/>
      <c r="R62" s="265"/>
      <c r="S62" s="194"/>
      <c r="T62" s="194"/>
      <c r="U62" s="350"/>
      <c r="V62" s="320"/>
      <c r="W62" s="194"/>
      <c r="X62" s="265"/>
      <c r="Y62" s="265"/>
      <c r="Z62" s="331"/>
      <c r="AA62" s="194"/>
      <c r="AB62" s="362"/>
      <c r="AC62" s="343"/>
      <c r="AD62" s="194"/>
      <c r="AE62" s="296"/>
      <c r="AF62" s="265"/>
      <c r="AG62" s="188"/>
      <c r="AH62" s="286"/>
      <c r="AI62" s="368"/>
    </row>
    <row r="63" spans="1:35" ht="15" thickBot="1" x14ac:dyDescent="0.4">
      <c r="A63" s="245" t="s">
        <v>737</v>
      </c>
      <c r="B63" s="311" t="s">
        <v>298</v>
      </c>
      <c r="C63" s="192" t="s">
        <v>293</v>
      </c>
      <c r="D63" s="296"/>
      <c r="E63" s="194"/>
      <c r="F63" s="194"/>
      <c r="G63" s="201"/>
      <c r="H63" s="194"/>
      <c r="I63" s="194"/>
      <c r="J63" s="265"/>
      <c r="K63" s="265"/>
      <c r="L63" s="194"/>
      <c r="M63" s="194"/>
      <c r="N63" s="201"/>
      <c r="O63" s="194"/>
      <c r="P63" s="194"/>
      <c r="Q63" s="265"/>
      <c r="R63" s="265"/>
      <c r="S63" s="194"/>
      <c r="T63" s="194"/>
      <c r="U63" s="350"/>
      <c r="V63" s="320"/>
      <c r="W63" s="194"/>
      <c r="X63" s="265"/>
      <c r="Y63" s="265"/>
      <c r="Z63" s="331"/>
      <c r="AA63" s="194"/>
      <c r="AB63" s="362"/>
      <c r="AC63" s="343"/>
      <c r="AD63" s="194"/>
      <c r="AE63" s="296"/>
      <c r="AF63" s="265"/>
      <c r="AG63" s="188"/>
      <c r="AH63" s="286"/>
      <c r="AI63" s="368"/>
    </row>
    <row r="64" spans="1:35" ht="15" thickBot="1" x14ac:dyDescent="0.4">
      <c r="A64" s="228" t="s">
        <v>714</v>
      </c>
      <c r="B64" s="300" t="s">
        <v>567</v>
      </c>
      <c r="C64" s="190" t="s">
        <v>620</v>
      </c>
      <c r="D64" s="296"/>
      <c r="E64" s="194"/>
      <c r="F64" s="194"/>
      <c r="G64" s="201"/>
      <c r="H64" s="194"/>
      <c r="I64" s="194"/>
      <c r="J64" s="265"/>
      <c r="K64" s="265"/>
      <c r="L64" s="194"/>
      <c r="M64" s="194"/>
      <c r="N64" s="201"/>
      <c r="O64" s="194"/>
      <c r="P64" s="194"/>
      <c r="Q64" s="265"/>
      <c r="R64" s="265"/>
      <c r="S64" s="194"/>
      <c r="T64" s="194"/>
      <c r="U64" s="350"/>
      <c r="V64" s="320"/>
      <c r="W64" s="194"/>
      <c r="X64" s="265"/>
      <c r="Y64" s="265"/>
      <c r="Z64" s="331"/>
      <c r="AA64" s="194"/>
      <c r="AB64" s="362"/>
      <c r="AC64" s="343"/>
      <c r="AD64" s="194"/>
      <c r="AE64" s="296"/>
      <c r="AF64" s="265"/>
      <c r="AG64" s="188"/>
      <c r="AH64" s="286"/>
      <c r="AI64" s="368"/>
    </row>
    <row r="65" spans="1:35" ht="15" thickBot="1" x14ac:dyDescent="0.4">
      <c r="A65" s="228" t="s">
        <v>714</v>
      </c>
      <c r="B65" s="300" t="s">
        <v>563</v>
      </c>
      <c r="C65" s="195" t="s">
        <v>619</v>
      </c>
      <c r="D65" s="296"/>
      <c r="E65" s="194"/>
      <c r="F65" s="194"/>
      <c r="G65" s="201"/>
      <c r="H65" s="194"/>
      <c r="I65" s="194"/>
      <c r="J65" s="265"/>
      <c r="K65" s="265"/>
      <c r="L65" s="194"/>
      <c r="M65" s="194"/>
      <c r="N65" s="194"/>
      <c r="O65" s="194"/>
      <c r="P65" s="194"/>
      <c r="Q65" s="265"/>
      <c r="R65" s="265"/>
      <c r="S65" s="194"/>
      <c r="T65" s="194"/>
      <c r="U65" s="350"/>
      <c r="V65" s="320"/>
      <c r="W65" s="194"/>
      <c r="X65" s="265"/>
      <c r="Y65" s="265"/>
      <c r="Z65" s="331"/>
      <c r="AA65" s="194"/>
      <c r="AB65" s="362"/>
      <c r="AC65" s="343"/>
      <c r="AD65" s="194"/>
      <c r="AE65" s="296"/>
      <c r="AF65" s="265"/>
      <c r="AG65" s="188"/>
      <c r="AH65" s="286"/>
      <c r="AI65" s="368"/>
    </row>
    <row r="66" spans="1:35" ht="15" thickBot="1" x14ac:dyDescent="0.4">
      <c r="A66" s="245" t="s">
        <v>743</v>
      </c>
      <c r="B66" s="311" t="s">
        <v>618</v>
      </c>
      <c r="C66" s="192" t="s">
        <v>617</v>
      </c>
      <c r="D66" s="296"/>
      <c r="E66" s="194"/>
      <c r="F66" s="194"/>
      <c r="G66" s="201"/>
      <c r="H66" s="194"/>
      <c r="I66" s="194"/>
      <c r="J66" s="265"/>
      <c r="K66" s="265"/>
      <c r="L66" s="194"/>
      <c r="M66" s="194"/>
      <c r="N66" s="194"/>
      <c r="O66" s="194"/>
      <c r="P66" s="194"/>
      <c r="Q66" s="265"/>
      <c r="R66" s="265"/>
      <c r="S66" s="194"/>
      <c r="T66" s="194"/>
      <c r="U66" s="350"/>
      <c r="V66" s="320"/>
      <c r="W66" s="194"/>
      <c r="X66" s="265"/>
      <c r="Y66" s="265"/>
      <c r="Z66" s="331"/>
      <c r="AA66" s="194"/>
      <c r="AB66" s="362"/>
      <c r="AC66" s="343"/>
      <c r="AD66" s="194"/>
      <c r="AE66" s="296"/>
      <c r="AF66" s="265"/>
      <c r="AG66" s="188"/>
      <c r="AH66" s="286"/>
      <c r="AI66" s="368"/>
    </row>
    <row r="67" spans="1:35" ht="15" thickBot="1" x14ac:dyDescent="0.4">
      <c r="A67" s="228" t="s">
        <v>62</v>
      </c>
      <c r="B67" s="305" t="s">
        <v>616</v>
      </c>
      <c r="C67" s="195" t="s">
        <v>615</v>
      </c>
      <c r="D67" s="265"/>
      <c r="E67" s="194"/>
      <c r="F67" s="194"/>
      <c r="G67" s="201"/>
      <c r="H67" s="194"/>
      <c r="I67" s="194"/>
      <c r="J67" s="265"/>
      <c r="K67" s="265"/>
      <c r="L67" s="194"/>
      <c r="M67" s="194"/>
      <c r="N67" s="201"/>
      <c r="O67" s="194"/>
      <c r="P67" s="194"/>
      <c r="Q67" s="265"/>
      <c r="R67" s="265"/>
      <c r="S67" s="194"/>
      <c r="T67" s="194"/>
      <c r="U67" s="340"/>
      <c r="V67" s="320"/>
      <c r="W67" s="194"/>
      <c r="X67" s="265"/>
      <c r="Y67" s="265"/>
      <c r="Z67" s="331"/>
      <c r="AA67" s="194"/>
      <c r="AB67" s="362"/>
      <c r="AC67" s="343"/>
      <c r="AD67" s="194"/>
      <c r="AE67" s="296"/>
      <c r="AF67" s="265"/>
      <c r="AG67" s="188"/>
      <c r="AH67" s="286"/>
      <c r="AI67" s="368"/>
    </row>
    <row r="68" spans="1:35" ht="15" thickBot="1" x14ac:dyDescent="0.4">
      <c r="A68" s="228" t="s">
        <v>42</v>
      </c>
      <c r="B68" s="311" t="s">
        <v>448</v>
      </c>
      <c r="C68" s="192" t="s">
        <v>614</v>
      </c>
      <c r="D68" s="296"/>
      <c r="E68" s="194"/>
      <c r="F68" s="194"/>
      <c r="G68" s="201"/>
      <c r="H68" s="194"/>
      <c r="I68" s="194"/>
      <c r="J68" s="265"/>
      <c r="K68" s="265"/>
      <c r="L68" s="194"/>
      <c r="M68" s="194"/>
      <c r="N68" s="201"/>
      <c r="O68" s="194"/>
      <c r="P68" s="194"/>
      <c r="Q68" s="265"/>
      <c r="R68" s="265"/>
      <c r="S68" s="194"/>
      <c r="T68" s="194"/>
      <c r="U68" s="340"/>
      <c r="V68" s="320"/>
      <c r="W68" s="194"/>
      <c r="X68" s="265"/>
      <c r="Y68" s="265"/>
      <c r="Z68" s="331"/>
      <c r="AA68" s="194"/>
      <c r="AB68" s="362"/>
      <c r="AC68" s="343"/>
      <c r="AD68" s="194"/>
      <c r="AE68" s="296"/>
      <c r="AF68" s="265"/>
      <c r="AG68" s="188"/>
      <c r="AH68" s="286"/>
      <c r="AI68" s="368"/>
    </row>
    <row r="69" spans="1:35" ht="15" thickBot="1" x14ac:dyDescent="0.4">
      <c r="A69" s="228" t="s">
        <v>42</v>
      </c>
      <c r="B69" s="313" t="s">
        <v>451</v>
      </c>
      <c r="C69" s="195" t="s">
        <v>613</v>
      </c>
      <c r="D69" s="296"/>
      <c r="E69" s="194"/>
      <c r="F69" s="194"/>
      <c r="G69" s="201"/>
      <c r="H69" s="194"/>
      <c r="I69" s="194"/>
      <c r="J69" s="265"/>
      <c r="K69" s="265"/>
      <c r="L69" s="194"/>
      <c r="M69" s="194"/>
      <c r="N69" s="201"/>
      <c r="O69" s="194"/>
      <c r="P69" s="194"/>
      <c r="Q69" s="265"/>
      <c r="R69" s="265"/>
      <c r="S69" s="194"/>
      <c r="T69" s="194"/>
      <c r="U69" s="340"/>
      <c r="V69" s="320"/>
      <c r="W69" s="194"/>
      <c r="X69" s="265"/>
      <c r="Y69" s="265"/>
      <c r="Z69" s="331"/>
      <c r="AA69" s="194"/>
      <c r="AB69" s="362"/>
      <c r="AC69" s="343"/>
      <c r="AD69" s="194"/>
      <c r="AE69" s="296"/>
      <c r="AF69" s="265"/>
      <c r="AG69" s="188"/>
      <c r="AH69" s="286"/>
      <c r="AI69" s="368"/>
    </row>
    <row r="70" spans="1:35" ht="15" thickBot="1" x14ac:dyDescent="0.4">
      <c r="A70" s="228" t="s">
        <v>42</v>
      </c>
      <c r="B70" s="311" t="s">
        <v>44</v>
      </c>
      <c r="C70" s="192" t="s">
        <v>612</v>
      </c>
      <c r="D70" s="296"/>
      <c r="E70" s="194"/>
      <c r="F70" s="194"/>
      <c r="G70" s="201"/>
      <c r="H70" s="194"/>
      <c r="I70" s="194"/>
      <c r="J70" s="265"/>
      <c r="K70" s="265"/>
      <c r="L70" s="194"/>
      <c r="M70" s="194"/>
      <c r="N70" s="201"/>
      <c r="O70" s="194"/>
      <c r="P70" s="194"/>
      <c r="Q70" s="265"/>
      <c r="R70" s="265"/>
      <c r="S70" s="194"/>
      <c r="T70" s="194"/>
      <c r="U70" s="350"/>
      <c r="V70" s="320"/>
      <c r="W70" s="194"/>
      <c r="X70" s="265"/>
      <c r="Y70" s="265"/>
      <c r="Z70" s="331"/>
      <c r="AA70" s="194"/>
      <c r="AB70" s="362"/>
      <c r="AC70" s="343"/>
      <c r="AD70" s="194"/>
      <c r="AE70" s="296"/>
      <c r="AF70" s="265"/>
      <c r="AG70" s="188"/>
      <c r="AH70" s="286"/>
      <c r="AI70" s="368"/>
    </row>
    <row r="71" spans="1:35" ht="15" thickBot="1" x14ac:dyDescent="0.4">
      <c r="A71" s="228" t="s">
        <v>62</v>
      </c>
      <c r="B71" s="300" t="s">
        <v>611</v>
      </c>
      <c r="C71" s="192" t="s">
        <v>610</v>
      </c>
      <c r="D71" s="296"/>
      <c r="E71" s="194"/>
      <c r="F71" s="194"/>
      <c r="G71" s="201"/>
      <c r="H71" s="194"/>
      <c r="I71" s="194"/>
      <c r="J71" s="265"/>
      <c r="K71" s="265"/>
      <c r="L71" s="194"/>
      <c r="M71" s="194"/>
      <c r="N71" s="201"/>
      <c r="O71" s="194"/>
      <c r="P71" s="194"/>
      <c r="Q71" s="265"/>
      <c r="R71" s="265"/>
      <c r="S71" s="194"/>
      <c r="T71" s="194"/>
      <c r="U71" s="350"/>
      <c r="V71" s="320"/>
      <c r="W71" s="194"/>
      <c r="X71" s="265"/>
      <c r="Y71" s="265"/>
      <c r="Z71" s="331"/>
      <c r="AA71" s="194"/>
      <c r="AB71" s="362"/>
      <c r="AC71" s="343"/>
      <c r="AD71" s="194"/>
      <c r="AE71" s="296"/>
      <c r="AF71" s="265"/>
      <c r="AG71" s="188"/>
      <c r="AH71" s="286"/>
      <c r="AI71" s="368"/>
    </row>
    <row r="72" spans="1:35" ht="15" thickBot="1" x14ac:dyDescent="0.4">
      <c r="A72" s="228" t="s">
        <v>42</v>
      </c>
      <c r="B72" s="300" t="s">
        <v>608</v>
      </c>
      <c r="C72" s="190" t="s">
        <v>607</v>
      </c>
      <c r="D72" s="296"/>
      <c r="E72" s="194"/>
      <c r="F72" s="194"/>
      <c r="G72" s="194"/>
      <c r="H72" s="291"/>
      <c r="I72" s="194"/>
      <c r="J72" s="265"/>
      <c r="K72" s="265"/>
      <c r="L72" s="194"/>
      <c r="M72" s="194"/>
      <c r="N72" s="194"/>
      <c r="O72" s="194"/>
      <c r="P72" s="194"/>
      <c r="Q72" s="265"/>
      <c r="R72" s="265"/>
      <c r="S72" s="194"/>
      <c r="T72" s="194"/>
      <c r="U72" s="201"/>
      <c r="V72" s="194"/>
      <c r="W72" s="194"/>
      <c r="X72" s="265"/>
      <c r="Y72" s="340"/>
      <c r="Z72" s="320"/>
      <c r="AA72" s="194"/>
      <c r="AB72" s="362"/>
      <c r="AC72" s="343"/>
      <c r="AD72" s="331"/>
      <c r="AE72" s="296"/>
      <c r="AF72" s="265"/>
      <c r="AG72" s="194"/>
      <c r="AH72" s="194"/>
      <c r="AI72" s="369"/>
    </row>
    <row r="73" spans="1:35" x14ac:dyDescent="0.35">
      <c r="B73" s="298"/>
      <c r="C73" s="180"/>
      <c r="E73" s="179"/>
      <c r="F73" s="179"/>
      <c r="G73" s="179"/>
      <c r="H73" s="179"/>
      <c r="I73" s="179"/>
    </row>
  </sheetData>
  <mergeCells count="1">
    <mergeCell ref="B1:D1"/>
  </mergeCells>
  <conditionalFormatting sqref="G4 U4 N4:N10 U7:U11 G11:G13 U13:U34 G15:G36 U36:U38 G39:G42 N39:N71 G44:G47 G49 G55:G60 U61:U72 G62:G71">
    <cfRule type="cellIs" dxfId="3" priority="8" operator="equal">
      <formula>"U"</formula>
    </cfRule>
  </conditionalFormatting>
  <conditionalFormatting sqref="N12:N17">
    <cfRule type="cellIs" dxfId="2" priority="1" operator="equal">
      <formula>"U"</formula>
    </cfRule>
  </conditionalFormatting>
  <conditionalFormatting sqref="N36">
    <cfRule type="cellIs" dxfId="1" priority="6" operator="equal">
      <formula>"U"</formula>
    </cfRule>
  </conditionalFormatting>
  <conditionalFormatting sqref="U48:U50">
    <cfRule type="cellIs" dxfId="0" priority="4" operator="equal">
      <formula>"U"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106"/>
  <sheetViews>
    <sheetView workbookViewId="0">
      <pane ySplit="3" topLeftCell="A4" activePane="bottomLeft" state="frozen"/>
      <selection pane="bottomLeft" activeCell="T73" sqref="T73"/>
    </sheetView>
  </sheetViews>
  <sheetFormatPr defaultRowHeight="14.5" x14ac:dyDescent="0.35"/>
  <cols>
    <col min="1" max="1" width="10.453125" customWidth="1"/>
    <col min="2" max="2" width="18" customWidth="1"/>
    <col min="3" max="3" width="23.453125" customWidth="1"/>
    <col min="4" max="20" width="3.54296875" customWidth="1"/>
    <col min="21" max="21" width="3.453125" customWidth="1"/>
    <col min="22" max="34" width="3.54296875" customWidth="1"/>
    <col min="35" max="35" width="2.26953125" customWidth="1"/>
    <col min="36" max="36" width="9.1796875" customWidth="1"/>
  </cols>
  <sheetData>
    <row r="1" spans="1:36" ht="15" thickBot="1" x14ac:dyDescent="0.4">
      <c r="A1" s="450" t="s">
        <v>731</v>
      </c>
      <c r="B1" s="451"/>
      <c r="C1" s="452"/>
      <c r="D1" s="234"/>
      <c r="E1" s="241"/>
      <c r="F1" s="225" t="s">
        <v>713</v>
      </c>
      <c r="G1" s="225"/>
      <c r="H1" s="236"/>
      <c r="I1" s="182"/>
      <c r="J1" s="225" t="s">
        <v>708</v>
      </c>
      <c r="K1" s="183"/>
      <c r="L1" s="224"/>
      <c r="M1" s="189"/>
      <c r="N1" s="225" t="s">
        <v>707</v>
      </c>
      <c r="O1" s="225"/>
      <c r="P1" s="224"/>
      <c r="Q1" s="184"/>
      <c r="R1" s="225" t="s">
        <v>710</v>
      </c>
      <c r="S1" s="225"/>
      <c r="T1" s="224"/>
      <c r="U1" s="185"/>
      <c r="V1" s="186"/>
      <c r="W1" s="225" t="s">
        <v>706</v>
      </c>
      <c r="X1" s="225"/>
      <c r="Y1" s="225"/>
      <c r="Z1" s="225"/>
      <c r="AA1" s="235"/>
      <c r="AB1" s="228"/>
      <c r="AC1" s="225"/>
      <c r="AD1" s="225"/>
      <c r="AE1" s="225"/>
      <c r="AF1" s="234"/>
      <c r="AG1" s="234"/>
      <c r="AH1" s="233"/>
    </row>
    <row r="2" spans="1:36" ht="15" thickBot="1" x14ac:dyDescent="0.4">
      <c r="A2" s="441"/>
      <c r="B2" s="442"/>
      <c r="C2" s="443"/>
      <c r="D2" s="230" t="s">
        <v>705</v>
      </c>
      <c r="E2" s="229" t="s">
        <v>33</v>
      </c>
      <c r="F2" s="228"/>
      <c r="G2" s="225"/>
      <c r="H2" s="227" t="s">
        <v>704</v>
      </c>
      <c r="I2" s="226" t="s">
        <v>703</v>
      </c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  <c r="AF2" s="220"/>
      <c r="AG2" s="219"/>
      <c r="AH2" s="218"/>
    </row>
    <row r="3" spans="1:36" ht="15" thickBot="1" x14ac:dyDescent="0.4">
      <c r="A3" s="243"/>
      <c r="B3" s="244"/>
      <c r="C3" s="242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  <c r="AJ3" s="214"/>
    </row>
    <row r="4" spans="1:36" ht="15" thickBot="1" x14ac:dyDescent="0.4">
      <c r="A4" s="437" t="s">
        <v>42</v>
      </c>
      <c r="B4" s="191" t="s">
        <v>702</v>
      </c>
      <c r="C4" s="253" t="s">
        <v>701</v>
      </c>
      <c r="D4" s="186"/>
      <c r="E4" s="183"/>
      <c r="F4" s="183"/>
      <c r="G4" s="264"/>
      <c r="H4" s="184"/>
      <c r="I4" s="185"/>
      <c r="J4" s="189"/>
      <c r="K4" s="185"/>
      <c r="L4" s="185"/>
      <c r="M4" s="188"/>
      <c r="N4" s="265"/>
      <c r="O4" s="184"/>
      <c r="P4" s="185"/>
      <c r="Q4" s="185"/>
      <c r="R4" s="185"/>
      <c r="S4" s="185"/>
      <c r="T4" s="185"/>
      <c r="U4" s="264"/>
      <c r="V4" s="184"/>
      <c r="W4" s="185"/>
      <c r="X4" s="185"/>
      <c r="Y4" s="185"/>
      <c r="Z4" s="185"/>
      <c r="AA4" s="185"/>
      <c r="AB4" s="266"/>
      <c r="AC4" s="266"/>
      <c r="AD4" s="185"/>
      <c r="AE4" s="185"/>
      <c r="AF4" s="185"/>
      <c r="AG4" s="185"/>
      <c r="AH4" s="201"/>
    </row>
    <row r="5" spans="1:36" ht="15" thickBot="1" x14ac:dyDescent="0.4">
      <c r="A5" s="438"/>
      <c r="B5" s="202" t="s">
        <v>700</v>
      </c>
      <c r="C5" s="207" t="s">
        <v>699</v>
      </c>
      <c r="D5" s="186"/>
      <c r="E5" s="182"/>
      <c r="F5" s="183"/>
      <c r="G5" s="237"/>
      <c r="H5" s="184"/>
      <c r="I5" s="185"/>
      <c r="J5" s="185"/>
      <c r="K5" s="189"/>
      <c r="L5" s="185"/>
      <c r="M5" s="185"/>
      <c r="N5" s="265"/>
      <c r="O5" s="184"/>
      <c r="P5" s="185"/>
      <c r="Q5" s="185"/>
      <c r="R5" s="185"/>
      <c r="S5" s="185"/>
      <c r="T5" s="185"/>
      <c r="U5" s="238"/>
      <c r="V5" s="184"/>
      <c r="W5" s="188"/>
      <c r="X5" s="185"/>
      <c r="Y5" s="185"/>
      <c r="Z5" s="185"/>
      <c r="AA5" s="185"/>
      <c r="AB5" s="266"/>
      <c r="AC5" s="266"/>
      <c r="AD5" s="185"/>
      <c r="AE5" s="185"/>
      <c r="AF5" s="185"/>
      <c r="AG5" s="185"/>
      <c r="AH5" s="201"/>
    </row>
    <row r="6" spans="1:36" ht="15" thickBot="1" x14ac:dyDescent="0.4">
      <c r="A6" s="228" t="s">
        <v>714</v>
      </c>
      <c r="B6" s="202" t="s">
        <v>350</v>
      </c>
      <c r="C6" s="207" t="s">
        <v>698</v>
      </c>
      <c r="D6" s="186"/>
      <c r="E6" s="182"/>
      <c r="F6" s="183"/>
      <c r="G6" s="237"/>
      <c r="H6" s="184"/>
      <c r="I6" s="185"/>
      <c r="J6" s="185"/>
      <c r="K6" s="189"/>
      <c r="L6" s="185"/>
      <c r="M6" s="185"/>
      <c r="N6" s="265"/>
      <c r="O6" s="184"/>
      <c r="P6" s="185"/>
      <c r="Q6" s="185"/>
      <c r="R6" s="185"/>
      <c r="S6" s="185"/>
      <c r="T6" s="185"/>
      <c r="U6" s="238"/>
      <c r="V6" s="184"/>
      <c r="W6" s="185"/>
      <c r="X6" s="185"/>
      <c r="Y6" s="185"/>
      <c r="Z6" s="185"/>
      <c r="AA6" s="185"/>
      <c r="AB6" s="266"/>
      <c r="AC6" s="266"/>
      <c r="AD6" s="185"/>
      <c r="AE6" s="185"/>
      <c r="AF6" s="185"/>
      <c r="AG6" s="185"/>
      <c r="AH6" s="201"/>
    </row>
    <row r="7" spans="1:36" ht="15" thickBot="1" x14ac:dyDescent="0.4">
      <c r="A7" s="245" t="s">
        <v>112</v>
      </c>
      <c r="B7" s="433" t="s">
        <v>697</v>
      </c>
      <c r="C7" s="254" t="s">
        <v>715</v>
      </c>
      <c r="D7" s="186"/>
      <c r="E7" s="241"/>
      <c r="F7" s="185"/>
      <c r="G7" s="184"/>
      <c r="H7" s="184"/>
      <c r="I7" s="267"/>
      <c r="J7" s="185"/>
      <c r="K7" s="185"/>
      <c r="L7" s="185"/>
      <c r="M7" s="189"/>
      <c r="N7" s="265"/>
      <c r="O7" s="184"/>
      <c r="P7" s="185"/>
      <c r="Q7" s="185"/>
      <c r="R7" s="185"/>
      <c r="S7" s="185"/>
      <c r="T7" s="185"/>
      <c r="U7" s="264"/>
      <c r="V7" s="184"/>
      <c r="W7" s="185"/>
      <c r="X7" s="185"/>
      <c r="Y7" s="185"/>
      <c r="Z7" s="185"/>
      <c r="AA7" s="188"/>
      <c r="AB7" s="266"/>
      <c r="AC7" s="266"/>
      <c r="AD7" s="185"/>
      <c r="AE7" s="185"/>
      <c r="AF7" s="185"/>
      <c r="AG7" s="185"/>
      <c r="AH7" s="201"/>
    </row>
    <row r="8" spans="1:36" ht="15" thickBot="1" x14ac:dyDescent="0.4">
      <c r="A8" s="246" t="s">
        <v>716</v>
      </c>
      <c r="B8" s="434"/>
      <c r="C8" s="254" t="s">
        <v>489</v>
      </c>
      <c r="D8" s="186"/>
      <c r="E8" s="241"/>
      <c r="F8" s="185"/>
      <c r="G8" s="184"/>
      <c r="H8" s="184"/>
      <c r="I8" s="267"/>
      <c r="J8" s="185"/>
      <c r="K8" s="185"/>
      <c r="L8" s="185"/>
      <c r="M8" s="189"/>
      <c r="N8" s="265"/>
      <c r="O8" s="184"/>
      <c r="P8" s="185"/>
      <c r="Q8" s="185"/>
      <c r="R8" s="185"/>
      <c r="S8" s="185"/>
      <c r="T8" s="185"/>
      <c r="U8" s="264"/>
      <c r="V8" s="184"/>
      <c r="W8" s="185"/>
      <c r="X8" s="185"/>
      <c r="Y8" s="185"/>
      <c r="Z8" s="185"/>
      <c r="AA8" s="188"/>
      <c r="AB8" s="266"/>
      <c r="AC8" s="266"/>
      <c r="AD8" s="185"/>
      <c r="AE8" s="185"/>
      <c r="AF8" s="185"/>
      <c r="AG8" s="185"/>
      <c r="AH8" s="201"/>
    </row>
    <row r="9" spans="1:36" ht="15" thickBot="1" x14ac:dyDescent="0.4">
      <c r="A9" s="437" t="s">
        <v>0</v>
      </c>
      <c r="B9" s="202" t="s">
        <v>695</v>
      </c>
      <c r="C9" s="207" t="s">
        <v>694</v>
      </c>
      <c r="D9" s="186"/>
      <c r="E9" s="241"/>
      <c r="F9" s="185"/>
      <c r="G9" s="184"/>
      <c r="H9" s="184"/>
      <c r="I9" s="267"/>
      <c r="J9" s="185"/>
      <c r="K9" s="185"/>
      <c r="L9" s="185"/>
      <c r="M9" s="189"/>
      <c r="N9" s="265"/>
      <c r="O9" s="184"/>
      <c r="P9" s="185"/>
      <c r="Q9" s="185"/>
      <c r="R9" s="185"/>
      <c r="S9" s="185"/>
      <c r="T9" s="185"/>
      <c r="U9" s="264"/>
      <c r="V9" s="184"/>
      <c r="W9" s="185"/>
      <c r="X9" s="185"/>
      <c r="Y9" s="185"/>
      <c r="Z9" s="185"/>
      <c r="AA9" s="188"/>
      <c r="AB9" s="266"/>
      <c r="AC9" s="266"/>
      <c r="AD9" s="185"/>
      <c r="AE9" s="185"/>
      <c r="AF9" s="185"/>
      <c r="AG9" s="185"/>
      <c r="AH9" s="201"/>
    </row>
    <row r="10" spans="1:36" ht="15" thickBot="1" x14ac:dyDescent="0.4">
      <c r="A10" s="439"/>
      <c r="B10" s="252" t="s">
        <v>2</v>
      </c>
      <c r="C10" s="254" t="s">
        <v>693</v>
      </c>
      <c r="D10" s="186"/>
      <c r="E10" s="241"/>
      <c r="F10" s="185"/>
      <c r="G10" s="184"/>
      <c r="H10" s="184"/>
      <c r="I10" s="267"/>
      <c r="J10" s="185"/>
      <c r="K10" s="185"/>
      <c r="L10" s="185"/>
      <c r="M10" s="189"/>
      <c r="N10" s="265"/>
      <c r="O10" s="184"/>
      <c r="P10" s="185"/>
      <c r="Q10" s="185"/>
      <c r="R10" s="185"/>
      <c r="S10" s="185"/>
      <c r="T10" s="185"/>
      <c r="U10" s="264"/>
      <c r="V10" s="184"/>
      <c r="W10" s="185"/>
      <c r="X10" s="185"/>
      <c r="Y10" s="185"/>
      <c r="Z10" s="185"/>
      <c r="AA10" s="188"/>
      <c r="AB10" s="266"/>
      <c r="AC10" s="266"/>
      <c r="AD10" s="185"/>
      <c r="AE10" s="185"/>
      <c r="AF10" s="185"/>
      <c r="AG10" s="185"/>
      <c r="AH10" s="201"/>
    </row>
    <row r="11" spans="1:36" ht="15" thickBot="1" x14ac:dyDescent="0.4">
      <c r="A11" s="438"/>
      <c r="B11" s="191" t="s">
        <v>692</v>
      </c>
      <c r="C11" s="207" t="s">
        <v>691</v>
      </c>
      <c r="D11" s="186"/>
      <c r="E11" s="241"/>
      <c r="F11" s="185"/>
      <c r="G11" s="237"/>
      <c r="H11" s="184"/>
      <c r="I11" s="267"/>
      <c r="J11" s="185"/>
      <c r="K11" s="185"/>
      <c r="L11" s="185"/>
      <c r="M11" s="189"/>
      <c r="N11" s="265"/>
      <c r="O11" s="184"/>
      <c r="P11" s="185"/>
      <c r="Q11" s="185"/>
      <c r="R11" s="185"/>
      <c r="S11" s="185"/>
      <c r="T11" s="185"/>
      <c r="U11" s="264"/>
      <c r="V11" s="184"/>
      <c r="W11" s="185"/>
      <c r="X11" s="185"/>
      <c r="Y11" s="185"/>
      <c r="Z11" s="185"/>
      <c r="AA11" s="188"/>
      <c r="AB11" s="266"/>
      <c r="AC11" s="266"/>
      <c r="AD11" s="185"/>
      <c r="AE11" s="185"/>
      <c r="AF11" s="185"/>
      <c r="AG11" s="185"/>
      <c r="AH11" s="201"/>
    </row>
    <row r="12" spans="1:36" ht="15" thickBot="1" x14ac:dyDescent="0.4">
      <c r="A12" s="228" t="s">
        <v>93</v>
      </c>
      <c r="B12" s="252" t="s">
        <v>690</v>
      </c>
      <c r="C12" s="254" t="s">
        <v>689</v>
      </c>
      <c r="D12" s="186"/>
      <c r="E12" s="185"/>
      <c r="F12" s="262"/>
      <c r="G12" s="264"/>
      <c r="H12" s="184"/>
      <c r="I12" s="185"/>
      <c r="J12" s="267"/>
      <c r="K12" s="185"/>
      <c r="L12" s="183"/>
      <c r="M12" s="185"/>
      <c r="N12" s="184"/>
      <c r="O12" s="184"/>
      <c r="P12" s="189"/>
      <c r="Q12" s="185"/>
      <c r="R12" s="185"/>
      <c r="S12" s="185"/>
      <c r="T12" s="185"/>
      <c r="U12" s="264"/>
      <c r="V12" s="184"/>
      <c r="W12" s="185"/>
      <c r="X12" s="185"/>
      <c r="Y12" s="185"/>
      <c r="Z12" s="185"/>
      <c r="AA12" s="188"/>
      <c r="AB12" s="266"/>
      <c r="AC12" s="266"/>
      <c r="AD12" s="185"/>
      <c r="AE12" s="185"/>
      <c r="AF12" s="185"/>
      <c r="AG12" s="185"/>
      <c r="AH12" s="201"/>
    </row>
    <row r="13" spans="1:36" ht="15" thickBot="1" x14ac:dyDescent="0.4">
      <c r="A13" s="228" t="s">
        <v>42</v>
      </c>
      <c r="B13" s="202" t="s">
        <v>688</v>
      </c>
      <c r="C13" s="207" t="s">
        <v>687</v>
      </c>
      <c r="D13" s="186"/>
      <c r="E13" s="185"/>
      <c r="F13" s="185"/>
      <c r="G13" s="264"/>
      <c r="H13" s="184"/>
      <c r="I13" s="262"/>
      <c r="J13" s="185"/>
      <c r="K13" s="267"/>
      <c r="L13" s="183"/>
      <c r="M13" s="183"/>
      <c r="N13" s="264"/>
      <c r="O13" s="184"/>
      <c r="P13" s="185"/>
      <c r="Q13" s="189"/>
      <c r="R13" s="185"/>
      <c r="S13" s="185"/>
      <c r="T13" s="185"/>
      <c r="U13" s="238"/>
      <c r="V13" s="184"/>
      <c r="W13" s="188"/>
      <c r="X13" s="185"/>
      <c r="Y13" s="185"/>
      <c r="Z13" s="185"/>
      <c r="AA13" s="185"/>
      <c r="AB13" s="266"/>
      <c r="AC13" s="266"/>
      <c r="AD13" s="185"/>
      <c r="AE13" s="185"/>
      <c r="AF13" s="185"/>
      <c r="AG13" s="185"/>
      <c r="AH13" s="201"/>
    </row>
    <row r="14" spans="1:36" ht="15" thickBot="1" x14ac:dyDescent="0.4">
      <c r="A14" s="228" t="s">
        <v>62</v>
      </c>
      <c r="B14" s="252" t="s">
        <v>686</v>
      </c>
      <c r="C14" s="254" t="s">
        <v>685</v>
      </c>
      <c r="D14" s="186"/>
      <c r="E14" s="188"/>
      <c r="F14" s="188"/>
      <c r="G14" s="264"/>
      <c r="H14" s="184"/>
      <c r="I14" s="262"/>
      <c r="J14" s="185"/>
      <c r="K14" s="267"/>
      <c r="L14" s="183"/>
      <c r="M14" s="183"/>
      <c r="N14" s="264"/>
      <c r="O14" s="184"/>
      <c r="P14" s="185"/>
      <c r="Q14" s="189"/>
      <c r="R14" s="185"/>
      <c r="S14" s="185"/>
      <c r="T14" s="185"/>
      <c r="U14" s="265"/>
      <c r="V14" s="184"/>
      <c r="W14" s="185"/>
      <c r="X14" s="185"/>
      <c r="Y14" s="185"/>
      <c r="Z14" s="185"/>
      <c r="AA14" s="185"/>
      <c r="AB14" s="266"/>
      <c r="AC14" s="266"/>
      <c r="AD14" s="185"/>
      <c r="AE14" s="185"/>
      <c r="AF14" s="185"/>
      <c r="AG14" s="185"/>
      <c r="AH14" s="201"/>
    </row>
    <row r="15" spans="1:36" ht="15" thickBot="1" x14ac:dyDescent="0.4">
      <c r="A15" s="228" t="s">
        <v>62</v>
      </c>
      <c r="B15" s="191" t="s">
        <v>684</v>
      </c>
      <c r="C15" s="207" t="s">
        <v>683</v>
      </c>
      <c r="D15" s="186"/>
      <c r="E15" s="185"/>
      <c r="F15" s="185"/>
      <c r="G15" s="184"/>
      <c r="H15" s="184"/>
      <c r="I15" s="262"/>
      <c r="J15" s="185"/>
      <c r="K15" s="267"/>
      <c r="L15" s="183"/>
      <c r="M15" s="183"/>
      <c r="N15" s="264"/>
      <c r="O15" s="184"/>
      <c r="P15" s="185"/>
      <c r="Q15" s="189"/>
      <c r="R15" s="185"/>
      <c r="S15" s="185"/>
      <c r="T15" s="185"/>
      <c r="U15" s="264"/>
      <c r="V15" s="184"/>
      <c r="W15" s="185"/>
      <c r="X15" s="185"/>
      <c r="Y15" s="185"/>
      <c r="Z15" s="185"/>
      <c r="AA15" s="185"/>
      <c r="AB15" s="266"/>
      <c r="AC15" s="266"/>
      <c r="AD15" s="188"/>
      <c r="AE15" s="185"/>
      <c r="AF15" s="185"/>
      <c r="AG15" s="185"/>
      <c r="AH15" s="201"/>
    </row>
    <row r="16" spans="1:36" ht="15" thickBot="1" x14ac:dyDescent="0.4">
      <c r="A16" s="228" t="s">
        <v>112</v>
      </c>
      <c r="B16" s="202" t="s">
        <v>114</v>
      </c>
      <c r="C16" s="207" t="s">
        <v>682</v>
      </c>
      <c r="D16" s="186"/>
      <c r="E16" s="185"/>
      <c r="F16" s="185"/>
      <c r="G16" s="264"/>
      <c r="H16" s="184"/>
      <c r="I16" s="262"/>
      <c r="J16" s="185"/>
      <c r="K16" s="267"/>
      <c r="L16" s="183"/>
      <c r="M16" s="183"/>
      <c r="N16" s="264"/>
      <c r="O16" s="184"/>
      <c r="P16" s="185"/>
      <c r="Q16" s="189"/>
      <c r="R16" s="185"/>
      <c r="S16" s="185"/>
      <c r="T16" s="185"/>
      <c r="U16" s="264"/>
      <c r="V16" s="184"/>
      <c r="W16" s="185"/>
      <c r="X16" s="185"/>
      <c r="Y16" s="185"/>
      <c r="Z16" s="185"/>
      <c r="AA16" s="185"/>
      <c r="AB16" s="266"/>
      <c r="AC16" s="266"/>
      <c r="AD16" s="188"/>
      <c r="AE16" s="185"/>
      <c r="AF16" s="185"/>
      <c r="AG16" s="185"/>
      <c r="AH16" s="201"/>
    </row>
    <row r="17" spans="1:34" ht="15" thickBot="1" x14ac:dyDescent="0.4">
      <c r="A17" s="228" t="s">
        <v>714</v>
      </c>
      <c r="B17" s="202" t="s">
        <v>340</v>
      </c>
      <c r="C17" s="207" t="s">
        <v>339</v>
      </c>
      <c r="D17" s="186"/>
      <c r="E17" s="185"/>
      <c r="F17" s="185"/>
      <c r="G17" s="265"/>
      <c r="H17" s="184"/>
      <c r="I17" s="185"/>
      <c r="J17" s="262"/>
      <c r="K17" s="185"/>
      <c r="L17" s="182"/>
      <c r="M17" s="183"/>
      <c r="N17" s="264"/>
      <c r="O17" s="184"/>
      <c r="P17" s="185"/>
      <c r="Q17" s="185"/>
      <c r="R17" s="189"/>
      <c r="S17" s="185"/>
      <c r="T17" s="185"/>
      <c r="U17" s="264"/>
      <c r="V17" s="184"/>
      <c r="W17" s="185"/>
      <c r="X17" s="185"/>
      <c r="Y17" s="185"/>
      <c r="Z17" s="185"/>
      <c r="AA17" s="185"/>
      <c r="AB17" s="266"/>
      <c r="AC17" s="266"/>
      <c r="AD17" s="188"/>
      <c r="AE17" s="185"/>
      <c r="AF17" s="185"/>
      <c r="AG17" s="185"/>
      <c r="AH17" s="201"/>
    </row>
    <row r="18" spans="1:34" ht="15" thickBot="1" x14ac:dyDescent="0.4">
      <c r="A18" s="245" t="s">
        <v>717</v>
      </c>
      <c r="B18" s="435" t="s">
        <v>681</v>
      </c>
      <c r="C18" s="247" t="s">
        <v>202</v>
      </c>
      <c r="D18" s="186"/>
      <c r="E18" s="185"/>
      <c r="F18" s="185"/>
      <c r="G18" s="265"/>
      <c r="H18" s="184"/>
      <c r="I18" s="185"/>
      <c r="J18" s="262"/>
      <c r="K18" s="185"/>
      <c r="L18" s="182"/>
      <c r="M18" s="183"/>
      <c r="N18" s="264"/>
      <c r="O18" s="184"/>
      <c r="P18" s="185"/>
      <c r="Q18" s="185"/>
      <c r="R18" s="189"/>
      <c r="S18" s="185"/>
      <c r="T18" s="185"/>
      <c r="U18" s="264"/>
      <c r="V18" s="184"/>
      <c r="W18" s="185"/>
      <c r="X18" s="185"/>
      <c r="Y18" s="185"/>
      <c r="Z18" s="185"/>
      <c r="AA18" s="185"/>
      <c r="AB18" s="266"/>
      <c r="AC18" s="266"/>
      <c r="AD18" s="188"/>
      <c r="AE18" s="185"/>
      <c r="AF18" s="185"/>
      <c r="AG18" s="185"/>
      <c r="AH18" s="201"/>
    </row>
    <row r="19" spans="1:34" ht="15" thickBot="1" x14ac:dyDescent="0.4">
      <c r="A19" s="246" t="s">
        <v>719</v>
      </c>
      <c r="B19" s="436"/>
      <c r="C19" s="248" t="s">
        <v>718</v>
      </c>
      <c r="D19" s="186"/>
      <c r="E19" s="185"/>
      <c r="F19" s="185"/>
      <c r="G19" s="265"/>
      <c r="H19" s="184"/>
      <c r="I19" s="185"/>
      <c r="J19" s="262"/>
      <c r="K19" s="185"/>
      <c r="L19" s="182"/>
      <c r="M19" s="183"/>
      <c r="N19" s="264"/>
      <c r="O19" s="184"/>
      <c r="P19" s="185"/>
      <c r="Q19" s="185"/>
      <c r="R19" s="189"/>
      <c r="S19" s="185"/>
      <c r="T19" s="185"/>
      <c r="U19" s="264"/>
      <c r="V19" s="184"/>
      <c r="W19" s="185"/>
      <c r="X19" s="185"/>
      <c r="Y19" s="185"/>
      <c r="Z19" s="185"/>
      <c r="AA19" s="185"/>
      <c r="AB19" s="266"/>
      <c r="AC19" s="266"/>
      <c r="AD19" s="188"/>
      <c r="AE19" s="185"/>
      <c r="AF19" s="185"/>
      <c r="AG19" s="185"/>
      <c r="AH19" s="201"/>
    </row>
    <row r="20" spans="1:34" ht="15" thickBot="1" x14ac:dyDescent="0.4">
      <c r="A20" s="245" t="s">
        <v>93</v>
      </c>
      <c r="B20" s="435" t="s">
        <v>133</v>
      </c>
      <c r="C20" s="207" t="s">
        <v>680</v>
      </c>
      <c r="D20" s="186"/>
      <c r="E20" s="185"/>
      <c r="F20" s="185"/>
      <c r="G20" s="265"/>
      <c r="H20" s="184"/>
      <c r="I20" s="185"/>
      <c r="J20" s="262"/>
      <c r="K20" s="185"/>
      <c r="L20" s="182"/>
      <c r="M20" s="183"/>
      <c r="N20" s="264"/>
      <c r="O20" s="184"/>
      <c r="P20" s="185"/>
      <c r="Q20" s="185"/>
      <c r="R20" s="189"/>
      <c r="S20" s="185"/>
      <c r="T20" s="185"/>
      <c r="U20" s="264"/>
      <c r="V20" s="184"/>
      <c r="W20" s="185"/>
      <c r="X20" s="185"/>
      <c r="Y20" s="185"/>
      <c r="Z20" s="185"/>
      <c r="AA20" s="185"/>
      <c r="AB20" s="266"/>
      <c r="AC20" s="266"/>
      <c r="AD20" s="188"/>
      <c r="AE20" s="185"/>
      <c r="AF20" s="185"/>
      <c r="AG20" s="185"/>
      <c r="AH20" s="201"/>
    </row>
    <row r="21" spans="1:34" ht="15" thickBot="1" x14ac:dyDescent="0.4">
      <c r="A21" s="261" t="s">
        <v>0</v>
      </c>
      <c r="B21" s="436"/>
      <c r="C21" s="207" t="s">
        <v>720</v>
      </c>
      <c r="D21" s="186"/>
      <c r="E21" s="185"/>
      <c r="F21" s="185"/>
      <c r="G21" s="265"/>
      <c r="H21" s="184"/>
      <c r="I21" s="185"/>
      <c r="J21" s="262"/>
      <c r="K21" s="185"/>
      <c r="L21" s="182"/>
      <c r="M21" s="183"/>
      <c r="N21" s="237"/>
      <c r="O21" s="184"/>
      <c r="P21" s="185"/>
      <c r="Q21" s="185"/>
      <c r="R21" s="189"/>
      <c r="S21" s="185"/>
      <c r="T21" s="185"/>
      <c r="U21" s="264"/>
      <c r="V21" s="184"/>
      <c r="W21" s="185"/>
      <c r="X21" s="185"/>
      <c r="Y21" s="185"/>
      <c r="Z21" s="185"/>
      <c r="AA21" s="185"/>
      <c r="AB21" s="266"/>
      <c r="AC21" s="266"/>
      <c r="AD21" s="185"/>
      <c r="AE21" s="185"/>
      <c r="AF21" s="185"/>
      <c r="AG21" s="185"/>
      <c r="AH21" s="201"/>
    </row>
    <row r="22" spans="1:34" ht="29.5" thickBot="1" x14ac:dyDescent="0.4">
      <c r="A22" s="228" t="s">
        <v>93</v>
      </c>
      <c r="B22" s="250" t="s">
        <v>679</v>
      </c>
      <c r="C22" s="255" t="s">
        <v>678</v>
      </c>
      <c r="D22" s="186"/>
      <c r="E22" s="185"/>
      <c r="F22" s="185"/>
      <c r="G22" s="265"/>
      <c r="H22" s="184"/>
      <c r="I22" s="185"/>
      <c r="J22" s="262"/>
      <c r="K22" s="185"/>
      <c r="L22" s="182"/>
      <c r="M22" s="183"/>
      <c r="N22" s="237"/>
      <c r="O22" s="184"/>
      <c r="P22" s="185"/>
      <c r="Q22" s="185"/>
      <c r="R22" s="189"/>
      <c r="S22" s="185"/>
      <c r="T22" s="185"/>
      <c r="U22" s="264"/>
      <c r="V22" s="184"/>
      <c r="W22" s="185"/>
      <c r="X22" s="185"/>
      <c r="Y22" s="185"/>
      <c r="Z22" s="185"/>
      <c r="AA22" s="185"/>
      <c r="AB22" s="266"/>
      <c r="AC22" s="266"/>
      <c r="AD22" s="185"/>
      <c r="AE22" s="185"/>
      <c r="AF22" s="185"/>
      <c r="AG22" s="185"/>
      <c r="AH22" s="188"/>
    </row>
    <row r="23" spans="1:34" ht="15" thickBot="1" x14ac:dyDescent="0.4">
      <c r="A23" s="228" t="s">
        <v>0</v>
      </c>
      <c r="B23" s="202" t="s">
        <v>677</v>
      </c>
      <c r="C23" s="207" t="s">
        <v>676</v>
      </c>
      <c r="D23" s="186"/>
      <c r="E23" s="185"/>
      <c r="F23" s="185"/>
      <c r="G23" s="265"/>
      <c r="H23" s="184"/>
      <c r="I23" s="185"/>
      <c r="J23" s="262"/>
      <c r="K23" s="185"/>
      <c r="L23" s="182"/>
      <c r="M23" s="183"/>
      <c r="N23" s="237"/>
      <c r="O23" s="184"/>
      <c r="P23" s="185"/>
      <c r="Q23" s="185"/>
      <c r="R23" s="189"/>
      <c r="S23" s="185"/>
      <c r="T23" s="185"/>
      <c r="U23" s="264"/>
      <c r="V23" s="184"/>
      <c r="W23" s="185"/>
      <c r="X23" s="185"/>
      <c r="Y23" s="185"/>
      <c r="Z23" s="185"/>
      <c r="AA23" s="185"/>
      <c r="AB23" s="266"/>
      <c r="AC23" s="266"/>
      <c r="AD23" s="185"/>
      <c r="AE23" s="185"/>
      <c r="AF23" s="185"/>
      <c r="AG23" s="185"/>
      <c r="AH23" s="188"/>
    </row>
    <row r="24" spans="1:34" ht="15" thickBot="1" x14ac:dyDescent="0.4">
      <c r="A24" s="245" t="s">
        <v>62</v>
      </c>
      <c r="B24" s="444" t="s">
        <v>501</v>
      </c>
      <c r="C24" s="446" t="s">
        <v>497</v>
      </c>
      <c r="D24" s="186"/>
      <c r="E24" s="185"/>
      <c r="F24" s="185"/>
      <c r="G24" s="265"/>
      <c r="H24" s="184"/>
      <c r="I24" s="185"/>
      <c r="J24" s="262"/>
      <c r="K24" s="185"/>
      <c r="L24" s="182"/>
      <c r="M24" s="183"/>
      <c r="N24" s="237"/>
      <c r="O24" s="184"/>
      <c r="P24" s="185"/>
      <c r="Q24" s="185"/>
      <c r="R24" s="189"/>
      <c r="S24" s="185"/>
      <c r="T24" s="185"/>
      <c r="U24" s="264"/>
      <c r="V24" s="184"/>
      <c r="W24" s="185"/>
      <c r="X24" s="185"/>
      <c r="Y24" s="185"/>
      <c r="Z24" s="185"/>
      <c r="AA24" s="185"/>
      <c r="AB24" s="266"/>
      <c r="AC24" s="266"/>
      <c r="AD24" s="185"/>
      <c r="AE24" s="185"/>
      <c r="AF24" s="185"/>
      <c r="AG24" s="185"/>
      <c r="AH24" s="188"/>
    </row>
    <row r="25" spans="1:34" ht="15" thickBot="1" x14ac:dyDescent="0.4">
      <c r="A25" s="246" t="s">
        <v>93</v>
      </c>
      <c r="B25" s="445"/>
      <c r="C25" s="447"/>
      <c r="D25" s="186"/>
      <c r="E25" s="185"/>
      <c r="F25" s="185"/>
      <c r="G25" s="265"/>
      <c r="H25" s="184"/>
      <c r="I25" s="185"/>
      <c r="J25" s="262"/>
      <c r="K25" s="185"/>
      <c r="L25" s="182"/>
      <c r="M25" s="183"/>
      <c r="N25" s="237"/>
      <c r="O25" s="184"/>
      <c r="P25" s="185"/>
      <c r="Q25" s="185"/>
      <c r="R25" s="189"/>
      <c r="S25" s="185"/>
      <c r="T25" s="185"/>
      <c r="U25" s="264"/>
      <c r="V25" s="184"/>
      <c r="W25" s="185"/>
      <c r="X25" s="185"/>
      <c r="Y25" s="185"/>
      <c r="Z25" s="185"/>
      <c r="AA25" s="185"/>
      <c r="AB25" s="266"/>
      <c r="AC25" s="266"/>
      <c r="AD25" s="185"/>
      <c r="AE25" s="185"/>
      <c r="AF25" s="185"/>
      <c r="AG25" s="185"/>
      <c r="AH25" s="188"/>
    </row>
    <row r="26" spans="1:34" ht="15" thickBot="1" x14ac:dyDescent="0.4">
      <c r="A26" s="228" t="s">
        <v>0</v>
      </c>
      <c r="B26" s="202" t="s">
        <v>675</v>
      </c>
      <c r="C26" s="207" t="s">
        <v>674</v>
      </c>
      <c r="D26" s="186"/>
      <c r="E26" s="185"/>
      <c r="F26" s="185"/>
      <c r="G26" s="265"/>
      <c r="H26" s="184"/>
      <c r="I26" s="185"/>
      <c r="J26" s="262"/>
      <c r="K26" s="185"/>
      <c r="L26" s="182"/>
      <c r="M26" s="183"/>
      <c r="N26" s="237"/>
      <c r="O26" s="184"/>
      <c r="P26" s="185"/>
      <c r="Q26" s="185"/>
      <c r="R26" s="189"/>
      <c r="S26" s="185"/>
      <c r="T26" s="185"/>
      <c r="U26" s="264"/>
      <c r="V26" s="184"/>
      <c r="W26" s="185"/>
      <c r="X26" s="185"/>
      <c r="Y26" s="185"/>
      <c r="Z26" s="185"/>
      <c r="AA26" s="185"/>
      <c r="AB26" s="266"/>
      <c r="AC26" s="266"/>
      <c r="AD26" s="185"/>
      <c r="AE26" s="185"/>
      <c r="AF26" s="185"/>
      <c r="AG26" s="185"/>
      <c r="AH26" s="188"/>
    </row>
    <row r="27" spans="1:34" ht="15" thickBot="1" x14ac:dyDescent="0.4">
      <c r="A27" s="228" t="s">
        <v>62</v>
      </c>
      <c r="B27" s="257" t="s">
        <v>673</v>
      </c>
      <c r="C27" s="254" t="s">
        <v>672</v>
      </c>
      <c r="D27" s="186"/>
      <c r="E27" s="185"/>
      <c r="F27" s="185"/>
      <c r="G27" s="265"/>
      <c r="H27" s="184"/>
      <c r="I27" s="185"/>
      <c r="J27" s="262"/>
      <c r="K27" s="185"/>
      <c r="L27" s="182"/>
      <c r="M27" s="183"/>
      <c r="N27" s="237"/>
      <c r="O27" s="184"/>
      <c r="P27" s="185"/>
      <c r="Q27" s="185"/>
      <c r="R27" s="189"/>
      <c r="S27" s="185"/>
      <c r="T27" s="185"/>
      <c r="U27" s="264"/>
      <c r="V27" s="184"/>
      <c r="W27" s="185"/>
      <c r="X27" s="185"/>
      <c r="Y27" s="185"/>
      <c r="Z27" s="185"/>
      <c r="AA27" s="185"/>
      <c r="AB27" s="266"/>
      <c r="AC27" s="266"/>
      <c r="AD27" s="185"/>
      <c r="AE27" s="185"/>
      <c r="AF27" s="185"/>
      <c r="AG27" s="185"/>
      <c r="AH27" s="188"/>
    </row>
    <row r="28" spans="1:34" ht="15" thickBot="1" x14ac:dyDescent="0.4">
      <c r="A28" s="228" t="s">
        <v>62</v>
      </c>
      <c r="B28" s="191" t="s">
        <v>64</v>
      </c>
      <c r="C28" s="207" t="s">
        <v>671</v>
      </c>
      <c r="D28" s="186"/>
      <c r="E28" s="185"/>
      <c r="F28" s="185"/>
      <c r="G28" s="265"/>
      <c r="H28" s="184"/>
      <c r="I28" s="185"/>
      <c r="J28" s="262"/>
      <c r="K28" s="185"/>
      <c r="L28" s="182"/>
      <c r="M28" s="183"/>
      <c r="N28" s="237"/>
      <c r="O28" s="184"/>
      <c r="P28" s="185"/>
      <c r="Q28" s="185"/>
      <c r="R28" s="189"/>
      <c r="S28" s="185"/>
      <c r="T28" s="185"/>
      <c r="U28" s="264"/>
      <c r="V28" s="184"/>
      <c r="W28" s="185"/>
      <c r="X28" s="185"/>
      <c r="Y28" s="185"/>
      <c r="Z28" s="185"/>
      <c r="AA28" s="185"/>
      <c r="AB28" s="266"/>
      <c r="AC28" s="266"/>
      <c r="AD28" s="185"/>
      <c r="AE28" s="185"/>
      <c r="AF28" s="185"/>
      <c r="AG28" s="185"/>
      <c r="AH28" s="188"/>
    </row>
    <row r="29" spans="1:34" ht="15" thickBot="1" x14ac:dyDescent="0.4">
      <c r="A29" s="228" t="s">
        <v>112</v>
      </c>
      <c r="B29" s="252" t="s">
        <v>210</v>
      </c>
      <c r="C29" s="254" t="s">
        <v>670</v>
      </c>
      <c r="D29" s="186"/>
      <c r="E29" s="185"/>
      <c r="F29" s="185"/>
      <c r="G29" s="265"/>
      <c r="H29" s="184"/>
      <c r="I29" s="185"/>
      <c r="J29" s="262"/>
      <c r="K29" s="185"/>
      <c r="L29" s="182"/>
      <c r="M29" s="183"/>
      <c r="N29" s="237"/>
      <c r="O29" s="184"/>
      <c r="P29" s="185"/>
      <c r="Q29" s="185"/>
      <c r="R29" s="189"/>
      <c r="S29" s="185"/>
      <c r="T29" s="185"/>
      <c r="U29" s="264"/>
      <c r="V29" s="184"/>
      <c r="W29" s="185"/>
      <c r="X29" s="185"/>
      <c r="Y29" s="185"/>
      <c r="Z29" s="185"/>
      <c r="AA29" s="185"/>
      <c r="AB29" s="266"/>
      <c r="AC29" s="266"/>
      <c r="AD29" s="185"/>
      <c r="AE29" s="185"/>
      <c r="AF29" s="185"/>
      <c r="AG29" s="185"/>
      <c r="AH29" s="188"/>
    </row>
    <row r="30" spans="1:34" ht="15" thickBot="1" x14ac:dyDescent="0.4">
      <c r="A30" s="228" t="s">
        <v>62</v>
      </c>
      <c r="B30" s="191" t="s">
        <v>669</v>
      </c>
      <c r="C30" s="207" t="s">
        <v>668</v>
      </c>
      <c r="D30" s="186"/>
      <c r="E30" s="185"/>
      <c r="F30" s="185"/>
      <c r="G30" s="265"/>
      <c r="H30" s="184"/>
      <c r="I30" s="185"/>
      <c r="J30" s="262"/>
      <c r="K30" s="185"/>
      <c r="L30" s="182"/>
      <c r="M30" s="183"/>
      <c r="N30" s="237"/>
      <c r="O30" s="184"/>
      <c r="P30" s="185"/>
      <c r="Q30" s="185"/>
      <c r="R30" s="189"/>
      <c r="S30" s="185"/>
      <c r="T30" s="185"/>
      <c r="U30" s="264"/>
      <c r="V30" s="184"/>
      <c r="W30" s="185"/>
      <c r="X30" s="185"/>
      <c r="Y30" s="185"/>
      <c r="Z30" s="185"/>
      <c r="AA30" s="185"/>
      <c r="AB30" s="266"/>
      <c r="AC30" s="266"/>
      <c r="AD30" s="185"/>
      <c r="AE30" s="185"/>
      <c r="AF30" s="185"/>
      <c r="AG30" s="185"/>
      <c r="AH30" s="188"/>
    </row>
    <row r="31" spans="1:34" ht="15" thickBot="1" x14ac:dyDescent="0.4">
      <c r="A31" s="228" t="s">
        <v>0</v>
      </c>
      <c r="B31" s="252" t="s">
        <v>667</v>
      </c>
      <c r="C31" s="254" t="s">
        <v>666</v>
      </c>
      <c r="D31" s="186"/>
      <c r="E31" s="185"/>
      <c r="F31" s="185"/>
      <c r="G31" s="265"/>
      <c r="H31" s="184"/>
      <c r="I31" s="185"/>
      <c r="J31" s="262"/>
      <c r="K31" s="185"/>
      <c r="L31" s="182"/>
      <c r="M31" s="183"/>
      <c r="N31" s="237"/>
      <c r="O31" s="184"/>
      <c r="P31" s="185"/>
      <c r="Q31" s="185"/>
      <c r="R31" s="189"/>
      <c r="S31" s="185"/>
      <c r="T31" s="185"/>
      <c r="U31" s="264"/>
      <c r="V31" s="184"/>
      <c r="W31" s="185"/>
      <c r="X31" s="185"/>
      <c r="Y31" s="185"/>
      <c r="Z31" s="185"/>
      <c r="AA31" s="185"/>
      <c r="AB31" s="266"/>
      <c r="AC31" s="266"/>
      <c r="AD31" s="185"/>
      <c r="AE31" s="185"/>
      <c r="AF31" s="185"/>
      <c r="AG31" s="185"/>
      <c r="AH31" s="188"/>
    </row>
    <row r="32" spans="1:34" ht="15" thickBot="1" x14ac:dyDescent="0.4">
      <c r="A32" s="228" t="s">
        <v>0</v>
      </c>
      <c r="B32" s="202" t="s">
        <v>80</v>
      </c>
      <c r="C32" s="207" t="s">
        <v>78</v>
      </c>
      <c r="D32" s="186"/>
      <c r="E32" s="185"/>
      <c r="F32" s="185"/>
      <c r="G32" s="265"/>
      <c r="H32" s="184"/>
      <c r="I32" s="185"/>
      <c r="J32" s="262"/>
      <c r="K32" s="185"/>
      <c r="L32" s="182"/>
      <c r="M32" s="183"/>
      <c r="N32" s="237"/>
      <c r="O32" s="184"/>
      <c r="P32" s="185"/>
      <c r="Q32" s="185"/>
      <c r="R32" s="189"/>
      <c r="S32" s="185"/>
      <c r="T32" s="185"/>
      <c r="U32" s="264"/>
      <c r="V32" s="184"/>
      <c r="W32" s="185"/>
      <c r="X32" s="185"/>
      <c r="Y32" s="185"/>
      <c r="Z32" s="185"/>
      <c r="AA32" s="185"/>
      <c r="AB32" s="266"/>
      <c r="AC32" s="266"/>
      <c r="AD32" s="185"/>
      <c r="AE32" s="185"/>
      <c r="AF32" s="185"/>
      <c r="AG32" s="185"/>
      <c r="AH32" s="188"/>
    </row>
    <row r="33" spans="1:34" ht="15" thickBot="1" x14ac:dyDescent="0.4">
      <c r="A33" s="228" t="s">
        <v>0</v>
      </c>
      <c r="B33" s="258" t="s">
        <v>665</v>
      </c>
      <c r="C33" s="256" t="s">
        <v>664</v>
      </c>
      <c r="D33" s="186"/>
      <c r="E33" s="185"/>
      <c r="F33" s="185"/>
      <c r="G33" s="265"/>
      <c r="H33" s="184"/>
      <c r="I33" s="185"/>
      <c r="J33" s="262"/>
      <c r="K33" s="185"/>
      <c r="L33" s="182"/>
      <c r="M33" s="183"/>
      <c r="N33" s="237"/>
      <c r="O33" s="184"/>
      <c r="P33" s="185"/>
      <c r="Q33" s="185"/>
      <c r="R33" s="189"/>
      <c r="S33" s="185"/>
      <c r="T33" s="185"/>
      <c r="U33" s="264"/>
      <c r="V33" s="184"/>
      <c r="W33" s="185"/>
      <c r="X33" s="185"/>
      <c r="Y33" s="185"/>
      <c r="Z33" s="185"/>
      <c r="AA33" s="185"/>
      <c r="AB33" s="266"/>
      <c r="AC33" s="266"/>
      <c r="AD33" s="185"/>
      <c r="AE33" s="185"/>
      <c r="AF33" s="185"/>
      <c r="AG33" s="185"/>
      <c r="AH33" s="188"/>
    </row>
    <row r="34" spans="1:34" ht="15" thickBot="1" x14ac:dyDescent="0.4">
      <c r="A34" s="228" t="s">
        <v>716</v>
      </c>
      <c r="B34" s="258" t="s">
        <v>379</v>
      </c>
      <c r="C34" s="256" t="s">
        <v>663</v>
      </c>
      <c r="D34" s="186"/>
      <c r="E34" s="185"/>
      <c r="F34" s="185"/>
      <c r="G34" s="264"/>
      <c r="H34" s="184"/>
      <c r="I34" s="185"/>
      <c r="J34" s="262"/>
      <c r="K34" s="185"/>
      <c r="L34" s="182"/>
      <c r="M34" s="183"/>
      <c r="N34" s="237"/>
      <c r="O34" s="184"/>
      <c r="P34" s="185"/>
      <c r="Q34" s="185"/>
      <c r="R34" s="189"/>
      <c r="S34" s="185"/>
      <c r="T34" s="185"/>
      <c r="U34" s="264"/>
      <c r="V34" s="184"/>
      <c r="W34" s="185"/>
      <c r="X34" s="185"/>
      <c r="Y34" s="185"/>
      <c r="Z34" s="185"/>
      <c r="AA34" s="188"/>
      <c r="AB34" s="266"/>
      <c r="AC34" s="266"/>
      <c r="AD34" s="185"/>
      <c r="AE34" s="185"/>
      <c r="AF34" s="185"/>
      <c r="AG34" s="185"/>
      <c r="AH34" s="201"/>
    </row>
    <row r="35" spans="1:34" ht="15" thickBot="1" x14ac:dyDescent="0.4">
      <c r="A35" s="228" t="s">
        <v>714</v>
      </c>
      <c r="B35" s="252" t="s">
        <v>662</v>
      </c>
      <c r="C35" s="254" t="s">
        <v>661</v>
      </c>
      <c r="D35" s="186"/>
      <c r="E35" s="185"/>
      <c r="F35" s="188"/>
      <c r="G35" s="264"/>
      <c r="H35" s="184"/>
      <c r="I35" s="185"/>
      <c r="J35" s="262"/>
      <c r="K35" s="185"/>
      <c r="L35" s="182"/>
      <c r="M35" s="183"/>
      <c r="N35" s="237"/>
      <c r="O35" s="184"/>
      <c r="P35" s="185"/>
      <c r="Q35" s="185"/>
      <c r="R35" s="189"/>
      <c r="S35" s="185"/>
      <c r="T35" s="185"/>
      <c r="U35" s="264"/>
      <c r="V35" s="184"/>
      <c r="W35" s="185"/>
      <c r="X35" s="185"/>
      <c r="Y35" s="185"/>
      <c r="Z35" s="185"/>
      <c r="AA35" s="185"/>
      <c r="AB35" s="266"/>
      <c r="AC35" s="266"/>
      <c r="AD35" s="185"/>
      <c r="AE35" s="185"/>
      <c r="AF35" s="185"/>
      <c r="AG35" s="185"/>
      <c r="AH35" s="188"/>
    </row>
    <row r="36" spans="1:34" ht="15" thickBot="1" x14ac:dyDescent="0.4">
      <c r="A36" s="228" t="s">
        <v>0</v>
      </c>
      <c r="B36" s="202" t="s">
        <v>322</v>
      </c>
      <c r="C36" s="207" t="s">
        <v>660</v>
      </c>
      <c r="D36" s="186"/>
      <c r="E36" s="188"/>
      <c r="F36" s="188"/>
      <c r="G36" s="264"/>
      <c r="H36" s="184"/>
      <c r="I36" s="185"/>
      <c r="J36" s="262"/>
      <c r="K36" s="185"/>
      <c r="L36" s="182"/>
      <c r="M36" s="183"/>
      <c r="N36" s="237"/>
      <c r="O36" s="184"/>
      <c r="P36" s="185"/>
      <c r="Q36" s="185"/>
      <c r="R36" s="189"/>
      <c r="S36" s="185"/>
      <c r="T36" s="185"/>
      <c r="U36" s="264"/>
      <c r="V36" s="184"/>
      <c r="W36" s="185"/>
      <c r="X36" s="185"/>
      <c r="Y36" s="185"/>
      <c r="Z36" s="185"/>
      <c r="AA36" s="185"/>
      <c r="AB36" s="266"/>
      <c r="AC36" s="266"/>
      <c r="AD36" s="185"/>
      <c r="AE36" s="185"/>
      <c r="AF36" s="185"/>
      <c r="AG36" s="185"/>
      <c r="AH36" s="201"/>
    </row>
    <row r="37" spans="1:34" ht="15" thickBot="1" x14ac:dyDescent="0.4">
      <c r="A37" s="245" t="s">
        <v>0</v>
      </c>
      <c r="B37" s="435" t="s">
        <v>659</v>
      </c>
      <c r="C37" s="254" t="s">
        <v>721</v>
      </c>
      <c r="D37" s="186"/>
      <c r="E37" s="188"/>
      <c r="F37" s="188"/>
      <c r="G37" s="264"/>
      <c r="H37" s="184"/>
      <c r="I37" s="185"/>
      <c r="J37" s="262"/>
      <c r="K37" s="185"/>
      <c r="L37" s="182"/>
      <c r="M37" s="183"/>
      <c r="N37" s="237"/>
      <c r="O37" s="184"/>
      <c r="P37" s="185"/>
      <c r="Q37" s="185"/>
      <c r="R37" s="189"/>
      <c r="S37" s="185"/>
      <c r="T37" s="185"/>
      <c r="U37" s="264"/>
      <c r="V37" s="184"/>
      <c r="W37" s="185"/>
      <c r="X37" s="185"/>
      <c r="Y37" s="185"/>
      <c r="Z37" s="185"/>
      <c r="AA37" s="185"/>
      <c r="AB37" s="266"/>
      <c r="AC37" s="266"/>
      <c r="AD37" s="185"/>
      <c r="AE37" s="185"/>
      <c r="AF37" s="185"/>
      <c r="AG37" s="185"/>
      <c r="AH37" s="201"/>
    </row>
    <row r="38" spans="1:34" ht="15" thickBot="1" x14ac:dyDescent="0.4">
      <c r="A38" s="261" t="s">
        <v>93</v>
      </c>
      <c r="B38" s="436"/>
      <c r="C38" s="254" t="s">
        <v>722</v>
      </c>
      <c r="D38" s="186"/>
      <c r="E38" s="185"/>
      <c r="F38" s="188"/>
      <c r="G38" s="264"/>
      <c r="H38" s="184"/>
      <c r="I38" s="185"/>
      <c r="J38" s="262"/>
      <c r="K38" s="185"/>
      <c r="L38" s="182"/>
      <c r="M38" s="183"/>
      <c r="N38" s="237"/>
      <c r="O38" s="184"/>
      <c r="P38" s="185"/>
      <c r="Q38" s="185"/>
      <c r="R38" s="189"/>
      <c r="S38" s="185"/>
      <c r="T38" s="185"/>
      <c r="U38" s="264"/>
      <c r="V38" s="184"/>
      <c r="W38" s="185"/>
      <c r="X38" s="185"/>
      <c r="Y38" s="185"/>
      <c r="Z38" s="185"/>
      <c r="AA38" s="188"/>
      <c r="AB38" s="266"/>
      <c r="AC38" s="266"/>
      <c r="AD38" s="185"/>
      <c r="AE38" s="185"/>
      <c r="AF38" s="185"/>
      <c r="AG38" s="185"/>
      <c r="AH38" s="201"/>
    </row>
    <row r="39" spans="1:34" ht="15" thickBot="1" x14ac:dyDescent="0.4">
      <c r="A39" s="228" t="s">
        <v>0</v>
      </c>
      <c r="B39" s="202" t="s">
        <v>657</v>
      </c>
      <c r="C39" s="207" t="s">
        <v>602</v>
      </c>
      <c r="D39" s="186"/>
      <c r="E39" s="185"/>
      <c r="F39" s="188"/>
      <c r="G39" s="264"/>
      <c r="H39" s="184"/>
      <c r="I39" s="185"/>
      <c r="J39" s="262"/>
      <c r="K39" s="185"/>
      <c r="L39" s="182"/>
      <c r="M39" s="183"/>
      <c r="N39" s="237"/>
      <c r="O39" s="184"/>
      <c r="P39" s="185"/>
      <c r="Q39" s="185"/>
      <c r="R39" s="189"/>
      <c r="S39" s="185"/>
      <c r="T39" s="185"/>
      <c r="U39" s="264"/>
      <c r="V39" s="184"/>
      <c r="W39" s="185"/>
      <c r="X39" s="185"/>
      <c r="Y39" s="185"/>
      <c r="Z39" s="185"/>
      <c r="AA39" s="185"/>
      <c r="AB39" s="266"/>
      <c r="AC39" s="266"/>
      <c r="AD39" s="185"/>
      <c r="AE39" s="185"/>
      <c r="AF39" s="185"/>
      <c r="AG39" s="185"/>
      <c r="AH39" s="188"/>
    </row>
    <row r="40" spans="1:34" ht="15" thickBot="1" x14ac:dyDescent="0.4">
      <c r="A40" s="228" t="s">
        <v>62</v>
      </c>
      <c r="B40" s="191" t="s">
        <v>656</v>
      </c>
      <c r="C40" s="207" t="s">
        <v>655</v>
      </c>
      <c r="D40" s="186"/>
      <c r="E40" s="185"/>
      <c r="F40" s="188"/>
      <c r="G40" s="264"/>
      <c r="H40" s="184"/>
      <c r="I40" s="185"/>
      <c r="J40" s="262"/>
      <c r="K40" s="185"/>
      <c r="L40" s="182"/>
      <c r="M40" s="183"/>
      <c r="N40" s="237"/>
      <c r="O40" s="184"/>
      <c r="P40" s="185"/>
      <c r="Q40" s="185"/>
      <c r="R40" s="189"/>
      <c r="S40" s="185"/>
      <c r="T40" s="185"/>
      <c r="U40" s="238"/>
      <c r="V40" s="184"/>
      <c r="W40" s="188"/>
      <c r="X40" s="185"/>
      <c r="Y40" s="185"/>
      <c r="Z40" s="185"/>
      <c r="AA40" s="185"/>
      <c r="AB40" s="266"/>
      <c r="AC40" s="266"/>
      <c r="AD40" s="185"/>
      <c r="AE40" s="185"/>
      <c r="AF40" s="185"/>
      <c r="AG40" s="185"/>
      <c r="AH40" s="201"/>
    </row>
    <row r="41" spans="1:34" ht="15" thickBot="1" x14ac:dyDescent="0.4">
      <c r="A41" s="228" t="s">
        <v>62</v>
      </c>
      <c r="B41" s="191" t="s">
        <v>654</v>
      </c>
      <c r="C41" s="207" t="s">
        <v>653</v>
      </c>
      <c r="D41" s="186"/>
      <c r="E41" s="185"/>
      <c r="F41" s="188"/>
      <c r="G41" s="264"/>
      <c r="H41" s="184"/>
      <c r="I41" s="185"/>
      <c r="J41" s="262"/>
      <c r="K41" s="185"/>
      <c r="L41" s="182"/>
      <c r="M41" s="183"/>
      <c r="N41" s="264"/>
      <c r="O41" s="184"/>
      <c r="P41" s="185"/>
      <c r="Q41" s="185"/>
      <c r="R41" s="189"/>
      <c r="S41" s="185"/>
      <c r="T41" s="185"/>
      <c r="U41" s="265"/>
      <c r="V41" s="184"/>
      <c r="W41" s="185"/>
      <c r="X41" s="185"/>
      <c r="Y41" s="185"/>
      <c r="Z41" s="185"/>
      <c r="AA41" s="185"/>
      <c r="AB41" s="266"/>
      <c r="AC41" s="266"/>
      <c r="AD41" s="185"/>
      <c r="AE41" s="185"/>
      <c r="AF41" s="185"/>
      <c r="AG41" s="185"/>
      <c r="AH41" s="188"/>
    </row>
    <row r="42" spans="1:34" ht="15" thickBot="1" x14ac:dyDescent="0.4">
      <c r="A42" s="437" t="s">
        <v>716</v>
      </c>
      <c r="B42" s="191" t="s">
        <v>652</v>
      </c>
      <c r="C42" s="207" t="s">
        <v>651</v>
      </c>
      <c r="D42" s="186"/>
      <c r="E42" s="185"/>
      <c r="F42" s="188"/>
      <c r="G42" s="238"/>
      <c r="H42" s="184"/>
      <c r="I42" s="185"/>
      <c r="J42" s="185"/>
      <c r="K42" s="262"/>
      <c r="L42" s="185"/>
      <c r="M42" s="182"/>
      <c r="N42" s="237"/>
      <c r="O42" s="184"/>
      <c r="P42" s="185"/>
      <c r="Q42" s="185"/>
      <c r="R42" s="185"/>
      <c r="S42" s="189"/>
      <c r="T42" s="185"/>
      <c r="U42" s="264"/>
      <c r="V42" s="184"/>
      <c r="W42" s="185"/>
      <c r="X42" s="185"/>
      <c r="Y42" s="185"/>
      <c r="Z42" s="185"/>
      <c r="AA42" s="185"/>
      <c r="AB42" s="266"/>
      <c r="AC42" s="266"/>
      <c r="AD42" s="185"/>
      <c r="AE42" s="185"/>
      <c r="AF42" s="185"/>
      <c r="AG42" s="185"/>
      <c r="AH42" s="201"/>
    </row>
    <row r="43" spans="1:34" ht="15" thickBot="1" x14ac:dyDescent="0.4">
      <c r="A43" s="438"/>
      <c r="B43" s="202" t="s">
        <v>514</v>
      </c>
      <c r="C43" s="207" t="s">
        <v>512</v>
      </c>
      <c r="D43" s="186"/>
      <c r="E43" s="185"/>
      <c r="F43" s="188"/>
      <c r="G43" s="238"/>
      <c r="H43" s="184"/>
      <c r="I43" s="185"/>
      <c r="J43" s="185"/>
      <c r="K43" s="262"/>
      <c r="L43" s="185"/>
      <c r="M43" s="182"/>
      <c r="N43" s="237"/>
      <c r="O43" s="184"/>
      <c r="P43" s="185"/>
      <c r="Q43" s="185"/>
      <c r="R43" s="185"/>
      <c r="S43" s="189"/>
      <c r="T43" s="185"/>
      <c r="U43" s="264"/>
      <c r="V43" s="184"/>
      <c r="W43" s="185"/>
      <c r="X43" s="185"/>
      <c r="Y43" s="185"/>
      <c r="Z43" s="185"/>
      <c r="AA43" s="185"/>
      <c r="AB43" s="266"/>
      <c r="AC43" s="266"/>
      <c r="AD43" s="185"/>
      <c r="AE43" s="185"/>
      <c r="AF43" s="185"/>
      <c r="AG43" s="185"/>
      <c r="AH43" s="201"/>
    </row>
    <row r="44" spans="1:34" ht="15" thickBot="1" x14ac:dyDescent="0.4">
      <c r="A44" s="228" t="s">
        <v>714</v>
      </c>
      <c r="B44" s="202" t="s">
        <v>410</v>
      </c>
      <c r="C44" s="207" t="s">
        <v>650</v>
      </c>
      <c r="D44" s="186"/>
      <c r="E44" s="185"/>
      <c r="F44" s="188"/>
      <c r="G44" s="264"/>
      <c r="H44" s="184"/>
      <c r="I44" s="185"/>
      <c r="J44" s="185"/>
      <c r="K44" s="185"/>
      <c r="L44" s="262"/>
      <c r="M44" s="185"/>
      <c r="N44" s="184"/>
      <c r="O44" s="237"/>
      <c r="P44" s="267"/>
      <c r="Q44" s="185"/>
      <c r="R44" s="185"/>
      <c r="S44" s="185"/>
      <c r="T44" s="189"/>
      <c r="U44" s="184"/>
      <c r="V44" s="184"/>
      <c r="W44" s="185"/>
      <c r="X44" s="185"/>
      <c r="Y44" s="185"/>
      <c r="Z44" s="185"/>
      <c r="AA44" s="185"/>
      <c r="AB44" s="266"/>
      <c r="AC44" s="266"/>
      <c r="AD44" s="185"/>
      <c r="AE44" s="185"/>
      <c r="AF44" s="185"/>
      <c r="AG44" s="185"/>
      <c r="AH44" s="188"/>
    </row>
    <row r="45" spans="1:34" ht="15" thickBot="1" x14ac:dyDescent="0.4">
      <c r="A45" s="245" t="s">
        <v>716</v>
      </c>
      <c r="B45" s="440" t="s">
        <v>540</v>
      </c>
      <c r="C45" s="254" t="s">
        <v>723</v>
      </c>
      <c r="D45" s="186"/>
      <c r="E45" s="185"/>
      <c r="F45" s="188"/>
      <c r="G45" s="264"/>
      <c r="H45" s="184"/>
      <c r="I45" s="185"/>
      <c r="J45" s="185"/>
      <c r="K45" s="185"/>
      <c r="L45" s="262"/>
      <c r="M45" s="185"/>
      <c r="N45" s="184"/>
      <c r="O45" s="237"/>
      <c r="P45" s="448"/>
      <c r="Q45" s="185"/>
      <c r="R45" s="185"/>
      <c r="S45" s="185"/>
      <c r="T45" s="189"/>
      <c r="U45" s="184"/>
      <c r="V45" s="184"/>
      <c r="W45" s="185"/>
      <c r="X45" s="185"/>
      <c r="Y45" s="185"/>
      <c r="Z45" s="185"/>
      <c r="AA45" s="185"/>
      <c r="AB45" s="266"/>
      <c r="AC45" s="266"/>
      <c r="AD45" s="185"/>
      <c r="AE45" s="185"/>
      <c r="AF45" s="185"/>
      <c r="AG45" s="185"/>
      <c r="AH45" s="188"/>
    </row>
    <row r="46" spans="1:34" ht="15" thickBot="1" x14ac:dyDescent="0.4">
      <c r="A46" s="246" t="s">
        <v>42</v>
      </c>
      <c r="B46" s="436"/>
      <c r="C46" s="207" t="s">
        <v>649</v>
      </c>
      <c r="D46" s="186"/>
      <c r="E46" s="185"/>
      <c r="F46" s="188"/>
      <c r="G46" s="264"/>
      <c r="H46" s="184"/>
      <c r="I46" s="185"/>
      <c r="J46" s="185"/>
      <c r="K46" s="185"/>
      <c r="L46" s="262"/>
      <c r="M46" s="185"/>
      <c r="N46" s="184"/>
      <c r="O46" s="237"/>
      <c r="P46" s="449"/>
      <c r="Q46" s="185"/>
      <c r="R46" s="185"/>
      <c r="S46" s="185"/>
      <c r="T46" s="189"/>
      <c r="U46" s="184"/>
      <c r="V46" s="184"/>
      <c r="W46" s="185"/>
      <c r="X46" s="185"/>
      <c r="Y46" s="185"/>
      <c r="Z46" s="185"/>
      <c r="AA46" s="188"/>
      <c r="AB46" s="266"/>
      <c r="AC46" s="266"/>
      <c r="AD46" s="188"/>
      <c r="AE46" s="185"/>
      <c r="AF46" s="185"/>
      <c r="AG46" s="185"/>
      <c r="AH46" s="201"/>
    </row>
    <row r="47" spans="1:34" ht="15" thickBot="1" x14ac:dyDescent="0.4">
      <c r="A47" s="245" t="s">
        <v>716</v>
      </c>
      <c r="B47" s="435" t="s">
        <v>424</v>
      </c>
      <c r="C47" s="254" t="s">
        <v>648</v>
      </c>
      <c r="D47" s="186"/>
      <c r="E47" s="185"/>
      <c r="F47" s="188"/>
      <c r="G47" s="264"/>
      <c r="H47" s="184"/>
      <c r="I47" s="185"/>
      <c r="J47" s="185"/>
      <c r="K47" s="185"/>
      <c r="L47" s="262"/>
      <c r="M47" s="185"/>
      <c r="N47" s="264"/>
      <c r="O47" s="184"/>
      <c r="P47" s="448"/>
      <c r="Q47" s="185"/>
      <c r="R47" s="185"/>
      <c r="S47" s="185"/>
      <c r="T47" s="189"/>
      <c r="U47" s="184"/>
      <c r="V47" s="184"/>
      <c r="W47" s="185"/>
      <c r="X47" s="185"/>
      <c r="Y47" s="185"/>
      <c r="Z47" s="185"/>
      <c r="AA47" s="188"/>
      <c r="AB47" s="266"/>
      <c r="AC47" s="266"/>
      <c r="AD47" s="188"/>
      <c r="AE47" s="185"/>
      <c r="AF47" s="185"/>
      <c r="AG47" s="185"/>
      <c r="AH47" s="201"/>
    </row>
    <row r="48" spans="1:34" ht="15" thickBot="1" x14ac:dyDescent="0.4">
      <c r="A48" s="246" t="s">
        <v>112</v>
      </c>
      <c r="B48" s="436"/>
      <c r="C48" s="254" t="s">
        <v>724</v>
      </c>
      <c r="D48" s="186"/>
      <c r="E48" s="185"/>
      <c r="F48" s="188"/>
      <c r="G48" s="264"/>
      <c r="H48" s="184"/>
      <c r="I48" s="185"/>
      <c r="J48" s="185"/>
      <c r="K48" s="185"/>
      <c r="L48" s="262"/>
      <c r="M48" s="185"/>
      <c r="N48" s="264"/>
      <c r="O48" s="184"/>
      <c r="P48" s="449"/>
      <c r="Q48" s="185"/>
      <c r="R48" s="185"/>
      <c r="S48" s="185"/>
      <c r="T48" s="189"/>
      <c r="U48" s="184"/>
      <c r="V48" s="184"/>
      <c r="W48" s="185"/>
      <c r="X48" s="185"/>
      <c r="Y48" s="185"/>
      <c r="Z48" s="185"/>
      <c r="AA48" s="188"/>
      <c r="AB48" s="266"/>
      <c r="AC48" s="266"/>
      <c r="AD48" s="188"/>
      <c r="AE48" s="185"/>
      <c r="AF48" s="185"/>
      <c r="AG48" s="185"/>
      <c r="AH48" s="201"/>
    </row>
    <row r="49" spans="1:34" ht="15" thickBot="1" x14ac:dyDescent="0.4">
      <c r="A49" s="437" t="s">
        <v>716</v>
      </c>
      <c r="B49" s="202" t="s">
        <v>647</v>
      </c>
      <c r="C49" s="207" t="s">
        <v>646</v>
      </c>
      <c r="D49" s="186"/>
      <c r="E49" s="185"/>
      <c r="F49" s="188"/>
      <c r="G49" s="264"/>
      <c r="H49" s="184"/>
      <c r="I49" s="185"/>
      <c r="J49" s="185"/>
      <c r="K49" s="185"/>
      <c r="L49" s="262"/>
      <c r="M49" s="185"/>
      <c r="N49" s="264"/>
      <c r="O49" s="184"/>
      <c r="P49" s="182"/>
      <c r="Q49" s="185"/>
      <c r="R49" s="185"/>
      <c r="S49" s="185"/>
      <c r="T49" s="189"/>
      <c r="U49" s="184"/>
      <c r="V49" s="184"/>
      <c r="W49" s="185"/>
      <c r="X49" s="185"/>
      <c r="Y49" s="185"/>
      <c r="Z49" s="185"/>
      <c r="AA49" s="185"/>
      <c r="AB49" s="266"/>
      <c r="AC49" s="266"/>
      <c r="AD49" s="185"/>
      <c r="AE49" s="185"/>
      <c r="AF49" s="185"/>
      <c r="AG49" s="188"/>
      <c r="AH49" s="188"/>
    </row>
    <row r="50" spans="1:34" ht="15" thickBot="1" x14ac:dyDescent="0.4">
      <c r="A50" s="438"/>
      <c r="B50" s="252" t="s">
        <v>425</v>
      </c>
      <c r="C50" s="254" t="s">
        <v>420</v>
      </c>
      <c r="D50" s="186"/>
      <c r="E50" s="185"/>
      <c r="F50" s="188"/>
      <c r="G50" s="238"/>
      <c r="H50" s="184"/>
      <c r="I50" s="185"/>
      <c r="J50" s="185"/>
      <c r="K50" s="185"/>
      <c r="L50" s="262"/>
      <c r="M50" s="185"/>
      <c r="N50" s="264"/>
      <c r="O50" s="184"/>
      <c r="P50" s="182"/>
      <c r="Q50" s="185"/>
      <c r="R50" s="185"/>
      <c r="S50" s="185"/>
      <c r="T50" s="189"/>
      <c r="U50" s="184"/>
      <c r="V50" s="184"/>
      <c r="W50" s="185"/>
      <c r="X50" s="185"/>
      <c r="Y50" s="185"/>
      <c r="Z50" s="185"/>
      <c r="AA50" s="185"/>
      <c r="AB50" s="266"/>
      <c r="AC50" s="266"/>
      <c r="AD50" s="185"/>
      <c r="AE50" s="185"/>
      <c r="AF50" s="185"/>
      <c r="AG50" s="185"/>
      <c r="AH50" s="201"/>
    </row>
    <row r="51" spans="1:34" ht="15" thickBot="1" x14ac:dyDescent="0.4">
      <c r="A51" s="228" t="s">
        <v>42</v>
      </c>
      <c r="B51" s="259" t="s">
        <v>645</v>
      </c>
      <c r="C51" s="207" t="s">
        <v>644</v>
      </c>
      <c r="D51" s="186"/>
      <c r="E51" s="185"/>
      <c r="F51" s="188"/>
      <c r="G51" s="264"/>
      <c r="H51" s="184"/>
      <c r="I51" s="185"/>
      <c r="J51" s="185"/>
      <c r="K51" s="185"/>
      <c r="L51" s="262"/>
      <c r="M51" s="185"/>
      <c r="N51" s="264"/>
      <c r="O51" s="184"/>
      <c r="P51" s="182"/>
      <c r="Q51" s="185"/>
      <c r="R51" s="185"/>
      <c r="S51" s="185"/>
      <c r="T51" s="189"/>
      <c r="U51" s="184"/>
      <c r="V51" s="184"/>
      <c r="W51" s="185"/>
      <c r="X51" s="185"/>
      <c r="Y51" s="185"/>
      <c r="Z51" s="185"/>
      <c r="AA51" s="185"/>
      <c r="AB51" s="266"/>
      <c r="AC51" s="266"/>
      <c r="AD51" s="185"/>
      <c r="AE51" s="185"/>
      <c r="AF51" s="185"/>
      <c r="AG51" s="185"/>
      <c r="AH51" s="188"/>
    </row>
    <row r="52" spans="1:34" ht="15" thickBot="1" x14ac:dyDescent="0.4">
      <c r="A52" s="228" t="s">
        <v>62</v>
      </c>
      <c r="B52" s="260" t="s">
        <v>643</v>
      </c>
      <c r="C52" s="254" t="s">
        <v>642</v>
      </c>
      <c r="D52" s="186"/>
      <c r="E52" s="188"/>
      <c r="F52" s="188"/>
      <c r="G52" s="264"/>
      <c r="H52" s="184"/>
      <c r="I52" s="185"/>
      <c r="J52" s="185"/>
      <c r="K52" s="185"/>
      <c r="L52" s="185"/>
      <c r="M52" s="262"/>
      <c r="N52" s="264"/>
      <c r="O52" s="184"/>
      <c r="P52" s="185"/>
      <c r="Q52" s="267"/>
      <c r="R52" s="185"/>
      <c r="S52" s="183"/>
      <c r="T52" s="185"/>
      <c r="U52" s="184"/>
      <c r="V52" s="184"/>
      <c r="W52" s="189"/>
      <c r="X52" s="185"/>
      <c r="Y52" s="185"/>
      <c r="Z52" s="185"/>
      <c r="AA52" s="185"/>
      <c r="AB52" s="266"/>
      <c r="AC52" s="266"/>
      <c r="AD52" s="185"/>
      <c r="AE52" s="185"/>
      <c r="AF52" s="185"/>
      <c r="AG52" s="185"/>
      <c r="AH52" s="188"/>
    </row>
    <row r="53" spans="1:34" ht="15" thickBot="1" x14ac:dyDescent="0.4">
      <c r="A53" s="437" t="s">
        <v>93</v>
      </c>
      <c r="B53" s="202" t="s">
        <v>321</v>
      </c>
      <c r="C53" s="207" t="s">
        <v>641</v>
      </c>
      <c r="D53" s="186"/>
      <c r="E53" s="185"/>
      <c r="F53" s="188"/>
      <c r="G53" s="264"/>
      <c r="H53" s="184"/>
      <c r="I53" s="185"/>
      <c r="J53" s="185"/>
      <c r="K53" s="185"/>
      <c r="L53" s="185"/>
      <c r="M53" s="262"/>
      <c r="N53" s="264"/>
      <c r="O53" s="184"/>
      <c r="P53" s="185"/>
      <c r="Q53" s="267"/>
      <c r="R53" s="185"/>
      <c r="S53" s="183"/>
      <c r="T53" s="185"/>
      <c r="U53" s="184"/>
      <c r="V53" s="184"/>
      <c r="W53" s="189"/>
      <c r="X53" s="185"/>
      <c r="Y53" s="185"/>
      <c r="Z53" s="185"/>
      <c r="AA53" s="185"/>
      <c r="AB53" s="266"/>
      <c r="AC53" s="266"/>
      <c r="AD53" s="185"/>
      <c r="AE53" s="185"/>
      <c r="AF53" s="185"/>
      <c r="AG53" s="185"/>
      <c r="AH53" s="188"/>
    </row>
    <row r="54" spans="1:34" ht="15" thickBot="1" x14ac:dyDescent="0.4">
      <c r="A54" s="438"/>
      <c r="B54" s="252" t="s">
        <v>640</v>
      </c>
      <c r="C54" s="254" t="s">
        <v>639</v>
      </c>
      <c r="D54" s="186"/>
      <c r="E54" s="185"/>
      <c r="F54" s="188"/>
      <c r="G54" s="264"/>
      <c r="H54" s="184"/>
      <c r="I54" s="185"/>
      <c r="J54" s="185"/>
      <c r="K54" s="185"/>
      <c r="L54" s="185"/>
      <c r="M54" s="262"/>
      <c r="N54" s="264"/>
      <c r="O54" s="184"/>
      <c r="P54" s="185"/>
      <c r="Q54" s="267"/>
      <c r="R54" s="185"/>
      <c r="S54" s="183"/>
      <c r="T54" s="185"/>
      <c r="U54" s="184"/>
      <c r="V54" s="184"/>
      <c r="W54" s="189"/>
      <c r="X54" s="185"/>
      <c r="Y54" s="185"/>
      <c r="Z54" s="185"/>
      <c r="AA54" s="185"/>
      <c r="AB54" s="266"/>
      <c r="AC54" s="266"/>
      <c r="AD54" s="185"/>
      <c r="AE54" s="185"/>
      <c r="AF54" s="185"/>
      <c r="AG54" s="185"/>
      <c r="AH54" s="188"/>
    </row>
    <row r="55" spans="1:34" ht="15" thickBot="1" x14ac:dyDescent="0.4">
      <c r="A55" s="437" t="s">
        <v>0</v>
      </c>
      <c r="B55" s="204" t="s">
        <v>21</v>
      </c>
      <c r="C55" s="207" t="s">
        <v>638</v>
      </c>
      <c r="D55" s="186"/>
      <c r="E55" s="185"/>
      <c r="F55" s="188"/>
      <c r="G55" s="238"/>
      <c r="H55" s="184"/>
      <c r="I55" s="185"/>
      <c r="J55" s="185"/>
      <c r="K55" s="185"/>
      <c r="L55" s="185"/>
      <c r="M55" s="185"/>
      <c r="N55" s="264"/>
      <c r="O55" s="184"/>
      <c r="P55" s="185"/>
      <c r="Q55" s="262"/>
      <c r="R55" s="185"/>
      <c r="S55" s="182"/>
      <c r="T55" s="183"/>
      <c r="U55" s="264"/>
      <c r="V55" s="184"/>
      <c r="W55" s="185"/>
      <c r="X55" s="185"/>
      <c r="Y55" s="189"/>
      <c r="Z55" s="185"/>
      <c r="AA55" s="185"/>
      <c r="AB55" s="266"/>
      <c r="AC55" s="266"/>
      <c r="AD55" s="185"/>
      <c r="AE55" s="185"/>
      <c r="AF55" s="185"/>
      <c r="AG55" s="185"/>
      <c r="AH55" s="201"/>
    </row>
    <row r="56" spans="1:34" ht="15" thickBot="1" x14ac:dyDescent="0.4">
      <c r="A56" s="439"/>
      <c r="B56" s="203" t="s">
        <v>637</v>
      </c>
      <c r="C56" s="254" t="s">
        <v>435</v>
      </c>
      <c r="D56" s="186"/>
      <c r="E56" s="185"/>
      <c r="F56" s="188"/>
      <c r="G56" s="264"/>
      <c r="H56" s="184"/>
      <c r="I56" s="185"/>
      <c r="J56" s="185"/>
      <c r="K56" s="185"/>
      <c r="L56" s="185"/>
      <c r="M56" s="185"/>
      <c r="N56" s="264"/>
      <c r="O56" s="184"/>
      <c r="P56" s="185"/>
      <c r="Q56" s="262"/>
      <c r="R56" s="185"/>
      <c r="S56" s="182"/>
      <c r="T56" s="183"/>
      <c r="U56" s="264"/>
      <c r="V56" s="184"/>
      <c r="W56" s="185"/>
      <c r="X56" s="185"/>
      <c r="Y56" s="189"/>
      <c r="Z56" s="185"/>
      <c r="AA56" s="185"/>
      <c r="AB56" s="266"/>
      <c r="AC56" s="266"/>
      <c r="AD56" s="185"/>
      <c r="AE56" s="185"/>
      <c r="AF56" s="185"/>
      <c r="AG56" s="185"/>
      <c r="AH56" s="188"/>
    </row>
    <row r="57" spans="1:34" ht="15" thickBot="1" x14ac:dyDescent="0.4">
      <c r="A57" s="438"/>
      <c r="B57" s="202" t="s">
        <v>636</v>
      </c>
      <c r="C57" s="207" t="s">
        <v>635</v>
      </c>
      <c r="D57" s="186"/>
      <c r="E57" s="185"/>
      <c r="F57" s="188"/>
      <c r="G57" s="264"/>
      <c r="H57" s="184"/>
      <c r="I57" s="185"/>
      <c r="J57" s="185"/>
      <c r="K57" s="185"/>
      <c r="L57" s="185"/>
      <c r="M57" s="185"/>
      <c r="N57" s="264"/>
      <c r="O57" s="184"/>
      <c r="P57" s="185"/>
      <c r="Q57" s="262"/>
      <c r="R57" s="185"/>
      <c r="S57" s="182"/>
      <c r="T57" s="183"/>
      <c r="U57" s="264"/>
      <c r="V57" s="184"/>
      <c r="W57" s="185"/>
      <c r="X57" s="185"/>
      <c r="Y57" s="189"/>
      <c r="Z57" s="185"/>
      <c r="AA57" s="185"/>
      <c r="AB57" s="266"/>
      <c r="AC57" s="266"/>
      <c r="AD57" s="185"/>
      <c r="AE57" s="185"/>
      <c r="AF57" s="185"/>
      <c r="AG57" s="185"/>
      <c r="AH57" s="188"/>
    </row>
    <row r="58" spans="1:34" ht="15" thickBot="1" x14ac:dyDescent="0.4">
      <c r="A58" s="228" t="s">
        <v>112</v>
      </c>
      <c r="B58" s="251" t="s">
        <v>194</v>
      </c>
      <c r="C58" s="207" t="s">
        <v>634</v>
      </c>
      <c r="D58" s="186"/>
      <c r="E58" s="185"/>
      <c r="F58" s="188"/>
      <c r="G58" s="238"/>
      <c r="H58" s="238"/>
      <c r="I58" s="185"/>
      <c r="J58" s="185"/>
      <c r="K58" s="185"/>
      <c r="L58" s="185"/>
      <c r="M58" s="185"/>
      <c r="N58" s="264"/>
      <c r="O58" s="184"/>
      <c r="P58" s="185"/>
      <c r="Q58" s="185"/>
      <c r="R58" s="262"/>
      <c r="S58" s="185"/>
      <c r="T58" s="182"/>
      <c r="U58" s="184"/>
      <c r="V58" s="184"/>
      <c r="W58" s="185"/>
      <c r="X58" s="185"/>
      <c r="Y58" s="185"/>
      <c r="Z58" s="189"/>
      <c r="AA58" s="185"/>
      <c r="AB58" s="266"/>
      <c r="AC58" s="266"/>
      <c r="AD58" s="185"/>
      <c r="AE58" s="185"/>
      <c r="AF58" s="185"/>
      <c r="AG58" s="185"/>
      <c r="AH58" s="201"/>
    </row>
    <row r="59" spans="1:34" ht="15" thickBot="1" x14ac:dyDescent="0.4">
      <c r="A59" s="437" t="s">
        <v>42</v>
      </c>
      <c r="B59" s="251" t="s">
        <v>441</v>
      </c>
      <c r="C59" s="207" t="s">
        <v>633</v>
      </c>
      <c r="D59" s="186"/>
      <c r="E59" s="185"/>
      <c r="F59" s="188"/>
      <c r="G59" s="238"/>
      <c r="H59" s="184"/>
      <c r="I59" s="185"/>
      <c r="J59" s="185"/>
      <c r="K59" s="185"/>
      <c r="L59" s="185"/>
      <c r="M59" s="185"/>
      <c r="N59" s="264"/>
      <c r="O59" s="184"/>
      <c r="P59" s="185"/>
      <c r="Q59" s="185"/>
      <c r="R59" s="262"/>
      <c r="S59" s="185"/>
      <c r="T59" s="182"/>
      <c r="U59" s="184"/>
      <c r="V59" s="184"/>
      <c r="W59" s="185"/>
      <c r="X59" s="185"/>
      <c r="Y59" s="185"/>
      <c r="Z59" s="189"/>
      <c r="AA59" s="185"/>
      <c r="AB59" s="266"/>
      <c r="AC59" s="266"/>
      <c r="AD59" s="185"/>
      <c r="AE59" s="185"/>
      <c r="AF59" s="185"/>
      <c r="AG59" s="185"/>
      <c r="AH59" s="201"/>
    </row>
    <row r="60" spans="1:34" ht="15" thickBot="1" x14ac:dyDescent="0.4">
      <c r="A60" s="439"/>
      <c r="B60" s="191" t="s">
        <v>520</v>
      </c>
      <c r="C60" s="254" t="s">
        <v>632</v>
      </c>
      <c r="D60" s="186"/>
      <c r="E60" s="185"/>
      <c r="F60" s="188"/>
      <c r="G60" s="238"/>
      <c r="H60" s="184"/>
      <c r="I60" s="185"/>
      <c r="J60" s="185"/>
      <c r="K60" s="185"/>
      <c r="L60" s="185"/>
      <c r="M60" s="185"/>
      <c r="N60" s="264"/>
      <c r="O60" s="184"/>
      <c r="P60" s="185"/>
      <c r="Q60" s="185"/>
      <c r="R60" s="262"/>
      <c r="S60" s="185"/>
      <c r="T60" s="182"/>
      <c r="U60" s="184"/>
      <c r="V60" s="184"/>
      <c r="W60" s="185"/>
      <c r="X60" s="185"/>
      <c r="Y60" s="185"/>
      <c r="Z60" s="189"/>
      <c r="AA60" s="185"/>
      <c r="AB60" s="266"/>
      <c r="AC60" s="266"/>
      <c r="AD60" s="185"/>
      <c r="AE60" s="185"/>
      <c r="AF60" s="185"/>
      <c r="AG60" s="185"/>
      <c r="AH60" s="201"/>
    </row>
    <row r="61" spans="1:34" ht="15" thickBot="1" x14ac:dyDescent="0.4">
      <c r="A61" s="438"/>
      <c r="B61" s="202" t="s">
        <v>631</v>
      </c>
      <c r="C61" s="207" t="s">
        <v>151</v>
      </c>
      <c r="D61" s="186"/>
      <c r="E61" s="185"/>
      <c r="F61" s="188"/>
      <c r="G61" s="238"/>
      <c r="H61" s="184"/>
      <c r="I61" s="185"/>
      <c r="J61" s="185"/>
      <c r="K61" s="185"/>
      <c r="L61" s="185"/>
      <c r="M61" s="185"/>
      <c r="N61" s="264"/>
      <c r="O61" s="184"/>
      <c r="P61" s="185"/>
      <c r="Q61" s="185"/>
      <c r="R61" s="262"/>
      <c r="S61" s="185"/>
      <c r="T61" s="182"/>
      <c r="U61" s="184"/>
      <c r="V61" s="184"/>
      <c r="W61" s="185"/>
      <c r="X61" s="185"/>
      <c r="Y61" s="185"/>
      <c r="Z61" s="189"/>
      <c r="AA61" s="185"/>
      <c r="AB61" s="266"/>
      <c r="AC61" s="266"/>
      <c r="AD61" s="185"/>
      <c r="AE61" s="185"/>
      <c r="AF61" s="185"/>
      <c r="AG61" s="185"/>
      <c r="AH61" s="201"/>
    </row>
    <row r="62" spans="1:34" ht="15" thickBot="1" x14ac:dyDescent="0.4">
      <c r="A62" s="228" t="s">
        <v>0</v>
      </c>
      <c r="B62" s="202" t="s">
        <v>183</v>
      </c>
      <c r="C62" s="207" t="s">
        <v>630</v>
      </c>
      <c r="D62" s="186"/>
      <c r="E62" s="185"/>
      <c r="F62" s="188"/>
      <c r="G62" s="264"/>
      <c r="H62" s="184"/>
      <c r="I62" s="185"/>
      <c r="J62" s="185"/>
      <c r="K62" s="185"/>
      <c r="L62" s="185"/>
      <c r="M62" s="185"/>
      <c r="N62" s="264"/>
      <c r="O62" s="184"/>
      <c r="P62" s="185"/>
      <c r="Q62" s="185"/>
      <c r="R62" s="185"/>
      <c r="S62" s="262"/>
      <c r="T62" s="185"/>
      <c r="U62" s="237"/>
      <c r="V62" s="184"/>
      <c r="W62" s="267"/>
      <c r="X62" s="185"/>
      <c r="Y62" s="185"/>
      <c r="Z62" s="185"/>
      <c r="AA62" s="189"/>
      <c r="AB62" s="266"/>
      <c r="AC62" s="266"/>
      <c r="AD62" s="185"/>
      <c r="AE62" s="185"/>
      <c r="AF62" s="185"/>
      <c r="AG62" s="185"/>
      <c r="AH62" s="188"/>
    </row>
    <row r="63" spans="1:34" ht="15" thickBot="1" x14ac:dyDescent="0.4">
      <c r="A63" s="245" t="s">
        <v>716</v>
      </c>
      <c r="B63" s="440" t="s">
        <v>629</v>
      </c>
      <c r="C63" s="254" t="s">
        <v>726</v>
      </c>
      <c r="D63" s="186"/>
      <c r="E63" s="185"/>
      <c r="F63" s="188"/>
      <c r="G63" s="264"/>
      <c r="H63" s="184"/>
      <c r="I63" s="185"/>
      <c r="J63" s="185"/>
      <c r="K63" s="185"/>
      <c r="L63" s="185"/>
      <c r="M63" s="185"/>
      <c r="N63" s="264"/>
      <c r="O63" s="184"/>
      <c r="P63" s="185"/>
      <c r="Q63" s="185"/>
      <c r="R63" s="185"/>
      <c r="S63" s="262"/>
      <c r="T63" s="185"/>
      <c r="U63" s="237"/>
      <c r="V63" s="184"/>
      <c r="W63" s="448"/>
      <c r="X63" s="185"/>
      <c r="Y63" s="185"/>
      <c r="Z63" s="185"/>
      <c r="AA63" s="189"/>
      <c r="AB63" s="266"/>
      <c r="AC63" s="266"/>
      <c r="AD63" s="185"/>
      <c r="AE63" s="185"/>
      <c r="AF63" s="185"/>
      <c r="AG63" s="185"/>
      <c r="AH63" s="188"/>
    </row>
    <row r="64" spans="1:34" ht="15" thickBot="1" x14ac:dyDescent="0.4">
      <c r="A64" s="246" t="s">
        <v>42</v>
      </c>
      <c r="B64" s="436"/>
      <c r="C64" s="207" t="s">
        <v>725</v>
      </c>
      <c r="D64" s="186"/>
      <c r="E64" s="185"/>
      <c r="F64" s="188"/>
      <c r="G64" s="264"/>
      <c r="H64" s="184"/>
      <c r="I64" s="185"/>
      <c r="J64" s="185"/>
      <c r="K64" s="185"/>
      <c r="L64" s="185"/>
      <c r="M64" s="185"/>
      <c r="N64" s="264"/>
      <c r="O64" s="184"/>
      <c r="P64" s="185"/>
      <c r="Q64" s="185"/>
      <c r="R64" s="185"/>
      <c r="S64" s="262"/>
      <c r="T64" s="185"/>
      <c r="U64" s="237"/>
      <c r="V64" s="184"/>
      <c r="W64" s="449"/>
      <c r="X64" s="185"/>
      <c r="Y64" s="185"/>
      <c r="Z64" s="185"/>
      <c r="AA64" s="189"/>
      <c r="AB64" s="266"/>
      <c r="AC64" s="266"/>
      <c r="AD64" s="185"/>
      <c r="AE64" s="185"/>
      <c r="AF64" s="185"/>
      <c r="AG64" s="185"/>
      <c r="AH64" s="188"/>
    </row>
    <row r="65" spans="1:34" ht="15" thickBot="1" x14ac:dyDescent="0.4">
      <c r="A65" s="228" t="s">
        <v>42</v>
      </c>
      <c r="B65" s="202" t="s">
        <v>627</v>
      </c>
      <c r="C65" s="207" t="s">
        <v>626</v>
      </c>
      <c r="D65" s="186"/>
      <c r="E65" s="185"/>
      <c r="F65" s="188"/>
      <c r="G65" s="264"/>
      <c r="H65" s="184"/>
      <c r="I65" s="185"/>
      <c r="J65" s="185"/>
      <c r="K65" s="185"/>
      <c r="L65" s="185"/>
      <c r="M65" s="185"/>
      <c r="N65" s="264"/>
      <c r="O65" s="184"/>
      <c r="P65" s="185"/>
      <c r="Q65" s="185"/>
      <c r="R65" s="185"/>
      <c r="S65" s="262"/>
      <c r="T65" s="185"/>
      <c r="U65" s="237"/>
      <c r="V65" s="184"/>
      <c r="W65" s="267"/>
      <c r="X65" s="185"/>
      <c r="Y65" s="185"/>
      <c r="Z65" s="185"/>
      <c r="AA65" s="189"/>
      <c r="AB65" s="266"/>
      <c r="AC65" s="266"/>
      <c r="AD65" s="185"/>
      <c r="AE65" s="185"/>
      <c r="AF65" s="185"/>
      <c r="AG65" s="185"/>
      <c r="AH65" s="188"/>
    </row>
    <row r="66" spans="1:34" ht="15" thickBot="1" x14ac:dyDescent="0.4">
      <c r="A66" s="228" t="s">
        <v>93</v>
      </c>
      <c r="B66" s="202" t="s">
        <v>217</v>
      </c>
      <c r="C66" s="207" t="s">
        <v>625</v>
      </c>
      <c r="D66" s="186"/>
      <c r="E66" s="185"/>
      <c r="F66" s="188"/>
      <c r="G66" s="264"/>
      <c r="H66" s="184"/>
      <c r="I66" s="185"/>
      <c r="J66" s="185"/>
      <c r="K66" s="185"/>
      <c r="L66" s="185"/>
      <c r="M66" s="188"/>
      <c r="N66" s="264"/>
      <c r="O66" s="184"/>
      <c r="P66" s="185"/>
      <c r="Q66" s="185"/>
      <c r="R66" s="185"/>
      <c r="S66" s="262"/>
      <c r="T66" s="185"/>
      <c r="U66" s="237"/>
      <c r="V66" s="184"/>
      <c r="W66" s="267"/>
      <c r="X66" s="185"/>
      <c r="Y66" s="185"/>
      <c r="Z66" s="185"/>
      <c r="AA66" s="189"/>
      <c r="AB66" s="266"/>
      <c r="AC66" s="266"/>
      <c r="AD66" s="185"/>
      <c r="AE66" s="185"/>
      <c r="AF66" s="185"/>
      <c r="AG66" s="185"/>
      <c r="AH66" s="201"/>
    </row>
    <row r="67" spans="1:34" ht="15" thickBot="1" x14ac:dyDescent="0.4">
      <c r="A67" s="228" t="s">
        <v>62</v>
      </c>
      <c r="B67" s="202" t="s">
        <v>175</v>
      </c>
      <c r="C67" s="207" t="s">
        <v>164</v>
      </c>
      <c r="D67" s="186"/>
      <c r="E67" s="188"/>
      <c r="F67" s="188"/>
      <c r="G67" s="264"/>
      <c r="H67" s="184"/>
      <c r="I67" s="185"/>
      <c r="J67" s="185"/>
      <c r="K67" s="185"/>
      <c r="L67" s="185"/>
      <c r="M67" s="185"/>
      <c r="N67" s="264"/>
      <c r="O67" s="184"/>
      <c r="P67" s="185"/>
      <c r="Q67" s="185"/>
      <c r="R67" s="185"/>
      <c r="S67" s="262"/>
      <c r="T67" s="185"/>
      <c r="U67" s="237"/>
      <c r="V67" s="184"/>
      <c r="W67" s="267"/>
      <c r="X67" s="185"/>
      <c r="Y67" s="185"/>
      <c r="Z67" s="185"/>
      <c r="AA67" s="189"/>
      <c r="AB67" s="266"/>
      <c r="AC67" s="266"/>
      <c r="AD67" s="185"/>
      <c r="AE67" s="185"/>
      <c r="AF67" s="185"/>
      <c r="AG67" s="185"/>
      <c r="AH67" s="185"/>
    </row>
    <row r="68" spans="1:34" ht="15" thickBot="1" x14ac:dyDescent="0.4">
      <c r="A68" s="228" t="s">
        <v>714</v>
      </c>
      <c r="B68" s="250" t="s">
        <v>624</v>
      </c>
      <c r="C68" s="253" t="s">
        <v>623</v>
      </c>
      <c r="D68" s="186"/>
      <c r="E68" s="185"/>
      <c r="F68" s="188"/>
      <c r="G68" s="264"/>
      <c r="H68" s="184"/>
      <c r="I68" s="185"/>
      <c r="J68" s="185"/>
      <c r="K68" s="185"/>
      <c r="L68" s="185"/>
      <c r="M68" s="185"/>
      <c r="N68" s="264"/>
      <c r="O68" s="184"/>
      <c r="P68" s="185"/>
      <c r="Q68" s="185"/>
      <c r="R68" s="185"/>
      <c r="S68" s="185"/>
      <c r="T68" s="185"/>
      <c r="U68" s="264"/>
      <c r="V68" s="184"/>
      <c r="W68" s="185"/>
      <c r="X68" s="185"/>
      <c r="Y68" s="185"/>
      <c r="Z68" s="262"/>
      <c r="AA68" s="185"/>
      <c r="AB68" s="266"/>
      <c r="AC68" s="266"/>
      <c r="AD68" s="267"/>
      <c r="AE68" s="185"/>
      <c r="AF68" s="185"/>
      <c r="AG68" s="185"/>
      <c r="AH68" s="189"/>
    </row>
    <row r="69" spans="1:34" ht="15" thickBot="1" x14ac:dyDescent="0.4">
      <c r="A69" s="245" t="s">
        <v>112</v>
      </c>
      <c r="B69" s="433" t="s">
        <v>9</v>
      </c>
      <c r="C69" s="253" t="s">
        <v>456</v>
      </c>
      <c r="D69" s="186"/>
      <c r="E69" s="185"/>
      <c r="F69" s="188"/>
      <c r="G69" s="264"/>
      <c r="H69" s="184"/>
      <c r="I69" s="185"/>
      <c r="J69" s="185"/>
      <c r="K69" s="185"/>
      <c r="L69" s="185"/>
      <c r="M69" s="185"/>
      <c r="N69" s="264"/>
      <c r="O69" s="184"/>
      <c r="P69" s="185"/>
      <c r="Q69" s="185"/>
      <c r="R69" s="185"/>
      <c r="S69" s="185"/>
      <c r="T69" s="185"/>
      <c r="U69" s="264"/>
      <c r="V69" s="184"/>
      <c r="W69" s="185"/>
      <c r="X69" s="185"/>
      <c r="Y69" s="185"/>
      <c r="Z69" s="262"/>
      <c r="AA69" s="185"/>
      <c r="AB69" s="266"/>
      <c r="AC69" s="266"/>
      <c r="AD69" s="267"/>
      <c r="AE69" s="185"/>
      <c r="AF69" s="185"/>
      <c r="AG69" s="185"/>
      <c r="AH69" s="189"/>
    </row>
    <row r="70" spans="1:34" ht="15" thickBot="1" x14ac:dyDescent="0.4">
      <c r="A70" s="246" t="s">
        <v>42</v>
      </c>
      <c r="B70" s="434"/>
      <c r="C70" s="207" t="s">
        <v>727</v>
      </c>
      <c r="D70" s="186"/>
      <c r="E70" s="185"/>
      <c r="F70" s="188"/>
      <c r="G70" s="238"/>
      <c r="H70" s="238"/>
      <c r="I70" s="185"/>
      <c r="J70" s="185"/>
      <c r="K70" s="185"/>
      <c r="L70" s="185"/>
      <c r="M70" s="185"/>
      <c r="N70" s="264"/>
      <c r="O70" s="184"/>
      <c r="P70" s="185"/>
      <c r="Q70" s="185"/>
      <c r="R70" s="185"/>
      <c r="S70" s="185"/>
      <c r="T70" s="185"/>
      <c r="U70" s="264"/>
      <c r="V70" s="184"/>
      <c r="W70" s="185"/>
      <c r="X70" s="185"/>
      <c r="Y70" s="185"/>
      <c r="Z70" s="262"/>
      <c r="AA70" s="185"/>
      <c r="AB70" s="266"/>
      <c r="AC70" s="266"/>
      <c r="AD70" s="267"/>
      <c r="AE70" s="185"/>
      <c r="AF70" s="185"/>
      <c r="AG70" s="185"/>
      <c r="AH70" s="189"/>
    </row>
    <row r="71" spans="1:34" ht="15" thickBot="1" x14ac:dyDescent="0.4">
      <c r="A71" s="228" t="s">
        <v>93</v>
      </c>
      <c r="B71" s="251" t="s">
        <v>622</v>
      </c>
      <c r="C71" s="207" t="s">
        <v>621</v>
      </c>
      <c r="D71" s="186"/>
      <c r="E71" s="185"/>
      <c r="F71" s="188"/>
      <c r="G71" s="264"/>
      <c r="H71" s="184"/>
      <c r="I71" s="185"/>
      <c r="J71" s="185"/>
      <c r="K71" s="185"/>
      <c r="L71" s="185"/>
      <c r="M71" s="188"/>
      <c r="N71" s="264"/>
      <c r="O71" s="184"/>
      <c r="P71" s="185"/>
      <c r="Q71" s="185"/>
      <c r="R71" s="185"/>
      <c r="S71" s="185"/>
      <c r="T71" s="185"/>
      <c r="U71" s="264"/>
      <c r="V71" s="184"/>
      <c r="W71" s="185"/>
      <c r="X71" s="185"/>
      <c r="Y71" s="185"/>
      <c r="Z71" s="262"/>
      <c r="AA71" s="185"/>
      <c r="AB71" s="266"/>
      <c r="AC71" s="266"/>
      <c r="AD71" s="267"/>
      <c r="AE71" s="185"/>
      <c r="AF71" s="185"/>
      <c r="AG71" s="185"/>
      <c r="AH71" s="189"/>
    </row>
    <row r="72" spans="1:34" ht="15" thickBot="1" x14ac:dyDescent="0.4">
      <c r="A72" s="245" t="s">
        <v>93</v>
      </c>
      <c r="B72" s="433" t="s">
        <v>298</v>
      </c>
      <c r="C72" s="207" t="s">
        <v>293</v>
      </c>
      <c r="D72" s="186"/>
      <c r="E72" s="185"/>
      <c r="F72" s="188"/>
      <c r="G72" s="264"/>
      <c r="H72" s="184"/>
      <c r="I72" s="185"/>
      <c r="J72" s="185"/>
      <c r="K72" s="185"/>
      <c r="L72" s="185"/>
      <c r="M72" s="188"/>
      <c r="N72" s="264"/>
      <c r="O72" s="184"/>
      <c r="P72" s="185"/>
      <c r="Q72" s="185"/>
      <c r="R72" s="185"/>
      <c r="S72" s="185"/>
      <c r="T72" s="185"/>
      <c r="U72" s="264"/>
      <c r="V72" s="184"/>
      <c r="W72" s="185"/>
      <c r="X72" s="185"/>
      <c r="Y72" s="185"/>
      <c r="Z72" s="262"/>
      <c r="AA72" s="185"/>
      <c r="AB72" s="266"/>
      <c r="AC72" s="266"/>
      <c r="AD72" s="267"/>
      <c r="AE72" s="185"/>
      <c r="AF72" s="185"/>
      <c r="AG72" s="185"/>
      <c r="AH72" s="189"/>
    </row>
    <row r="73" spans="1:34" ht="15" thickBot="1" x14ac:dyDescent="0.4">
      <c r="A73" s="246" t="s">
        <v>0</v>
      </c>
      <c r="B73" s="434"/>
      <c r="C73" s="207" t="s">
        <v>728</v>
      </c>
      <c r="D73" s="186"/>
      <c r="E73" s="185"/>
      <c r="F73" s="188"/>
      <c r="G73" s="264"/>
      <c r="H73" s="184"/>
      <c r="I73" s="188"/>
      <c r="J73" s="185"/>
      <c r="K73" s="185"/>
      <c r="L73" s="185"/>
      <c r="M73" s="185"/>
      <c r="N73" s="264"/>
      <c r="O73" s="184"/>
      <c r="P73" s="185"/>
      <c r="Q73" s="185"/>
      <c r="R73" s="185"/>
      <c r="S73" s="185"/>
      <c r="T73" s="185"/>
      <c r="U73" s="264"/>
      <c r="V73" s="184"/>
      <c r="W73" s="185"/>
      <c r="X73" s="185"/>
      <c r="Y73" s="185"/>
      <c r="Z73" s="262"/>
      <c r="AA73" s="185"/>
      <c r="AB73" s="266"/>
      <c r="AC73" s="266"/>
      <c r="AD73" s="267"/>
      <c r="AE73" s="185"/>
      <c r="AF73" s="185"/>
      <c r="AG73" s="185"/>
      <c r="AH73" s="189"/>
    </row>
    <row r="74" spans="1:34" ht="15" thickBot="1" x14ac:dyDescent="0.4">
      <c r="A74" s="228" t="s">
        <v>714</v>
      </c>
      <c r="B74" s="191" t="s">
        <v>567</v>
      </c>
      <c r="C74" s="256" t="s">
        <v>620</v>
      </c>
      <c r="D74" s="186"/>
      <c r="E74" s="185"/>
      <c r="F74" s="188"/>
      <c r="G74" s="264"/>
      <c r="H74" s="184"/>
      <c r="I74" s="188"/>
      <c r="J74" s="185"/>
      <c r="K74" s="185"/>
      <c r="L74" s="185"/>
      <c r="M74" s="185"/>
      <c r="N74" s="264"/>
      <c r="O74" s="184"/>
      <c r="P74" s="185"/>
      <c r="Q74" s="185"/>
      <c r="R74" s="185"/>
      <c r="S74" s="185"/>
      <c r="T74" s="185"/>
      <c r="U74" s="264"/>
      <c r="V74" s="184"/>
      <c r="W74" s="185"/>
      <c r="X74" s="185"/>
      <c r="Y74" s="185"/>
      <c r="Z74" s="262"/>
      <c r="AA74" s="185"/>
      <c r="AB74" s="266"/>
      <c r="AC74" s="266"/>
      <c r="AD74" s="267"/>
      <c r="AE74" s="185"/>
      <c r="AF74" s="185"/>
      <c r="AG74" s="185"/>
      <c r="AH74" s="189"/>
    </row>
    <row r="75" spans="1:34" ht="15" thickBot="1" x14ac:dyDescent="0.4">
      <c r="A75" s="228" t="s">
        <v>714</v>
      </c>
      <c r="B75" s="191" t="s">
        <v>563</v>
      </c>
      <c r="C75" s="207" t="s">
        <v>619</v>
      </c>
      <c r="D75" s="186"/>
      <c r="E75" s="185"/>
      <c r="F75" s="188"/>
      <c r="G75" s="264"/>
      <c r="H75" s="184"/>
      <c r="I75" s="185"/>
      <c r="J75" s="185"/>
      <c r="K75" s="185"/>
      <c r="L75" s="185"/>
      <c r="M75" s="188"/>
      <c r="N75" s="265"/>
      <c r="O75" s="184"/>
      <c r="P75" s="185"/>
      <c r="Q75" s="185"/>
      <c r="R75" s="185"/>
      <c r="S75" s="185"/>
      <c r="T75" s="185"/>
      <c r="U75" s="264"/>
      <c r="V75" s="184"/>
      <c r="W75" s="185"/>
      <c r="X75" s="185"/>
      <c r="Y75" s="185"/>
      <c r="Z75" s="262"/>
      <c r="AA75" s="185"/>
      <c r="AB75" s="266"/>
      <c r="AC75" s="266"/>
      <c r="AD75" s="267"/>
      <c r="AE75" s="185"/>
      <c r="AF75" s="185"/>
      <c r="AG75" s="185"/>
      <c r="AH75" s="189"/>
    </row>
    <row r="76" spans="1:34" ht="15" thickBot="1" x14ac:dyDescent="0.4">
      <c r="A76" s="245" t="s">
        <v>0</v>
      </c>
      <c r="B76" s="435" t="s">
        <v>618</v>
      </c>
      <c r="C76" s="254" t="s">
        <v>729</v>
      </c>
      <c r="D76" s="186"/>
      <c r="E76" s="185"/>
      <c r="F76" s="188"/>
      <c r="G76" s="264"/>
      <c r="H76" s="184"/>
      <c r="I76" s="185"/>
      <c r="J76" s="185"/>
      <c r="K76" s="185"/>
      <c r="L76" s="185"/>
      <c r="M76" s="188"/>
      <c r="N76" s="265"/>
      <c r="O76" s="184"/>
      <c r="P76" s="185"/>
      <c r="Q76" s="185"/>
      <c r="R76" s="185"/>
      <c r="S76" s="185"/>
      <c r="T76" s="185"/>
      <c r="U76" s="264"/>
      <c r="V76" s="184"/>
      <c r="W76" s="185"/>
      <c r="X76" s="185"/>
      <c r="Y76" s="185"/>
      <c r="Z76" s="262"/>
      <c r="AA76" s="185"/>
      <c r="AB76" s="266"/>
      <c r="AC76" s="266"/>
      <c r="AD76" s="267"/>
      <c r="AE76" s="185"/>
      <c r="AF76" s="185"/>
      <c r="AG76" s="185"/>
      <c r="AH76" s="189"/>
    </row>
    <row r="77" spans="1:34" ht="15" thickBot="1" x14ac:dyDescent="0.4">
      <c r="A77" s="246" t="s">
        <v>112</v>
      </c>
      <c r="B77" s="436"/>
      <c r="C77" s="207" t="s">
        <v>730</v>
      </c>
      <c r="D77" s="186"/>
      <c r="E77" s="185"/>
      <c r="F77" s="188"/>
      <c r="G77" s="264"/>
      <c r="H77" s="184"/>
      <c r="I77" s="185"/>
      <c r="J77" s="185"/>
      <c r="K77" s="185"/>
      <c r="L77" s="185"/>
      <c r="M77" s="185"/>
      <c r="N77" s="265"/>
      <c r="O77" s="184"/>
      <c r="P77" s="185"/>
      <c r="Q77" s="185"/>
      <c r="R77" s="185"/>
      <c r="S77" s="185"/>
      <c r="T77" s="185"/>
      <c r="U77" s="264"/>
      <c r="V77" s="184"/>
      <c r="W77" s="185"/>
      <c r="X77" s="185"/>
      <c r="Y77" s="185"/>
      <c r="Z77" s="262"/>
      <c r="AA77" s="185"/>
      <c r="AB77" s="266"/>
      <c r="AC77" s="266"/>
      <c r="AD77" s="267"/>
      <c r="AE77" s="185"/>
      <c r="AF77" s="185"/>
      <c r="AG77" s="185"/>
      <c r="AH77" s="189"/>
    </row>
    <row r="78" spans="1:34" ht="15" thickBot="1" x14ac:dyDescent="0.4">
      <c r="A78" s="228" t="s">
        <v>62</v>
      </c>
      <c r="B78" s="197" t="s">
        <v>616</v>
      </c>
      <c r="C78" s="254" t="s">
        <v>615</v>
      </c>
      <c r="D78" s="186"/>
      <c r="E78" s="188"/>
      <c r="F78" s="188"/>
      <c r="G78" s="264"/>
      <c r="H78" s="184"/>
      <c r="I78" s="185"/>
      <c r="J78" s="185"/>
      <c r="K78" s="185"/>
      <c r="L78" s="185"/>
      <c r="M78" s="185"/>
      <c r="N78" s="264"/>
      <c r="O78" s="184"/>
      <c r="P78" s="185"/>
      <c r="Q78" s="185"/>
      <c r="R78" s="185"/>
      <c r="S78" s="185"/>
      <c r="T78" s="185"/>
      <c r="U78" s="265"/>
      <c r="V78" s="184"/>
      <c r="W78" s="185"/>
      <c r="X78" s="185"/>
      <c r="Y78" s="185"/>
      <c r="Z78" s="262"/>
      <c r="AA78" s="185"/>
      <c r="AB78" s="266"/>
      <c r="AC78" s="266"/>
      <c r="AD78" s="267"/>
      <c r="AE78" s="185"/>
      <c r="AF78" s="185"/>
      <c r="AG78" s="185"/>
      <c r="AH78" s="189"/>
    </row>
    <row r="79" spans="1:34" ht="15" thickBot="1" x14ac:dyDescent="0.4">
      <c r="A79" s="228" t="s">
        <v>42</v>
      </c>
      <c r="B79" s="202" t="s">
        <v>448</v>
      </c>
      <c r="C79" s="207" t="s">
        <v>614</v>
      </c>
      <c r="D79" s="186"/>
      <c r="E79" s="185"/>
      <c r="F79" s="188"/>
      <c r="G79" s="264"/>
      <c r="H79" s="184"/>
      <c r="I79" s="185"/>
      <c r="J79" s="185"/>
      <c r="K79" s="185"/>
      <c r="L79" s="185"/>
      <c r="M79" s="185"/>
      <c r="N79" s="264"/>
      <c r="O79" s="184"/>
      <c r="P79" s="185"/>
      <c r="Q79" s="185"/>
      <c r="R79" s="185"/>
      <c r="S79" s="185"/>
      <c r="T79" s="185"/>
      <c r="U79" s="265"/>
      <c r="V79" s="184"/>
      <c r="W79" s="185"/>
      <c r="X79" s="185"/>
      <c r="Y79" s="185"/>
      <c r="Z79" s="262"/>
      <c r="AA79" s="185"/>
      <c r="AB79" s="266"/>
      <c r="AC79" s="266"/>
      <c r="AD79" s="267"/>
      <c r="AE79" s="185"/>
      <c r="AF79" s="185"/>
      <c r="AG79" s="185"/>
      <c r="AH79" s="189"/>
    </row>
    <row r="80" spans="1:34" ht="15" thickBot="1" x14ac:dyDescent="0.4">
      <c r="A80" s="228" t="s">
        <v>42</v>
      </c>
      <c r="B80" s="252" t="s">
        <v>451</v>
      </c>
      <c r="C80" s="254" t="s">
        <v>613</v>
      </c>
      <c r="D80" s="186"/>
      <c r="E80" s="185"/>
      <c r="F80" s="188"/>
      <c r="G80" s="264"/>
      <c r="H80" s="184"/>
      <c r="I80" s="185"/>
      <c r="J80" s="185"/>
      <c r="K80" s="185"/>
      <c r="L80" s="185"/>
      <c r="M80" s="185"/>
      <c r="N80" s="264"/>
      <c r="O80" s="184"/>
      <c r="P80" s="185"/>
      <c r="Q80" s="185"/>
      <c r="R80" s="185"/>
      <c r="S80" s="185"/>
      <c r="T80" s="185"/>
      <c r="U80" s="265"/>
      <c r="V80" s="184"/>
      <c r="W80" s="185"/>
      <c r="X80" s="185"/>
      <c r="Y80" s="185"/>
      <c r="Z80" s="262"/>
      <c r="AA80" s="185"/>
      <c r="AB80" s="266"/>
      <c r="AC80" s="266"/>
      <c r="AD80" s="267"/>
      <c r="AE80" s="185"/>
      <c r="AF80" s="185"/>
      <c r="AG80" s="185"/>
      <c r="AH80" s="189"/>
    </row>
    <row r="81" spans="1:34" ht="15" thickBot="1" x14ac:dyDescent="0.4">
      <c r="A81" s="228" t="s">
        <v>42</v>
      </c>
      <c r="B81" s="202" t="s">
        <v>44</v>
      </c>
      <c r="C81" s="207" t="s">
        <v>612</v>
      </c>
      <c r="D81" s="186"/>
      <c r="E81" s="185"/>
      <c r="F81" s="188"/>
      <c r="G81" s="264"/>
      <c r="H81" s="184"/>
      <c r="I81" s="185"/>
      <c r="J81" s="185"/>
      <c r="K81" s="185"/>
      <c r="L81" s="185"/>
      <c r="M81" s="185"/>
      <c r="N81" s="264"/>
      <c r="O81" s="184"/>
      <c r="P81" s="185"/>
      <c r="Q81" s="185"/>
      <c r="R81" s="185"/>
      <c r="S81" s="185"/>
      <c r="T81" s="185"/>
      <c r="U81" s="264"/>
      <c r="V81" s="184"/>
      <c r="W81" s="185"/>
      <c r="X81" s="185"/>
      <c r="Y81" s="185"/>
      <c r="Z81" s="262"/>
      <c r="AA81" s="185"/>
      <c r="AB81" s="266"/>
      <c r="AC81" s="266"/>
      <c r="AD81" s="267"/>
      <c r="AE81" s="185"/>
      <c r="AF81" s="185"/>
      <c r="AG81" s="185"/>
      <c r="AH81" s="189"/>
    </row>
    <row r="82" spans="1:34" ht="15" thickBot="1" x14ac:dyDescent="0.4">
      <c r="A82" s="228" t="s">
        <v>62</v>
      </c>
      <c r="B82" s="191" t="s">
        <v>611</v>
      </c>
      <c r="C82" s="207" t="s">
        <v>610</v>
      </c>
      <c r="D82" s="186"/>
      <c r="E82" s="185"/>
      <c r="F82" s="188"/>
      <c r="G82" s="264"/>
      <c r="H82" s="184"/>
      <c r="I82" s="185"/>
      <c r="J82" s="185"/>
      <c r="K82" s="185"/>
      <c r="L82" s="185"/>
      <c r="M82" s="185"/>
      <c r="N82" s="264"/>
      <c r="O82" s="184"/>
      <c r="P82" s="185"/>
      <c r="Q82" s="185"/>
      <c r="R82" s="185"/>
      <c r="S82" s="185"/>
      <c r="T82" s="185"/>
      <c r="U82" s="264"/>
      <c r="V82" s="184"/>
      <c r="W82" s="185"/>
      <c r="X82" s="185"/>
      <c r="Y82" s="185"/>
      <c r="Z82" s="262"/>
      <c r="AA82" s="185"/>
      <c r="AB82" s="266"/>
      <c r="AC82" s="266"/>
      <c r="AD82" s="267"/>
      <c r="AE82" s="185"/>
      <c r="AF82" s="185"/>
      <c r="AG82" s="185"/>
      <c r="AH82" s="189"/>
    </row>
    <row r="83" spans="1:34" ht="15" thickBot="1" x14ac:dyDescent="0.4">
      <c r="A83" s="228" t="s">
        <v>42</v>
      </c>
      <c r="B83" s="191" t="s">
        <v>608</v>
      </c>
      <c r="C83" s="256" t="s">
        <v>607</v>
      </c>
      <c r="D83" s="186"/>
      <c r="E83" s="185"/>
      <c r="F83" s="188"/>
      <c r="G83" s="184"/>
      <c r="H83" s="184"/>
      <c r="I83" s="185"/>
      <c r="J83" s="185"/>
      <c r="K83" s="185"/>
      <c r="L83" s="185"/>
      <c r="M83" s="185"/>
      <c r="N83" s="238"/>
      <c r="O83" s="184"/>
      <c r="P83" s="188"/>
      <c r="Q83" s="185"/>
      <c r="R83" s="185"/>
      <c r="S83" s="185"/>
      <c r="T83" s="185"/>
      <c r="U83" s="264"/>
      <c r="V83" s="184"/>
      <c r="W83" s="185"/>
      <c r="X83" s="185"/>
      <c r="Y83" s="185"/>
      <c r="Z83" s="185"/>
      <c r="AA83" s="185"/>
      <c r="AB83" s="266"/>
      <c r="AC83" s="266"/>
      <c r="AD83" s="185"/>
      <c r="AE83" s="262"/>
      <c r="AF83" s="185"/>
      <c r="AG83" s="182"/>
      <c r="AH83" s="183"/>
    </row>
    <row r="84" spans="1:34" x14ac:dyDescent="0.35">
      <c r="B84" s="181"/>
      <c r="C84" s="180"/>
      <c r="E84" s="179"/>
      <c r="F84" s="179"/>
      <c r="G84" s="179"/>
      <c r="H84" s="179"/>
      <c r="I84" s="179"/>
    </row>
    <row r="106" spans="32:32" x14ac:dyDescent="0.35">
      <c r="AF106" s="178"/>
    </row>
  </sheetData>
  <mergeCells count="24">
    <mergeCell ref="B18:B19"/>
    <mergeCell ref="A1:C1"/>
    <mergeCell ref="A2:C2"/>
    <mergeCell ref="A4:A5"/>
    <mergeCell ref="B7:B8"/>
    <mergeCell ref="A9:A11"/>
    <mergeCell ref="B20:B21"/>
    <mergeCell ref="B24:B25"/>
    <mergeCell ref="C24:C25"/>
    <mergeCell ref="B37:B38"/>
    <mergeCell ref="A42:A43"/>
    <mergeCell ref="W63:W64"/>
    <mergeCell ref="B47:B48"/>
    <mergeCell ref="A49:A50"/>
    <mergeCell ref="A53:A54"/>
    <mergeCell ref="A55:A57"/>
    <mergeCell ref="A59:A61"/>
    <mergeCell ref="B63:B64"/>
    <mergeCell ref="B69:B70"/>
    <mergeCell ref="B72:B73"/>
    <mergeCell ref="B76:B77"/>
    <mergeCell ref="P45:P46"/>
    <mergeCell ref="P47:P48"/>
    <mergeCell ref="B45:B46"/>
  </mergeCells>
  <conditionalFormatting sqref="G4 U4 N4:N11 U7:U12 G12:G14 U14:U39 G16:G41 U41:U43 G44:G49 N47:N82 G51:G54 G56:G57 G62:G69 U68:U83 G71:G82">
    <cfRule type="cellIs" dxfId="236" priority="8" operator="equal">
      <formula>"U"</formula>
    </cfRule>
  </conditionalFormatting>
  <conditionalFormatting sqref="N13:N20">
    <cfRule type="cellIs" dxfId="235" priority="1" operator="equal">
      <formula>"U"</formula>
    </cfRule>
  </conditionalFormatting>
  <conditionalFormatting sqref="N41">
    <cfRule type="cellIs" dxfId="234" priority="6" operator="equal">
      <formula>"U"</formula>
    </cfRule>
  </conditionalFormatting>
  <conditionalFormatting sqref="U55:U57">
    <cfRule type="cellIs" dxfId="233" priority="4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06"/>
  <sheetViews>
    <sheetView workbookViewId="0">
      <pane ySplit="3" topLeftCell="A4" activePane="bottomLeft" state="frozen"/>
      <selection pane="bottomLeft" activeCell="W13" sqref="W13"/>
    </sheetView>
  </sheetViews>
  <sheetFormatPr defaultRowHeight="14.5" x14ac:dyDescent="0.35"/>
  <cols>
    <col min="1" max="1" width="10.453125" customWidth="1"/>
    <col min="2" max="2" width="18" customWidth="1"/>
    <col min="3" max="3" width="23.453125" customWidth="1"/>
    <col min="4" max="20" width="3.54296875" customWidth="1"/>
    <col min="21" max="21" width="3.453125" customWidth="1"/>
    <col min="22" max="32" width="3.54296875" customWidth="1"/>
    <col min="33" max="33" width="2.26953125" customWidth="1"/>
    <col min="34" max="34" width="9.1796875" customWidth="1"/>
  </cols>
  <sheetData>
    <row r="1" spans="1:34" ht="15" thickBot="1" x14ac:dyDescent="0.4">
      <c r="A1" s="450" t="s">
        <v>732</v>
      </c>
      <c r="B1" s="451"/>
      <c r="C1" s="452"/>
      <c r="D1" s="234"/>
      <c r="E1" s="241"/>
      <c r="F1" s="225" t="s">
        <v>713</v>
      </c>
      <c r="G1" s="225"/>
      <c r="H1" s="236"/>
      <c r="I1" s="182"/>
      <c r="J1" s="225" t="s">
        <v>708</v>
      </c>
      <c r="K1" s="183"/>
      <c r="L1" s="224"/>
      <c r="M1" s="189"/>
      <c r="N1" s="225" t="s">
        <v>707</v>
      </c>
      <c r="O1" s="225"/>
      <c r="P1" s="224"/>
      <c r="Q1" s="184"/>
      <c r="R1" s="225" t="s">
        <v>710</v>
      </c>
      <c r="S1" s="225"/>
      <c r="T1" s="224"/>
      <c r="U1" s="185"/>
      <c r="V1" s="186"/>
      <c r="W1" s="225" t="s">
        <v>706</v>
      </c>
      <c r="X1" s="225"/>
      <c r="Y1" s="225"/>
      <c r="Z1" s="225"/>
      <c r="AA1" s="235"/>
      <c r="AB1" s="228"/>
      <c r="AC1" s="225"/>
      <c r="AD1" s="225"/>
      <c r="AE1" s="225"/>
      <c r="AF1" s="234"/>
    </row>
    <row r="2" spans="1:34" ht="15" thickBot="1" x14ac:dyDescent="0.4">
      <c r="A2" s="441"/>
      <c r="B2" s="442"/>
      <c r="C2" s="443"/>
      <c r="D2" s="230" t="s">
        <v>705</v>
      </c>
      <c r="E2" s="229" t="s">
        <v>33</v>
      </c>
      <c r="F2" s="228"/>
      <c r="G2" s="225"/>
      <c r="H2" s="227" t="s">
        <v>704</v>
      </c>
      <c r="I2" s="226" t="s">
        <v>703</v>
      </c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  <c r="AF2" s="220"/>
    </row>
    <row r="3" spans="1:34" ht="15" thickBot="1" x14ac:dyDescent="0.4">
      <c r="A3" s="243"/>
      <c r="B3" s="244"/>
      <c r="C3" s="242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H3" s="214"/>
    </row>
    <row r="4" spans="1:34" ht="15" thickBot="1" x14ac:dyDescent="0.4">
      <c r="A4" s="437" t="s">
        <v>42</v>
      </c>
      <c r="B4" s="191" t="s">
        <v>702</v>
      </c>
      <c r="C4" s="253" t="s">
        <v>701</v>
      </c>
      <c r="D4" s="184"/>
      <c r="E4" s="184"/>
      <c r="F4" s="182"/>
      <c r="G4" s="268"/>
      <c r="H4" s="269"/>
      <c r="I4" s="269"/>
      <c r="J4" s="189"/>
      <c r="K4" s="184"/>
      <c r="L4" s="184"/>
      <c r="M4" s="270"/>
      <c r="N4" s="271"/>
      <c r="O4" s="269"/>
      <c r="P4" s="269"/>
      <c r="Q4" s="269"/>
      <c r="R4" s="184"/>
      <c r="S4" s="184"/>
      <c r="T4" s="269"/>
      <c r="U4" s="268"/>
      <c r="V4" s="269"/>
      <c r="W4" s="269"/>
      <c r="X4" s="269"/>
      <c r="Y4" s="184"/>
      <c r="Z4" s="184"/>
      <c r="AA4" s="269"/>
      <c r="AB4" s="222"/>
      <c r="AC4" s="222"/>
      <c r="AD4" s="262"/>
      <c r="AE4" s="269"/>
      <c r="AF4" s="184"/>
    </row>
    <row r="5" spans="1:34" ht="15" thickBot="1" x14ac:dyDescent="0.4">
      <c r="A5" s="438"/>
      <c r="B5" s="202" t="s">
        <v>700</v>
      </c>
      <c r="C5" s="207" t="s">
        <v>699</v>
      </c>
      <c r="D5" s="184"/>
      <c r="E5" s="184"/>
      <c r="F5" s="182"/>
      <c r="G5" s="272"/>
      <c r="H5" s="269"/>
      <c r="I5" s="269"/>
      <c r="J5" s="189"/>
      <c r="K5" s="184"/>
      <c r="L5" s="184"/>
      <c r="M5" s="269"/>
      <c r="N5" s="271"/>
      <c r="O5" s="269"/>
      <c r="P5" s="269"/>
      <c r="Q5" s="269"/>
      <c r="R5" s="184"/>
      <c r="S5" s="184"/>
      <c r="T5" s="269"/>
      <c r="U5" s="270"/>
      <c r="V5" s="269"/>
      <c r="W5" s="270"/>
      <c r="X5" s="269"/>
      <c r="Y5" s="184"/>
      <c r="Z5" s="184"/>
      <c r="AA5" s="269"/>
      <c r="AB5" s="222"/>
      <c r="AC5" s="222"/>
      <c r="AD5" s="262"/>
      <c r="AE5" s="269"/>
      <c r="AF5" s="184"/>
    </row>
    <row r="6" spans="1:34" ht="15" thickBot="1" x14ac:dyDescent="0.4">
      <c r="A6" s="228" t="s">
        <v>714</v>
      </c>
      <c r="B6" s="202" t="s">
        <v>350</v>
      </c>
      <c r="C6" s="207" t="s">
        <v>698</v>
      </c>
      <c r="D6" s="184"/>
      <c r="E6" s="184"/>
      <c r="F6" s="182"/>
      <c r="G6" s="272"/>
      <c r="H6" s="269"/>
      <c r="I6" s="269"/>
      <c r="J6" s="189"/>
      <c r="K6" s="184"/>
      <c r="L6" s="184"/>
      <c r="M6" s="269"/>
      <c r="N6" s="271"/>
      <c r="O6" s="269"/>
      <c r="P6" s="269"/>
      <c r="Q6" s="269"/>
      <c r="R6" s="184"/>
      <c r="S6" s="184"/>
      <c r="T6" s="269"/>
      <c r="U6" s="270"/>
      <c r="V6" s="269"/>
      <c r="W6" s="269"/>
      <c r="X6" s="269"/>
      <c r="Y6" s="184"/>
      <c r="Z6" s="184"/>
      <c r="AA6" s="269"/>
      <c r="AB6" s="222"/>
      <c r="AC6" s="222"/>
      <c r="AD6" s="262"/>
      <c r="AE6" s="269"/>
      <c r="AF6" s="184"/>
    </row>
    <row r="7" spans="1:34" x14ac:dyDescent="0.35">
      <c r="A7" s="245" t="s">
        <v>112</v>
      </c>
      <c r="B7" s="433" t="s">
        <v>697</v>
      </c>
      <c r="C7" s="254" t="s">
        <v>715</v>
      </c>
      <c r="D7" s="455"/>
      <c r="E7" s="455"/>
      <c r="F7" s="461"/>
      <c r="G7" s="448"/>
      <c r="H7" s="461"/>
      <c r="I7" s="461"/>
      <c r="J7" s="461"/>
      <c r="K7" s="455"/>
      <c r="L7" s="455"/>
      <c r="M7" s="457"/>
      <c r="N7" s="461"/>
      <c r="O7" s="461"/>
      <c r="P7" s="461"/>
      <c r="Q7" s="461"/>
      <c r="R7" s="455"/>
      <c r="S7" s="455"/>
      <c r="T7" s="461"/>
      <c r="U7" s="461"/>
      <c r="V7" s="461"/>
      <c r="W7" s="461"/>
      <c r="X7" s="461"/>
      <c r="Y7" s="455"/>
      <c r="Z7" s="455"/>
      <c r="AA7" s="461"/>
      <c r="AB7" s="461"/>
      <c r="AC7" s="461"/>
      <c r="AD7" s="461"/>
      <c r="AE7" s="461"/>
      <c r="AF7" s="455"/>
    </row>
    <row r="8" spans="1:34" ht="15" thickBot="1" x14ac:dyDescent="0.4">
      <c r="A8" s="246" t="s">
        <v>716</v>
      </c>
      <c r="B8" s="434"/>
      <c r="C8" s="254" t="s">
        <v>489</v>
      </c>
      <c r="D8" s="456"/>
      <c r="E8" s="456"/>
      <c r="F8" s="462"/>
      <c r="G8" s="449"/>
      <c r="H8" s="462"/>
      <c r="I8" s="462"/>
      <c r="J8" s="462"/>
      <c r="K8" s="456"/>
      <c r="L8" s="456"/>
      <c r="M8" s="458"/>
      <c r="N8" s="462"/>
      <c r="O8" s="462"/>
      <c r="P8" s="462"/>
      <c r="Q8" s="462"/>
      <c r="R8" s="456"/>
      <c r="S8" s="456"/>
      <c r="T8" s="462"/>
      <c r="U8" s="462"/>
      <c r="V8" s="462"/>
      <c r="W8" s="462"/>
      <c r="X8" s="462"/>
      <c r="Y8" s="456"/>
      <c r="Z8" s="456"/>
      <c r="AA8" s="462"/>
      <c r="AB8" s="462"/>
      <c r="AC8" s="462"/>
      <c r="AD8" s="462"/>
      <c r="AE8" s="462"/>
      <c r="AF8" s="456"/>
    </row>
    <row r="9" spans="1:34" ht="15" thickBot="1" x14ac:dyDescent="0.4">
      <c r="A9" s="437" t="s">
        <v>0</v>
      </c>
      <c r="B9" s="202" t="s">
        <v>695</v>
      </c>
      <c r="C9" s="207" t="s">
        <v>694</v>
      </c>
      <c r="D9" s="184"/>
      <c r="E9" s="184"/>
      <c r="F9" s="269"/>
      <c r="G9" s="182"/>
      <c r="H9" s="269"/>
      <c r="I9" s="269"/>
      <c r="J9" s="269"/>
      <c r="K9" s="184"/>
      <c r="L9" s="184"/>
      <c r="M9" s="189"/>
      <c r="N9" s="271"/>
      <c r="O9" s="269"/>
      <c r="P9" s="269"/>
      <c r="Q9" s="269"/>
      <c r="R9" s="184"/>
      <c r="S9" s="184"/>
      <c r="T9" s="269"/>
      <c r="U9" s="268"/>
      <c r="V9" s="269"/>
      <c r="W9" s="269"/>
      <c r="X9" s="269"/>
      <c r="Y9" s="184"/>
      <c r="Z9" s="184"/>
      <c r="AA9" s="270"/>
      <c r="AB9" s="222"/>
      <c r="AC9" s="222"/>
      <c r="AD9" s="269"/>
      <c r="AE9" s="269"/>
      <c r="AF9" s="184"/>
    </row>
    <row r="10" spans="1:34" ht="15" thickBot="1" x14ac:dyDescent="0.4">
      <c r="A10" s="439"/>
      <c r="B10" s="252" t="s">
        <v>2</v>
      </c>
      <c r="C10" s="254" t="s">
        <v>693</v>
      </c>
      <c r="D10" s="184"/>
      <c r="E10" s="184"/>
      <c r="F10" s="269"/>
      <c r="G10" s="182"/>
      <c r="H10" s="269"/>
      <c r="I10" s="269"/>
      <c r="J10" s="269"/>
      <c r="K10" s="184"/>
      <c r="L10" s="184"/>
      <c r="M10" s="189"/>
      <c r="N10" s="271"/>
      <c r="O10" s="269"/>
      <c r="P10" s="269"/>
      <c r="Q10" s="269"/>
      <c r="R10" s="184"/>
      <c r="S10" s="184"/>
      <c r="T10" s="269"/>
      <c r="U10" s="268"/>
      <c r="V10" s="269"/>
      <c r="W10" s="269"/>
      <c r="X10" s="269"/>
      <c r="Y10" s="184"/>
      <c r="Z10" s="184"/>
      <c r="AA10" s="270"/>
      <c r="AB10" s="222"/>
      <c r="AC10" s="222"/>
      <c r="AD10" s="269"/>
      <c r="AE10" s="269"/>
      <c r="AF10" s="184"/>
    </row>
    <row r="11" spans="1:34" ht="15" thickBot="1" x14ac:dyDescent="0.4">
      <c r="A11" s="438"/>
      <c r="B11" s="191" t="s">
        <v>692</v>
      </c>
      <c r="C11" s="207" t="s">
        <v>691</v>
      </c>
      <c r="D11" s="184"/>
      <c r="E11" s="184"/>
      <c r="F11" s="269"/>
      <c r="G11" s="182"/>
      <c r="H11" s="269"/>
      <c r="I11" s="269"/>
      <c r="J11" s="269"/>
      <c r="K11" s="184"/>
      <c r="L11" s="184"/>
      <c r="M11" s="189"/>
      <c r="N11" s="271"/>
      <c r="O11" s="269"/>
      <c r="P11" s="269"/>
      <c r="Q11" s="269"/>
      <c r="R11" s="184"/>
      <c r="S11" s="184"/>
      <c r="T11" s="269"/>
      <c r="U11" s="268"/>
      <c r="V11" s="269"/>
      <c r="W11" s="269"/>
      <c r="X11" s="269"/>
      <c r="Y11" s="184"/>
      <c r="Z11" s="184"/>
      <c r="AA11" s="270"/>
      <c r="AB11" s="222"/>
      <c r="AC11" s="222"/>
      <c r="AD11" s="269"/>
      <c r="AE11" s="269"/>
      <c r="AF11" s="184"/>
    </row>
    <row r="12" spans="1:34" ht="15" thickBot="1" x14ac:dyDescent="0.4">
      <c r="A12" s="228" t="s">
        <v>93</v>
      </c>
      <c r="B12" s="252" t="s">
        <v>690</v>
      </c>
      <c r="C12" s="254" t="s">
        <v>689</v>
      </c>
      <c r="D12" s="184"/>
      <c r="E12" s="184"/>
      <c r="F12" s="269"/>
      <c r="G12" s="268"/>
      <c r="H12" s="262"/>
      <c r="I12" s="269"/>
      <c r="J12" s="267"/>
      <c r="K12" s="184"/>
      <c r="L12" s="184"/>
      <c r="M12" s="269"/>
      <c r="N12" s="269"/>
      <c r="O12" s="269"/>
      <c r="P12" s="189"/>
      <c r="Q12" s="269"/>
      <c r="R12" s="184"/>
      <c r="S12" s="184"/>
      <c r="T12" s="269"/>
      <c r="U12" s="268"/>
      <c r="V12" s="269"/>
      <c r="W12" s="269"/>
      <c r="X12" s="269"/>
      <c r="Y12" s="184"/>
      <c r="Z12" s="184"/>
      <c r="AA12" s="270"/>
      <c r="AB12" s="222"/>
      <c r="AC12" s="222"/>
      <c r="AD12" s="269"/>
      <c r="AE12" s="269"/>
      <c r="AF12" s="184"/>
    </row>
    <row r="13" spans="1:34" ht="15" thickBot="1" x14ac:dyDescent="0.4">
      <c r="A13" s="228" t="s">
        <v>42</v>
      </c>
      <c r="B13" s="202" t="s">
        <v>688</v>
      </c>
      <c r="C13" s="207" t="s">
        <v>687</v>
      </c>
      <c r="D13" s="184"/>
      <c r="E13" s="184"/>
      <c r="F13" s="269"/>
      <c r="G13" s="268"/>
      <c r="H13" s="269"/>
      <c r="I13" s="262"/>
      <c r="J13" s="269"/>
      <c r="K13" s="184"/>
      <c r="L13" s="184"/>
      <c r="M13" s="182"/>
      <c r="N13" s="268"/>
      <c r="O13" s="269"/>
      <c r="P13" s="269"/>
      <c r="Q13" s="189"/>
      <c r="R13" s="184"/>
      <c r="S13" s="184"/>
      <c r="T13" s="269"/>
      <c r="U13" s="270"/>
      <c r="V13" s="269"/>
      <c r="W13" s="270"/>
      <c r="X13" s="269"/>
      <c r="Y13" s="184"/>
      <c r="Z13" s="184"/>
      <c r="AA13" s="269"/>
      <c r="AB13" s="222"/>
      <c r="AC13" s="222"/>
      <c r="AD13" s="269"/>
      <c r="AE13" s="269"/>
      <c r="AF13" s="184"/>
    </row>
    <row r="14" spans="1:34" ht="15" thickBot="1" x14ac:dyDescent="0.4">
      <c r="A14" s="228" t="s">
        <v>62</v>
      </c>
      <c r="B14" s="252" t="s">
        <v>686</v>
      </c>
      <c r="C14" s="254" t="s">
        <v>685</v>
      </c>
      <c r="D14" s="184"/>
      <c r="E14" s="184"/>
      <c r="F14" s="270"/>
      <c r="G14" s="268"/>
      <c r="H14" s="269"/>
      <c r="I14" s="262"/>
      <c r="J14" s="269"/>
      <c r="K14" s="184"/>
      <c r="L14" s="184"/>
      <c r="M14" s="182"/>
      <c r="N14" s="268"/>
      <c r="O14" s="269"/>
      <c r="P14" s="269"/>
      <c r="Q14" s="189"/>
      <c r="R14" s="184"/>
      <c r="S14" s="184"/>
      <c r="T14" s="269"/>
      <c r="U14" s="271"/>
      <c r="V14" s="269"/>
      <c r="W14" s="269"/>
      <c r="X14" s="269"/>
      <c r="Y14" s="184"/>
      <c r="Z14" s="184"/>
      <c r="AA14" s="269"/>
      <c r="AB14" s="222"/>
      <c r="AC14" s="222"/>
      <c r="AD14" s="269"/>
      <c r="AE14" s="269"/>
      <c r="AF14" s="184"/>
    </row>
    <row r="15" spans="1:34" ht="15" thickBot="1" x14ac:dyDescent="0.4">
      <c r="A15" s="228" t="s">
        <v>62</v>
      </c>
      <c r="B15" s="191" t="s">
        <v>684</v>
      </c>
      <c r="C15" s="207" t="s">
        <v>683</v>
      </c>
      <c r="D15" s="184"/>
      <c r="E15" s="184"/>
      <c r="F15" s="269"/>
      <c r="G15" s="269"/>
      <c r="H15" s="269"/>
      <c r="I15" s="262"/>
      <c r="J15" s="269"/>
      <c r="K15" s="184"/>
      <c r="L15" s="184"/>
      <c r="M15" s="182"/>
      <c r="N15" s="268"/>
      <c r="O15" s="269"/>
      <c r="P15" s="269"/>
      <c r="Q15" s="189"/>
      <c r="R15" s="184"/>
      <c r="S15" s="184"/>
      <c r="T15" s="269"/>
      <c r="U15" s="268"/>
      <c r="V15" s="269"/>
      <c r="W15" s="269"/>
      <c r="X15" s="269"/>
      <c r="Y15" s="184"/>
      <c r="Z15" s="184"/>
      <c r="AA15" s="269"/>
      <c r="AB15" s="222"/>
      <c r="AC15" s="222"/>
      <c r="AD15" s="270"/>
      <c r="AE15" s="269"/>
      <c r="AF15" s="184"/>
    </row>
    <row r="16" spans="1:34" ht="15" thickBot="1" x14ac:dyDescent="0.4">
      <c r="A16" s="228" t="s">
        <v>112</v>
      </c>
      <c r="B16" s="202" t="s">
        <v>114</v>
      </c>
      <c r="C16" s="207" t="s">
        <v>682</v>
      </c>
      <c r="D16" s="184"/>
      <c r="E16" s="184"/>
      <c r="F16" s="269"/>
      <c r="G16" s="268"/>
      <c r="H16" s="269"/>
      <c r="I16" s="262"/>
      <c r="J16" s="269"/>
      <c r="K16" s="184"/>
      <c r="L16" s="184"/>
      <c r="M16" s="182"/>
      <c r="N16" s="268"/>
      <c r="O16" s="269"/>
      <c r="P16" s="269"/>
      <c r="Q16" s="189"/>
      <c r="R16" s="184"/>
      <c r="S16" s="184"/>
      <c r="T16" s="269"/>
      <c r="U16" s="268"/>
      <c r="V16" s="269"/>
      <c r="W16" s="269"/>
      <c r="X16" s="269"/>
      <c r="Y16" s="184"/>
      <c r="Z16" s="184"/>
      <c r="AA16" s="269"/>
      <c r="AB16" s="222"/>
      <c r="AC16" s="222"/>
      <c r="AD16" s="270"/>
      <c r="AE16" s="269"/>
      <c r="AF16" s="184"/>
    </row>
    <row r="17" spans="1:32" ht="15" thickBot="1" x14ac:dyDescent="0.4">
      <c r="A17" s="228" t="s">
        <v>714</v>
      </c>
      <c r="B17" s="202" t="s">
        <v>340</v>
      </c>
      <c r="C17" s="207" t="s">
        <v>339</v>
      </c>
      <c r="D17" s="184"/>
      <c r="E17" s="184"/>
      <c r="F17" s="269"/>
      <c r="G17" s="271"/>
      <c r="H17" s="269"/>
      <c r="I17" s="262"/>
      <c r="J17" s="269"/>
      <c r="K17" s="184"/>
      <c r="L17" s="184"/>
      <c r="M17" s="182"/>
      <c r="N17" s="268"/>
      <c r="O17" s="269"/>
      <c r="P17" s="269"/>
      <c r="Q17" s="189"/>
      <c r="R17" s="184"/>
      <c r="S17" s="184"/>
      <c r="T17" s="269"/>
      <c r="U17" s="268"/>
      <c r="V17" s="269"/>
      <c r="W17" s="269"/>
      <c r="X17" s="269"/>
      <c r="Y17" s="184"/>
      <c r="Z17" s="184"/>
      <c r="AA17" s="269"/>
      <c r="AB17" s="222"/>
      <c r="AC17" s="222"/>
      <c r="AD17" s="270"/>
      <c r="AE17" s="269"/>
      <c r="AF17" s="184"/>
    </row>
    <row r="18" spans="1:32" x14ac:dyDescent="0.35">
      <c r="A18" s="245" t="s">
        <v>717</v>
      </c>
      <c r="B18" s="435" t="s">
        <v>681</v>
      </c>
      <c r="C18" s="247" t="s">
        <v>202</v>
      </c>
      <c r="D18" s="455"/>
      <c r="E18" s="455"/>
      <c r="F18" s="461"/>
      <c r="G18" s="461"/>
      <c r="H18" s="461"/>
      <c r="I18" s="459"/>
      <c r="J18" s="461"/>
      <c r="K18" s="455"/>
      <c r="L18" s="455"/>
      <c r="M18" s="448"/>
      <c r="N18" s="461"/>
      <c r="O18" s="461"/>
      <c r="P18" s="461"/>
      <c r="Q18" s="457"/>
      <c r="R18" s="455"/>
      <c r="S18" s="455"/>
      <c r="T18" s="461"/>
      <c r="U18" s="461"/>
      <c r="V18" s="461"/>
      <c r="W18" s="461"/>
      <c r="X18" s="461"/>
      <c r="Y18" s="455"/>
      <c r="Z18" s="455"/>
      <c r="AA18" s="461"/>
      <c r="AB18" s="461"/>
      <c r="AC18" s="461"/>
      <c r="AD18" s="461"/>
      <c r="AE18" s="461"/>
      <c r="AF18" s="455"/>
    </row>
    <row r="19" spans="1:32" ht="15" thickBot="1" x14ac:dyDescent="0.4">
      <c r="A19" s="246" t="s">
        <v>719</v>
      </c>
      <c r="B19" s="436"/>
      <c r="C19" s="248" t="s">
        <v>718</v>
      </c>
      <c r="D19" s="456"/>
      <c r="E19" s="456"/>
      <c r="F19" s="462"/>
      <c r="G19" s="462"/>
      <c r="H19" s="462"/>
      <c r="I19" s="460"/>
      <c r="J19" s="462"/>
      <c r="K19" s="456"/>
      <c r="L19" s="456"/>
      <c r="M19" s="449"/>
      <c r="N19" s="462"/>
      <c r="O19" s="462"/>
      <c r="P19" s="462"/>
      <c r="Q19" s="458"/>
      <c r="R19" s="456"/>
      <c r="S19" s="456"/>
      <c r="T19" s="462"/>
      <c r="U19" s="462"/>
      <c r="V19" s="462"/>
      <c r="W19" s="462"/>
      <c r="X19" s="462"/>
      <c r="Y19" s="456"/>
      <c r="Z19" s="456"/>
      <c r="AA19" s="462"/>
      <c r="AB19" s="462"/>
      <c r="AC19" s="462"/>
      <c r="AD19" s="462"/>
      <c r="AE19" s="462"/>
      <c r="AF19" s="456"/>
    </row>
    <row r="20" spans="1:32" ht="15" thickBot="1" x14ac:dyDescent="0.4">
      <c r="A20" s="245" t="s">
        <v>93</v>
      </c>
      <c r="B20" s="435" t="s">
        <v>133</v>
      </c>
      <c r="C20" s="207" t="s">
        <v>680</v>
      </c>
      <c r="D20" s="184"/>
      <c r="E20" s="184"/>
      <c r="F20" s="269"/>
      <c r="G20" s="271"/>
      <c r="H20" s="269"/>
      <c r="I20" s="262"/>
      <c r="J20" s="269"/>
      <c r="K20" s="184"/>
      <c r="L20" s="184"/>
      <c r="M20" s="182"/>
      <c r="N20" s="268"/>
      <c r="O20" s="269"/>
      <c r="P20" s="269"/>
      <c r="Q20" s="189"/>
      <c r="R20" s="184"/>
      <c r="S20" s="184"/>
      <c r="T20" s="269"/>
      <c r="U20" s="268"/>
      <c r="V20" s="269"/>
      <c r="W20" s="269"/>
      <c r="X20" s="269"/>
      <c r="Y20" s="184"/>
      <c r="Z20" s="184"/>
      <c r="AA20" s="269"/>
      <c r="AB20" s="222"/>
      <c r="AC20" s="222"/>
      <c r="AD20" s="270"/>
      <c r="AE20" s="269"/>
      <c r="AF20" s="184"/>
    </row>
    <row r="21" spans="1:32" ht="15" thickBot="1" x14ac:dyDescent="0.4">
      <c r="A21" s="261" t="s">
        <v>0</v>
      </c>
      <c r="B21" s="436"/>
      <c r="C21" s="207" t="s">
        <v>720</v>
      </c>
      <c r="D21" s="184"/>
      <c r="E21" s="184"/>
      <c r="F21" s="269"/>
      <c r="G21" s="271"/>
      <c r="H21" s="269"/>
      <c r="I21" s="262"/>
      <c r="J21" s="269"/>
      <c r="K21" s="184"/>
      <c r="L21" s="184"/>
      <c r="M21" s="182"/>
      <c r="N21" s="272"/>
      <c r="O21" s="269"/>
      <c r="P21" s="269"/>
      <c r="Q21" s="189"/>
      <c r="R21" s="184"/>
      <c r="S21" s="184"/>
      <c r="T21" s="269"/>
      <c r="U21" s="268"/>
      <c r="V21" s="269"/>
      <c r="W21" s="269"/>
      <c r="X21" s="269"/>
      <c r="Y21" s="184"/>
      <c r="Z21" s="184"/>
      <c r="AA21" s="269"/>
      <c r="AB21" s="222"/>
      <c r="AC21" s="222"/>
      <c r="AD21" s="269"/>
      <c r="AE21" s="269"/>
      <c r="AF21" s="184"/>
    </row>
    <row r="22" spans="1:32" ht="29.5" thickBot="1" x14ac:dyDescent="0.4">
      <c r="A22" s="228" t="s">
        <v>93</v>
      </c>
      <c r="B22" s="250" t="s">
        <v>679</v>
      </c>
      <c r="C22" s="255" t="s">
        <v>678</v>
      </c>
      <c r="D22" s="184"/>
      <c r="E22" s="184"/>
      <c r="F22" s="269"/>
      <c r="G22" s="271"/>
      <c r="H22" s="269"/>
      <c r="I22" s="262"/>
      <c r="J22" s="269"/>
      <c r="K22" s="184"/>
      <c r="L22" s="184"/>
      <c r="M22" s="182"/>
      <c r="N22" s="272"/>
      <c r="O22" s="269"/>
      <c r="P22" s="269"/>
      <c r="Q22" s="189"/>
      <c r="R22" s="184"/>
      <c r="S22" s="184"/>
      <c r="T22" s="269"/>
      <c r="U22" s="268"/>
      <c r="V22" s="269"/>
      <c r="W22" s="269"/>
      <c r="X22" s="269"/>
      <c r="Y22" s="184"/>
      <c r="Z22" s="184"/>
      <c r="AA22" s="269"/>
      <c r="AB22" s="222"/>
      <c r="AC22" s="222"/>
      <c r="AD22" s="269"/>
      <c r="AE22" s="269"/>
      <c r="AF22" s="184"/>
    </row>
    <row r="23" spans="1:32" ht="15" thickBot="1" x14ac:dyDescent="0.4">
      <c r="A23" s="228" t="s">
        <v>0</v>
      </c>
      <c r="B23" s="202" t="s">
        <v>677</v>
      </c>
      <c r="C23" s="207" t="s">
        <v>676</v>
      </c>
      <c r="D23" s="184"/>
      <c r="E23" s="184"/>
      <c r="F23" s="269"/>
      <c r="G23" s="271"/>
      <c r="H23" s="269"/>
      <c r="I23" s="262"/>
      <c r="J23" s="269"/>
      <c r="K23" s="184"/>
      <c r="L23" s="184"/>
      <c r="M23" s="182"/>
      <c r="N23" s="272"/>
      <c r="O23" s="269"/>
      <c r="P23" s="269"/>
      <c r="Q23" s="189"/>
      <c r="R23" s="184"/>
      <c r="S23" s="184"/>
      <c r="T23" s="269"/>
      <c r="U23" s="268"/>
      <c r="V23" s="269"/>
      <c r="W23" s="269"/>
      <c r="X23" s="269"/>
      <c r="Y23" s="184"/>
      <c r="Z23" s="184"/>
      <c r="AA23" s="269"/>
      <c r="AB23" s="222"/>
      <c r="AC23" s="222"/>
      <c r="AD23" s="269"/>
      <c r="AE23" s="269"/>
      <c r="AF23" s="184"/>
    </row>
    <row r="24" spans="1:32" x14ac:dyDescent="0.35">
      <c r="A24" s="245" t="s">
        <v>62</v>
      </c>
      <c r="B24" s="444" t="s">
        <v>501</v>
      </c>
      <c r="C24" s="446" t="s">
        <v>497</v>
      </c>
      <c r="D24" s="455"/>
      <c r="E24" s="455"/>
      <c r="F24" s="453"/>
      <c r="G24" s="453"/>
      <c r="H24" s="453"/>
      <c r="I24" s="459"/>
      <c r="J24" s="453"/>
      <c r="K24" s="455"/>
      <c r="L24" s="455"/>
      <c r="M24" s="448"/>
      <c r="N24" s="453"/>
      <c r="O24" s="453"/>
      <c r="P24" s="453"/>
      <c r="Q24" s="457"/>
      <c r="R24" s="455"/>
      <c r="S24" s="455"/>
      <c r="T24" s="453"/>
      <c r="U24" s="453"/>
      <c r="V24" s="453"/>
      <c r="W24" s="453"/>
      <c r="X24" s="453"/>
      <c r="Y24" s="455"/>
      <c r="Z24" s="455"/>
      <c r="AA24" s="453"/>
      <c r="AB24" s="453"/>
      <c r="AC24" s="453"/>
      <c r="AD24" s="453"/>
      <c r="AE24" s="453"/>
      <c r="AF24" s="455"/>
    </row>
    <row r="25" spans="1:32" ht="15" thickBot="1" x14ac:dyDescent="0.4">
      <c r="A25" s="246" t="s">
        <v>93</v>
      </c>
      <c r="B25" s="445"/>
      <c r="C25" s="447"/>
      <c r="D25" s="456"/>
      <c r="E25" s="456"/>
      <c r="F25" s="454"/>
      <c r="G25" s="454"/>
      <c r="H25" s="454"/>
      <c r="I25" s="460"/>
      <c r="J25" s="454"/>
      <c r="K25" s="456"/>
      <c r="L25" s="456"/>
      <c r="M25" s="449"/>
      <c r="N25" s="454"/>
      <c r="O25" s="454"/>
      <c r="P25" s="454"/>
      <c r="Q25" s="458"/>
      <c r="R25" s="456"/>
      <c r="S25" s="456"/>
      <c r="T25" s="454"/>
      <c r="U25" s="454"/>
      <c r="V25" s="454"/>
      <c r="W25" s="454"/>
      <c r="X25" s="454"/>
      <c r="Y25" s="456"/>
      <c r="Z25" s="456"/>
      <c r="AA25" s="454"/>
      <c r="AB25" s="454"/>
      <c r="AC25" s="454"/>
      <c r="AD25" s="454"/>
      <c r="AE25" s="454"/>
      <c r="AF25" s="456"/>
    </row>
    <row r="26" spans="1:32" ht="15" thickBot="1" x14ac:dyDescent="0.4">
      <c r="A26" s="228" t="s">
        <v>0</v>
      </c>
      <c r="B26" s="202" t="s">
        <v>675</v>
      </c>
      <c r="C26" s="207" t="s">
        <v>674</v>
      </c>
      <c r="D26" s="184"/>
      <c r="E26" s="184"/>
      <c r="F26" s="269"/>
      <c r="G26" s="271"/>
      <c r="H26" s="269"/>
      <c r="I26" s="262"/>
      <c r="J26" s="269"/>
      <c r="K26" s="184"/>
      <c r="L26" s="184"/>
      <c r="M26" s="182"/>
      <c r="N26" s="272"/>
      <c r="O26" s="269"/>
      <c r="P26" s="269"/>
      <c r="Q26" s="189"/>
      <c r="R26" s="184"/>
      <c r="S26" s="184"/>
      <c r="T26" s="269"/>
      <c r="U26" s="268"/>
      <c r="V26" s="269"/>
      <c r="W26" s="269"/>
      <c r="X26" s="269"/>
      <c r="Y26" s="184"/>
      <c r="Z26" s="184"/>
      <c r="AA26" s="269"/>
      <c r="AB26" s="222"/>
      <c r="AC26" s="222"/>
      <c r="AD26" s="269"/>
      <c r="AE26" s="269"/>
      <c r="AF26" s="184"/>
    </row>
    <row r="27" spans="1:32" ht="15" thickBot="1" x14ac:dyDescent="0.4">
      <c r="A27" s="228" t="s">
        <v>62</v>
      </c>
      <c r="B27" s="257" t="s">
        <v>673</v>
      </c>
      <c r="C27" s="254" t="s">
        <v>672</v>
      </c>
      <c r="D27" s="184"/>
      <c r="E27" s="184"/>
      <c r="F27" s="269"/>
      <c r="G27" s="271"/>
      <c r="H27" s="269"/>
      <c r="I27" s="262"/>
      <c r="J27" s="269"/>
      <c r="K27" s="184"/>
      <c r="L27" s="184"/>
      <c r="M27" s="182"/>
      <c r="N27" s="272"/>
      <c r="O27" s="269"/>
      <c r="P27" s="269"/>
      <c r="Q27" s="189"/>
      <c r="R27" s="184"/>
      <c r="S27" s="184"/>
      <c r="T27" s="269"/>
      <c r="U27" s="268"/>
      <c r="V27" s="269"/>
      <c r="W27" s="269"/>
      <c r="X27" s="269"/>
      <c r="Y27" s="184"/>
      <c r="Z27" s="184"/>
      <c r="AA27" s="269"/>
      <c r="AB27" s="222"/>
      <c r="AC27" s="222"/>
      <c r="AD27" s="269"/>
      <c r="AE27" s="269"/>
      <c r="AF27" s="184"/>
    </row>
    <row r="28" spans="1:32" ht="15" thickBot="1" x14ac:dyDescent="0.4">
      <c r="A28" s="228" t="s">
        <v>62</v>
      </c>
      <c r="B28" s="191" t="s">
        <v>64</v>
      </c>
      <c r="C28" s="207" t="s">
        <v>671</v>
      </c>
      <c r="D28" s="184"/>
      <c r="E28" s="184"/>
      <c r="F28" s="269"/>
      <c r="G28" s="271"/>
      <c r="H28" s="269"/>
      <c r="I28" s="262"/>
      <c r="J28" s="269"/>
      <c r="K28" s="184"/>
      <c r="L28" s="184"/>
      <c r="M28" s="182"/>
      <c r="N28" s="272"/>
      <c r="O28" s="269"/>
      <c r="P28" s="269"/>
      <c r="Q28" s="189"/>
      <c r="R28" s="184"/>
      <c r="S28" s="184"/>
      <c r="T28" s="269"/>
      <c r="U28" s="268"/>
      <c r="V28" s="269"/>
      <c r="W28" s="269"/>
      <c r="X28" s="269"/>
      <c r="Y28" s="184"/>
      <c r="Z28" s="184"/>
      <c r="AA28" s="269"/>
      <c r="AB28" s="222"/>
      <c r="AC28" s="222"/>
      <c r="AD28" s="269"/>
      <c r="AE28" s="269"/>
      <c r="AF28" s="184"/>
    </row>
    <row r="29" spans="1:32" ht="15" thickBot="1" x14ac:dyDescent="0.4">
      <c r="A29" s="228" t="s">
        <v>112</v>
      </c>
      <c r="B29" s="252" t="s">
        <v>210</v>
      </c>
      <c r="C29" s="254" t="s">
        <v>670</v>
      </c>
      <c r="D29" s="184"/>
      <c r="E29" s="184"/>
      <c r="F29" s="269"/>
      <c r="G29" s="271"/>
      <c r="H29" s="269"/>
      <c r="I29" s="262"/>
      <c r="J29" s="269"/>
      <c r="K29" s="184"/>
      <c r="L29" s="184"/>
      <c r="M29" s="182"/>
      <c r="N29" s="272"/>
      <c r="O29" s="269"/>
      <c r="P29" s="269"/>
      <c r="Q29" s="189"/>
      <c r="R29" s="184"/>
      <c r="S29" s="184"/>
      <c r="T29" s="269"/>
      <c r="U29" s="268"/>
      <c r="V29" s="269"/>
      <c r="W29" s="269"/>
      <c r="X29" s="269"/>
      <c r="Y29" s="184"/>
      <c r="Z29" s="184"/>
      <c r="AA29" s="269"/>
      <c r="AB29" s="222"/>
      <c r="AC29" s="222"/>
      <c r="AD29" s="269"/>
      <c r="AE29" s="269"/>
      <c r="AF29" s="184"/>
    </row>
    <row r="30" spans="1:32" ht="15" thickBot="1" x14ac:dyDescent="0.4">
      <c r="A30" s="228" t="s">
        <v>62</v>
      </c>
      <c r="B30" s="191" t="s">
        <v>669</v>
      </c>
      <c r="C30" s="207" t="s">
        <v>668</v>
      </c>
      <c r="D30" s="184"/>
      <c r="E30" s="184"/>
      <c r="F30" s="269"/>
      <c r="G30" s="271"/>
      <c r="H30" s="269"/>
      <c r="I30" s="262"/>
      <c r="J30" s="269"/>
      <c r="K30" s="184"/>
      <c r="L30" s="184"/>
      <c r="M30" s="182"/>
      <c r="N30" s="272"/>
      <c r="O30" s="269"/>
      <c r="P30" s="269"/>
      <c r="Q30" s="189"/>
      <c r="R30" s="184"/>
      <c r="S30" s="184"/>
      <c r="T30" s="269"/>
      <c r="U30" s="268"/>
      <c r="V30" s="269"/>
      <c r="W30" s="269"/>
      <c r="X30" s="269"/>
      <c r="Y30" s="184"/>
      <c r="Z30" s="184"/>
      <c r="AA30" s="269"/>
      <c r="AB30" s="222"/>
      <c r="AC30" s="222"/>
      <c r="AD30" s="269"/>
      <c r="AE30" s="269"/>
      <c r="AF30" s="184"/>
    </row>
    <row r="31" spans="1:32" ht="15" thickBot="1" x14ac:dyDescent="0.4">
      <c r="A31" s="228" t="s">
        <v>0</v>
      </c>
      <c r="B31" s="252" t="s">
        <v>667</v>
      </c>
      <c r="C31" s="254" t="s">
        <v>666</v>
      </c>
      <c r="D31" s="184"/>
      <c r="E31" s="184"/>
      <c r="F31" s="269"/>
      <c r="G31" s="271"/>
      <c r="H31" s="269"/>
      <c r="I31" s="262"/>
      <c r="J31" s="269"/>
      <c r="K31" s="184"/>
      <c r="L31" s="184"/>
      <c r="M31" s="182"/>
      <c r="N31" s="272"/>
      <c r="O31" s="269"/>
      <c r="P31" s="269"/>
      <c r="Q31" s="189"/>
      <c r="R31" s="184"/>
      <c r="S31" s="184"/>
      <c r="T31" s="269"/>
      <c r="U31" s="268"/>
      <c r="V31" s="269"/>
      <c r="W31" s="269"/>
      <c r="X31" s="269"/>
      <c r="Y31" s="184"/>
      <c r="Z31" s="184"/>
      <c r="AA31" s="269"/>
      <c r="AB31" s="222"/>
      <c r="AC31" s="222"/>
      <c r="AD31" s="269"/>
      <c r="AE31" s="269"/>
      <c r="AF31" s="184"/>
    </row>
    <row r="32" spans="1:32" ht="15" thickBot="1" x14ac:dyDescent="0.4">
      <c r="A32" s="228" t="s">
        <v>0</v>
      </c>
      <c r="B32" s="202" t="s">
        <v>80</v>
      </c>
      <c r="C32" s="207" t="s">
        <v>78</v>
      </c>
      <c r="D32" s="184"/>
      <c r="E32" s="184"/>
      <c r="F32" s="269"/>
      <c r="G32" s="271"/>
      <c r="H32" s="269"/>
      <c r="I32" s="262"/>
      <c r="J32" s="269"/>
      <c r="K32" s="184"/>
      <c r="L32" s="184"/>
      <c r="M32" s="182"/>
      <c r="N32" s="272"/>
      <c r="O32" s="269"/>
      <c r="P32" s="269"/>
      <c r="Q32" s="189"/>
      <c r="R32" s="184"/>
      <c r="S32" s="184"/>
      <c r="T32" s="269"/>
      <c r="U32" s="268"/>
      <c r="V32" s="269"/>
      <c r="W32" s="269"/>
      <c r="X32" s="269"/>
      <c r="Y32" s="184"/>
      <c r="Z32" s="184"/>
      <c r="AA32" s="269"/>
      <c r="AB32" s="222"/>
      <c r="AC32" s="222"/>
      <c r="AD32" s="269"/>
      <c r="AE32" s="269"/>
      <c r="AF32" s="184"/>
    </row>
    <row r="33" spans="1:32" ht="15" thickBot="1" x14ac:dyDescent="0.4">
      <c r="A33" s="228" t="s">
        <v>0</v>
      </c>
      <c r="B33" s="258" t="s">
        <v>665</v>
      </c>
      <c r="C33" s="256" t="s">
        <v>664</v>
      </c>
      <c r="D33" s="184"/>
      <c r="E33" s="184"/>
      <c r="F33" s="269"/>
      <c r="G33" s="271"/>
      <c r="H33" s="269"/>
      <c r="I33" s="262"/>
      <c r="J33" s="269"/>
      <c r="K33" s="184"/>
      <c r="L33" s="184"/>
      <c r="M33" s="182"/>
      <c r="N33" s="272"/>
      <c r="O33" s="269"/>
      <c r="P33" s="269"/>
      <c r="Q33" s="189"/>
      <c r="R33" s="184"/>
      <c r="S33" s="184"/>
      <c r="T33" s="269"/>
      <c r="U33" s="268"/>
      <c r="V33" s="269"/>
      <c r="W33" s="269"/>
      <c r="X33" s="269"/>
      <c r="Y33" s="184"/>
      <c r="Z33" s="184"/>
      <c r="AA33" s="269"/>
      <c r="AB33" s="222"/>
      <c r="AC33" s="222"/>
      <c r="AD33" s="269"/>
      <c r="AE33" s="269"/>
      <c r="AF33" s="184"/>
    </row>
    <row r="34" spans="1:32" ht="15" thickBot="1" x14ac:dyDescent="0.4">
      <c r="A34" s="228" t="s">
        <v>716</v>
      </c>
      <c r="B34" s="258" t="s">
        <v>379</v>
      </c>
      <c r="C34" s="256" t="s">
        <v>663</v>
      </c>
      <c r="D34" s="184"/>
      <c r="E34" s="184"/>
      <c r="F34" s="269"/>
      <c r="G34" s="268"/>
      <c r="H34" s="269"/>
      <c r="I34" s="262"/>
      <c r="J34" s="269"/>
      <c r="K34" s="184"/>
      <c r="L34" s="184"/>
      <c r="M34" s="182"/>
      <c r="N34" s="272"/>
      <c r="O34" s="269"/>
      <c r="P34" s="269"/>
      <c r="Q34" s="189"/>
      <c r="R34" s="184"/>
      <c r="S34" s="184"/>
      <c r="T34" s="269"/>
      <c r="U34" s="268"/>
      <c r="V34" s="269"/>
      <c r="W34" s="269"/>
      <c r="X34" s="269"/>
      <c r="Y34" s="184"/>
      <c r="Z34" s="184"/>
      <c r="AA34" s="270"/>
      <c r="AB34" s="222"/>
      <c r="AC34" s="222"/>
      <c r="AD34" s="269"/>
      <c r="AE34" s="269"/>
      <c r="AF34" s="184"/>
    </row>
    <row r="35" spans="1:32" ht="15" thickBot="1" x14ac:dyDescent="0.4">
      <c r="A35" s="228" t="s">
        <v>714</v>
      </c>
      <c r="B35" s="252" t="s">
        <v>662</v>
      </c>
      <c r="C35" s="254" t="s">
        <v>661</v>
      </c>
      <c r="D35" s="184"/>
      <c r="E35" s="184"/>
      <c r="F35" s="270"/>
      <c r="G35" s="268"/>
      <c r="H35" s="269"/>
      <c r="I35" s="262"/>
      <c r="J35" s="269"/>
      <c r="K35" s="184"/>
      <c r="L35" s="184"/>
      <c r="M35" s="182"/>
      <c r="N35" s="272"/>
      <c r="O35" s="269"/>
      <c r="P35" s="269"/>
      <c r="Q35" s="189"/>
      <c r="R35" s="184"/>
      <c r="S35" s="184"/>
      <c r="T35" s="269"/>
      <c r="U35" s="268"/>
      <c r="V35" s="269"/>
      <c r="W35" s="269"/>
      <c r="X35" s="269"/>
      <c r="Y35" s="184"/>
      <c r="Z35" s="184"/>
      <c r="AA35" s="269"/>
      <c r="AB35" s="222"/>
      <c r="AC35" s="222"/>
      <c r="AD35" s="269"/>
      <c r="AE35" s="269"/>
      <c r="AF35" s="184"/>
    </row>
    <row r="36" spans="1:32" ht="15" thickBot="1" x14ac:dyDescent="0.4">
      <c r="A36" s="228" t="s">
        <v>0</v>
      </c>
      <c r="B36" s="202" t="s">
        <v>322</v>
      </c>
      <c r="C36" s="207" t="s">
        <v>660</v>
      </c>
      <c r="D36" s="184"/>
      <c r="E36" s="184"/>
      <c r="F36" s="270"/>
      <c r="G36" s="268"/>
      <c r="H36" s="269"/>
      <c r="I36" s="262"/>
      <c r="J36" s="269"/>
      <c r="K36" s="184"/>
      <c r="L36" s="184"/>
      <c r="M36" s="182"/>
      <c r="N36" s="272"/>
      <c r="O36" s="269"/>
      <c r="P36" s="269"/>
      <c r="Q36" s="189"/>
      <c r="R36" s="184"/>
      <c r="S36" s="184"/>
      <c r="T36" s="269"/>
      <c r="U36" s="268"/>
      <c r="V36" s="269"/>
      <c r="W36" s="269"/>
      <c r="X36" s="269"/>
      <c r="Y36" s="184"/>
      <c r="Z36" s="184"/>
      <c r="AA36" s="269"/>
      <c r="AB36" s="222"/>
      <c r="AC36" s="222"/>
      <c r="AD36" s="269"/>
      <c r="AE36" s="269"/>
      <c r="AF36" s="184"/>
    </row>
    <row r="37" spans="1:32" x14ac:dyDescent="0.35">
      <c r="A37" s="245" t="s">
        <v>0</v>
      </c>
      <c r="B37" s="435" t="s">
        <v>659</v>
      </c>
      <c r="C37" s="254" t="s">
        <v>721</v>
      </c>
      <c r="D37" s="455"/>
      <c r="E37" s="455"/>
      <c r="F37" s="463"/>
      <c r="G37" s="463"/>
      <c r="H37" s="463"/>
      <c r="I37" s="465"/>
      <c r="J37" s="463"/>
      <c r="K37" s="455"/>
      <c r="L37" s="455"/>
      <c r="M37" s="448"/>
      <c r="N37" s="461"/>
      <c r="O37" s="461"/>
      <c r="P37" s="461"/>
      <c r="Q37" s="457"/>
      <c r="R37" s="455"/>
      <c r="S37" s="455"/>
      <c r="T37" s="461"/>
      <c r="U37" s="461"/>
      <c r="V37" s="461"/>
      <c r="W37" s="461"/>
      <c r="X37" s="461"/>
      <c r="Y37" s="455"/>
      <c r="Z37" s="455"/>
      <c r="AA37" s="273"/>
      <c r="AB37" s="273"/>
      <c r="AC37" s="273"/>
      <c r="AD37" s="273"/>
      <c r="AE37" s="273"/>
      <c r="AF37" s="455"/>
    </row>
    <row r="38" spans="1:32" ht="15" thickBot="1" x14ac:dyDescent="0.4">
      <c r="A38" s="261" t="s">
        <v>93</v>
      </c>
      <c r="B38" s="436"/>
      <c r="C38" s="254" t="s">
        <v>722</v>
      </c>
      <c r="D38" s="456"/>
      <c r="E38" s="456"/>
      <c r="F38" s="464"/>
      <c r="G38" s="464"/>
      <c r="H38" s="464"/>
      <c r="I38" s="466"/>
      <c r="J38" s="464"/>
      <c r="K38" s="456"/>
      <c r="L38" s="456"/>
      <c r="M38" s="449"/>
      <c r="N38" s="462"/>
      <c r="O38" s="462"/>
      <c r="P38" s="462"/>
      <c r="Q38" s="458"/>
      <c r="R38" s="456"/>
      <c r="S38" s="456"/>
      <c r="T38" s="462"/>
      <c r="U38" s="462"/>
      <c r="V38" s="462"/>
      <c r="W38" s="462"/>
      <c r="X38" s="462"/>
      <c r="Y38" s="456"/>
      <c r="Z38" s="456"/>
      <c r="AA38" s="274"/>
      <c r="AB38" s="274"/>
      <c r="AC38" s="274"/>
      <c r="AD38" s="274"/>
      <c r="AE38" s="274"/>
      <c r="AF38" s="456"/>
    </row>
    <row r="39" spans="1:32" ht="15" thickBot="1" x14ac:dyDescent="0.4">
      <c r="A39" s="228" t="s">
        <v>0</v>
      </c>
      <c r="B39" s="202" t="s">
        <v>657</v>
      </c>
      <c r="C39" s="207" t="s">
        <v>602</v>
      </c>
      <c r="D39" s="184"/>
      <c r="E39" s="184"/>
      <c r="F39" s="270"/>
      <c r="G39" s="268"/>
      <c r="H39" s="269"/>
      <c r="I39" s="262"/>
      <c r="J39" s="269"/>
      <c r="K39" s="184"/>
      <c r="L39" s="184"/>
      <c r="M39" s="182"/>
      <c r="N39" s="272"/>
      <c r="O39" s="269"/>
      <c r="P39" s="269"/>
      <c r="Q39" s="189"/>
      <c r="R39" s="184"/>
      <c r="S39" s="184"/>
      <c r="T39" s="269"/>
      <c r="U39" s="268"/>
      <c r="V39" s="269"/>
      <c r="W39" s="269"/>
      <c r="X39" s="269"/>
      <c r="Y39" s="184"/>
      <c r="Z39" s="184"/>
      <c r="AA39" s="269"/>
      <c r="AB39" s="222"/>
      <c r="AC39" s="222"/>
      <c r="AD39" s="269"/>
      <c r="AE39" s="269"/>
      <c r="AF39" s="184"/>
    </row>
    <row r="40" spans="1:32" ht="15" thickBot="1" x14ac:dyDescent="0.4">
      <c r="A40" s="228" t="s">
        <v>62</v>
      </c>
      <c r="B40" s="191" t="s">
        <v>656</v>
      </c>
      <c r="C40" s="207" t="s">
        <v>655</v>
      </c>
      <c r="D40" s="184"/>
      <c r="E40" s="184"/>
      <c r="F40" s="270"/>
      <c r="G40" s="268"/>
      <c r="H40" s="269"/>
      <c r="I40" s="262"/>
      <c r="J40" s="269"/>
      <c r="K40" s="184"/>
      <c r="L40" s="184"/>
      <c r="M40" s="182"/>
      <c r="N40" s="272"/>
      <c r="O40" s="269"/>
      <c r="P40" s="269"/>
      <c r="Q40" s="189"/>
      <c r="R40" s="184"/>
      <c r="S40" s="184"/>
      <c r="T40" s="269"/>
      <c r="U40" s="270"/>
      <c r="V40" s="269"/>
      <c r="W40" s="270"/>
      <c r="X40" s="269"/>
      <c r="Y40" s="184"/>
      <c r="Z40" s="184"/>
      <c r="AA40" s="269"/>
      <c r="AB40" s="222"/>
      <c r="AC40" s="222"/>
      <c r="AD40" s="269"/>
      <c r="AE40" s="269"/>
      <c r="AF40" s="184"/>
    </row>
    <row r="41" spans="1:32" ht="15" thickBot="1" x14ac:dyDescent="0.4">
      <c r="A41" s="228" t="s">
        <v>62</v>
      </c>
      <c r="B41" s="191" t="s">
        <v>654</v>
      </c>
      <c r="C41" s="207" t="s">
        <v>653</v>
      </c>
      <c r="D41" s="184"/>
      <c r="E41" s="184"/>
      <c r="F41" s="270"/>
      <c r="G41" s="268"/>
      <c r="H41" s="269"/>
      <c r="I41" s="262"/>
      <c r="J41" s="269"/>
      <c r="K41" s="184"/>
      <c r="L41" s="184"/>
      <c r="M41" s="182"/>
      <c r="N41" s="268"/>
      <c r="O41" s="269"/>
      <c r="P41" s="269"/>
      <c r="Q41" s="189"/>
      <c r="R41" s="184"/>
      <c r="S41" s="184"/>
      <c r="T41" s="269"/>
      <c r="U41" s="271"/>
      <c r="V41" s="269"/>
      <c r="W41" s="269"/>
      <c r="X41" s="269"/>
      <c r="Y41" s="184"/>
      <c r="Z41" s="184"/>
      <c r="AA41" s="269"/>
      <c r="AB41" s="222"/>
      <c r="AC41" s="222"/>
      <c r="AD41" s="269"/>
      <c r="AE41" s="269"/>
      <c r="AF41" s="184"/>
    </row>
    <row r="42" spans="1:32" ht="15" thickBot="1" x14ac:dyDescent="0.4">
      <c r="A42" s="437" t="s">
        <v>716</v>
      </c>
      <c r="B42" s="191" t="s">
        <v>652</v>
      </c>
      <c r="C42" s="207" t="s">
        <v>651</v>
      </c>
      <c r="D42" s="184"/>
      <c r="E42" s="184"/>
      <c r="F42" s="270"/>
      <c r="G42" s="270"/>
      <c r="H42" s="269"/>
      <c r="I42" s="262"/>
      <c r="J42" s="269"/>
      <c r="K42" s="184"/>
      <c r="L42" s="184"/>
      <c r="M42" s="182"/>
      <c r="N42" s="272"/>
      <c r="O42" s="269"/>
      <c r="P42" s="269"/>
      <c r="Q42" s="189"/>
      <c r="R42" s="184"/>
      <c r="S42" s="184"/>
      <c r="T42" s="269"/>
      <c r="U42" s="268"/>
      <c r="V42" s="269"/>
      <c r="W42" s="269"/>
      <c r="X42" s="269"/>
      <c r="Y42" s="184"/>
      <c r="Z42" s="184"/>
      <c r="AA42" s="269"/>
      <c r="AB42" s="222"/>
      <c r="AC42" s="222"/>
      <c r="AD42" s="269"/>
      <c r="AE42" s="269"/>
      <c r="AF42" s="184"/>
    </row>
    <row r="43" spans="1:32" ht="15" thickBot="1" x14ac:dyDescent="0.4">
      <c r="A43" s="438"/>
      <c r="B43" s="202" t="s">
        <v>514</v>
      </c>
      <c r="C43" s="207" t="s">
        <v>512</v>
      </c>
      <c r="D43" s="184"/>
      <c r="E43" s="184"/>
      <c r="F43" s="270"/>
      <c r="G43" s="270"/>
      <c r="H43" s="269"/>
      <c r="I43" s="262"/>
      <c r="J43" s="269"/>
      <c r="K43" s="184"/>
      <c r="L43" s="184"/>
      <c r="M43" s="182"/>
      <c r="N43" s="272"/>
      <c r="O43" s="269"/>
      <c r="P43" s="269"/>
      <c r="Q43" s="189"/>
      <c r="R43" s="184"/>
      <c r="S43" s="184"/>
      <c r="T43" s="269"/>
      <c r="U43" s="268"/>
      <c r="V43" s="269"/>
      <c r="W43" s="269"/>
      <c r="X43" s="269"/>
      <c r="Y43" s="184"/>
      <c r="Z43" s="184"/>
      <c r="AA43" s="269"/>
      <c r="AB43" s="222"/>
      <c r="AC43" s="222"/>
      <c r="AD43" s="269"/>
      <c r="AE43" s="269"/>
      <c r="AF43" s="184"/>
    </row>
    <row r="44" spans="1:32" ht="15" thickBot="1" x14ac:dyDescent="0.4">
      <c r="A44" s="228" t="s">
        <v>714</v>
      </c>
      <c r="B44" s="202" t="s">
        <v>410</v>
      </c>
      <c r="C44" s="207" t="s">
        <v>650</v>
      </c>
      <c r="D44" s="184"/>
      <c r="E44" s="184"/>
      <c r="F44" s="270"/>
      <c r="G44" s="268"/>
      <c r="H44" s="269"/>
      <c r="I44" s="269"/>
      <c r="J44" s="269"/>
      <c r="K44" s="184"/>
      <c r="L44" s="184"/>
      <c r="M44" s="262"/>
      <c r="N44" s="269"/>
      <c r="O44" s="182"/>
      <c r="P44" s="269"/>
      <c r="Q44" s="269"/>
      <c r="R44" s="184"/>
      <c r="S44" s="184"/>
      <c r="T44" s="269"/>
      <c r="U44" s="189"/>
      <c r="V44" s="269"/>
      <c r="W44" s="269"/>
      <c r="X44" s="269"/>
      <c r="Y44" s="184"/>
      <c r="Z44" s="184"/>
      <c r="AA44" s="269"/>
      <c r="AB44" s="222"/>
      <c r="AC44" s="222"/>
      <c r="AD44" s="269"/>
      <c r="AE44" s="269"/>
      <c r="AF44" s="184"/>
    </row>
    <row r="45" spans="1:32" ht="15" thickBot="1" x14ac:dyDescent="0.4">
      <c r="A45" s="245" t="s">
        <v>716</v>
      </c>
      <c r="B45" s="440" t="s">
        <v>540</v>
      </c>
      <c r="C45" s="254" t="s">
        <v>723</v>
      </c>
      <c r="D45" s="455"/>
      <c r="E45" s="455"/>
      <c r="F45" s="453"/>
      <c r="G45" s="453"/>
      <c r="H45" s="453"/>
      <c r="I45" s="453"/>
      <c r="J45" s="453"/>
      <c r="K45" s="455"/>
      <c r="L45" s="455"/>
      <c r="M45" s="459"/>
      <c r="N45" s="453"/>
      <c r="O45" s="448"/>
      <c r="P45" s="453"/>
      <c r="Q45" s="453"/>
      <c r="R45" s="455"/>
      <c r="S45" s="455"/>
      <c r="T45" s="453"/>
      <c r="U45" s="457"/>
      <c r="V45" s="453"/>
      <c r="W45" s="453"/>
      <c r="X45" s="453"/>
      <c r="Y45" s="455"/>
      <c r="Z45" s="455"/>
      <c r="AA45" s="453"/>
      <c r="AB45" s="453"/>
      <c r="AC45" s="453"/>
      <c r="AD45" s="453"/>
      <c r="AE45" s="453"/>
      <c r="AF45" s="455"/>
    </row>
    <row r="46" spans="1:32" ht="15" thickBot="1" x14ac:dyDescent="0.4">
      <c r="A46" s="246" t="s">
        <v>42</v>
      </c>
      <c r="B46" s="436"/>
      <c r="C46" s="207" t="s">
        <v>649</v>
      </c>
      <c r="D46" s="456"/>
      <c r="E46" s="456"/>
      <c r="F46" s="454"/>
      <c r="G46" s="454"/>
      <c r="H46" s="454"/>
      <c r="I46" s="454"/>
      <c r="J46" s="454"/>
      <c r="K46" s="456"/>
      <c r="L46" s="456"/>
      <c r="M46" s="460"/>
      <c r="N46" s="454"/>
      <c r="O46" s="449"/>
      <c r="P46" s="454"/>
      <c r="Q46" s="454"/>
      <c r="R46" s="456"/>
      <c r="S46" s="456"/>
      <c r="T46" s="454"/>
      <c r="U46" s="458"/>
      <c r="V46" s="454"/>
      <c r="W46" s="454"/>
      <c r="X46" s="454"/>
      <c r="Y46" s="456"/>
      <c r="Z46" s="456"/>
      <c r="AA46" s="454"/>
      <c r="AB46" s="454"/>
      <c r="AC46" s="454"/>
      <c r="AD46" s="454"/>
      <c r="AE46" s="454"/>
      <c r="AF46" s="456"/>
    </row>
    <row r="47" spans="1:32" x14ac:dyDescent="0.35">
      <c r="A47" s="245" t="s">
        <v>716</v>
      </c>
      <c r="B47" s="435" t="s">
        <v>424</v>
      </c>
      <c r="C47" s="254" t="s">
        <v>648</v>
      </c>
      <c r="D47" s="455"/>
      <c r="E47" s="455"/>
      <c r="F47" s="453"/>
      <c r="G47" s="453"/>
      <c r="H47" s="453"/>
      <c r="I47" s="453"/>
      <c r="J47" s="453"/>
      <c r="K47" s="455"/>
      <c r="L47" s="455"/>
      <c r="M47" s="453"/>
      <c r="N47" s="459"/>
      <c r="O47" s="453"/>
      <c r="P47" s="448"/>
      <c r="Q47" s="453"/>
      <c r="R47" s="455"/>
      <c r="S47" s="455"/>
      <c r="T47" s="453"/>
      <c r="U47" s="453"/>
      <c r="V47" s="457"/>
      <c r="W47" s="453"/>
      <c r="X47" s="453"/>
      <c r="Y47" s="455"/>
      <c r="Z47" s="455"/>
      <c r="AA47" s="453"/>
      <c r="AB47" s="453"/>
      <c r="AC47" s="453"/>
      <c r="AD47" s="453"/>
      <c r="AE47" s="453"/>
      <c r="AF47" s="455"/>
    </row>
    <row r="48" spans="1:32" ht="15" thickBot="1" x14ac:dyDescent="0.4">
      <c r="A48" s="246" t="s">
        <v>112</v>
      </c>
      <c r="B48" s="436"/>
      <c r="C48" s="254" t="s">
        <v>724</v>
      </c>
      <c r="D48" s="456"/>
      <c r="E48" s="456"/>
      <c r="F48" s="454"/>
      <c r="G48" s="454"/>
      <c r="H48" s="454"/>
      <c r="I48" s="454"/>
      <c r="J48" s="454"/>
      <c r="K48" s="456"/>
      <c r="L48" s="456"/>
      <c r="M48" s="454"/>
      <c r="N48" s="460"/>
      <c r="O48" s="454"/>
      <c r="P48" s="449"/>
      <c r="Q48" s="454"/>
      <c r="R48" s="456"/>
      <c r="S48" s="456"/>
      <c r="T48" s="454"/>
      <c r="U48" s="454"/>
      <c r="V48" s="458"/>
      <c r="W48" s="454"/>
      <c r="X48" s="454"/>
      <c r="Y48" s="456"/>
      <c r="Z48" s="456"/>
      <c r="AA48" s="454"/>
      <c r="AB48" s="454"/>
      <c r="AC48" s="454"/>
      <c r="AD48" s="454"/>
      <c r="AE48" s="454"/>
      <c r="AF48" s="456"/>
    </row>
    <row r="49" spans="1:32" ht="15" thickBot="1" x14ac:dyDescent="0.4">
      <c r="A49" s="437" t="s">
        <v>716</v>
      </c>
      <c r="B49" s="202" t="s">
        <v>647</v>
      </c>
      <c r="C49" s="207" t="s">
        <v>646</v>
      </c>
      <c r="D49" s="184"/>
      <c r="E49" s="184"/>
      <c r="F49" s="270"/>
      <c r="G49" s="268"/>
      <c r="H49" s="269"/>
      <c r="I49" s="269"/>
      <c r="J49" s="269"/>
      <c r="K49" s="184"/>
      <c r="L49" s="184"/>
      <c r="M49" s="269"/>
      <c r="N49" s="263"/>
      <c r="O49" s="269"/>
      <c r="P49" s="182"/>
      <c r="Q49" s="269"/>
      <c r="R49" s="184"/>
      <c r="S49" s="184"/>
      <c r="T49" s="269"/>
      <c r="U49" s="269"/>
      <c r="V49" s="189"/>
      <c r="W49" s="269"/>
      <c r="X49" s="269"/>
      <c r="Y49" s="184"/>
      <c r="Z49" s="184"/>
      <c r="AA49" s="269"/>
      <c r="AB49" s="222"/>
      <c r="AC49" s="222"/>
      <c r="AD49" s="269"/>
      <c r="AE49" s="269"/>
      <c r="AF49" s="184"/>
    </row>
    <row r="50" spans="1:32" ht="15" thickBot="1" x14ac:dyDescent="0.4">
      <c r="A50" s="438"/>
      <c r="B50" s="252" t="s">
        <v>425</v>
      </c>
      <c r="C50" s="254" t="s">
        <v>420</v>
      </c>
      <c r="D50" s="184"/>
      <c r="E50" s="184"/>
      <c r="F50" s="270"/>
      <c r="G50" s="270"/>
      <c r="H50" s="269"/>
      <c r="I50" s="269"/>
      <c r="J50" s="269"/>
      <c r="K50" s="184"/>
      <c r="L50" s="184"/>
      <c r="M50" s="269"/>
      <c r="N50" s="263"/>
      <c r="O50" s="269"/>
      <c r="P50" s="182"/>
      <c r="Q50" s="269"/>
      <c r="R50" s="184"/>
      <c r="S50" s="184"/>
      <c r="T50" s="269"/>
      <c r="U50" s="269"/>
      <c r="V50" s="189"/>
      <c r="W50" s="269"/>
      <c r="X50" s="269"/>
      <c r="Y50" s="184"/>
      <c r="Z50" s="184"/>
      <c r="AA50" s="269"/>
      <c r="AB50" s="222"/>
      <c r="AC50" s="222"/>
      <c r="AD50" s="269"/>
      <c r="AE50" s="269"/>
      <c r="AF50" s="184"/>
    </row>
    <row r="51" spans="1:32" ht="15" thickBot="1" x14ac:dyDescent="0.4">
      <c r="A51" s="228" t="s">
        <v>42</v>
      </c>
      <c r="B51" s="259" t="s">
        <v>645</v>
      </c>
      <c r="C51" s="207" t="s">
        <v>644</v>
      </c>
      <c r="D51" s="184"/>
      <c r="E51" s="184"/>
      <c r="F51" s="270"/>
      <c r="G51" s="268"/>
      <c r="H51" s="269"/>
      <c r="I51" s="269"/>
      <c r="J51" s="269"/>
      <c r="K51" s="184"/>
      <c r="L51" s="184"/>
      <c r="M51" s="269"/>
      <c r="N51" s="263"/>
      <c r="O51" s="269"/>
      <c r="P51" s="182"/>
      <c r="Q51" s="269"/>
      <c r="R51" s="184"/>
      <c r="S51" s="184"/>
      <c r="T51" s="269"/>
      <c r="U51" s="269"/>
      <c r="V51" s="189"/>
      <c r="W51" s="269"/>
      <c r="X51" s="269"/>
      <c r="Y51" s="184"/>
      <c r="Z51" s="184"/>
      <c r="AA51" s="269"/>
      <c r="AB51" s="222"/>
      <c r="AC51" s="222"/>
      <c r="AD51" s="269"/>
      <c r="AE51" s="269"/>
      <c r="AF51" s="184"/>
    </row>
    <row r="52" spans="1:32" ht="15" thickBot="1" x14ac:dyDescent="0.4">
      <c r="A52" s="228" t="s">
        <v>62</v>
      </c>
      <c r="B52" s="260" t="s">
        <v>643</v>
      </c>
      <c r="C52" s="254" t="s">
        <v>642</v>
      </c>
      <c r="D52" s="184"/>
      <c r="E52" s="184"/>
      <c r="F52" s="270"/>
      <c r="G52" s="268"/>
      <c r="H52" s="269"/>
      <c r="I52" s="269"/>
      <c r="J52" s="269"/>
      <c r="K52" s="184"/>
      <c r="L52" s="184"/>
      <c r="M52" s="269"/>
      <c r="N52" s="268"/>
      <c r="O52" s="262"/>
      <c r="P52" s="269"/>
      <c r="Q52" s="267"/>
      <c r="R52" s="184"/>
      <c r="S52" s="184"/>
      <c r="T52" s="269"/>
      <c r="U52" s="269"/>
      <c r="V52" s="269"/>
      <c r="W52" s="189"/>
      <c r="X52" s="269"/>
      <c r="Y52" s="184"/>
      <c r="Z52" s="184"/>
      <c r="AA52" s="269"/>
      <c r="AB52" s="222"/>
      <c r="AC52" s="222"/>
      <c r="AD52" s="269"/>
      <c r="AE52" s="269"/>
      <c r="AF52" s="184"/>
    </row>
    <row r="53" spans="1:32" ht="15" thickBot="1" x14ac:dyDescent="0.4">
      <c r="A53" s="437" t="s">
        <v>93</v>
      </c>
      <c r="B53" s="202" t="s">
        <v>321</v>
      </c>
      <c r="C53" s="207" t="s">
        <v>641</v>
      </c>
      <c r="D53" s="184"/>
      <c r="E53" s="184"/>
      <c r="F53" s="270"/>
      <c r="G53" s="268"/>
      <c r="H53" s="269"/>
      <c r="I53" s="269"/>
      <c r="J53" s="269"/>
      <c r="K53" s="184"/>
      <c r="L53" s="184"/>
      <c r="M53" s="269"/>
      <c r="N53" s="268"/>
      <c r="O53" s="262"/>
      <c r="P53" s="269"/>
      <c r="Q53" s="267"/>
      <c r="R53" s="184"/>
      <c r="S53" s="184"/>
      <c r="T53" s="269"/>
      <c r="U53" s="269"/>
      <c r="V53" s="269"/>
      <c r="W53" s="189"/>
      <c r="X53" s="269"/>
      <c r="Y53" s="184"/>
      <c r="Z53" s="184"/>
      <c r="AA53" s="269"/>
      <c r="AB53" s="222"/>
      <c r="AC53" s="222"/>
      <c r="AD53" s="269"/>
      <c r="AE53" s="269"/>
      <c r="AF53" s="184"/>
    </row>
    <row r="54" spans="1:32" ht="15" thickBot="1" x14ac:dyDescent="0.4">
      <c r="A54" s="438"/>
      <c r="B54" s="252" t="s">
        <v>640</v>
      </c>
      <c r="C54" s="254" t="s">
        <v>639</v>
      </c>
      <c r="D54" s="184"/>
      <c r="E54" s="184"/>
      <c r="F54" s="270"/>
      <c r="G54" s="268"/>
      <c r="H54" s="269"/>
      <c r="I54" s="269"/>
      <c r="J54" s="269"/>
      <c r="K54" s="184"/>
      <c r="L54" s="184"/>
      <c r="M54" s="269"/>
      <c r="N54" s="268"/>
      <c r="O54" s="262"/>
      <c r="P54" s="269"/>
      <c r="Q54" s="267"/>
      <c r="R54" s="184"/>
      <c r="S54" s="184"/>
      <c r="T54" s="269"/>
      <c r="U54" s="269"/>
      <c r="V54" s="269"/>
      <c r="W54" s="189"/>
      <c r="X54" s="269"/>
      <c r="Y54" s="184"/>
      <c r="Z54" s="184"/>
      <c r="AA54" s="269"/>
      <c r="AB54" s="222"/>
      <c r="AC54" s="222"/>
      <c r="AD54" s="269"/>
      <c r="AE54" s="269"/>
      <c r="AF54" s="184"/>
    </row>
    <row r="55" spans="1:32" ht="15" thickBot="1" x14ac:dyDescent="0.4">
      <c r="A55" s="437" t="s">
        <v>0</v>
      </c>
      <c r="B55" s="204" t="s">
        <v>21</v>
      </c>
      <c r="C55" s="207" t="s">
        <v>638</v>
      </c>
      <c r="D55" s="184"/>
      <c r="E55" s="184"/>
      <c r="F55" s="270"/>
      <c r="G55" s="270"/>
      <c r="H55" s="269"/>
      <c r="I55" s="269"/>
      <c r="J55" s="269"/>
      <c r="K55" s="184"/>
      <c r="L55" s="184"/>
      <c r="M55" s="269"/>
      <c r="N55" s="268"/>
      <c r="O55" s="269"/>
      <c r="P55" s="262"/>
      <c r="Q55" s="269"/>
      <c r="R55" s="184"/>
      <c r="S55" s="184"/>
      <c r="T55" s="182"/>
      <c r="U55" s="268"/>
      <c r="V55" s="269"/>
      <c r="W55" s="269"/>
      <c r="X55" s="189"/>
      <c r="Y55" s="184"/>
      <c r="Z55" s="184"/>
      <c r="AA55" s="269"/>
      <c r="AB55" s="222"/>
      <c r="AC55" s="222"/>
      <c r="AD55" s="269"/>
      <c r="AE55" s="269"/>
      <c r="AF55" s="184"/>
    </row>
    <row r="56" spans="1:32" ht="15" thickBot="1" x14ac:dyDescent="0.4">
      <c r="A56" s="439"/>
      <c r="B56" s="203" t="s">
        <v>637</v>
      </c>
      <c r="C56" s="254" t="s">
        <v>435</v>
      </c>
      <c r="D56" s="184"/>
      <c r="E56" s="184"/>
      <c r="F56" s="270"/>
      <c r="G56" s="268"/>
      <c r="H56" s="269"/>
      <c r="I56" s="269"/>
      <c r="J56" s="269"/>
      <c r="K56" s="184"/>
      <c r="L56" s="184"/>
      <c r="M56" s="269"/>
      <c r="N56" s="268"/>
      <c r="O56" s="269"/>
      <c r="P56" s="262"/>
      <c r="Q56" s="269"/>
      <c r="R56" s="184"/>
      <c r="S56" s="184"/>
      <c r="T56" s="182"/>
      <c r="U56" s="268"/>
      <c r="V56" s="269"/>
      <c r="W56" s="269"/>
      <c r="X56" s="189"/>
      <c r="Y56" s="184"/>
      <c r="Z56" s="184"/>
      <c r="AA56" s="269"/>
      <c r="AB56" s="222"/>
      <c r="AC56" s="222"/>
      <c r="AD56" s="269"/>
      <c r="AE56" s="269"/>
      <c r="AF56" s="184"/>
    </row>
    <row r="57" spans="1:32" ht="15" thickBot="1" x14ac:dyDescent="0.4">
      <c r="A57" s="438"/>
      <c r="B57" s="202" t="s">
        <v>636</v>
      </c>
      <c r="C57" s="207" t="s">
        <v>635</v>
      </c>
      <c r="D57" s="184"/>
      <c r="E57" s="184"/>
      <c r="F57" s="270"/>
      <c r="G57" s="268"/>
      <c r="H57" s="269"/>
      <c r="I57" s="269"/>
      <c r="J57" s="269"/>
      <c r="K57" s="184"/>
      <c r="L57" s="184"/>
      <c r="M57" s="269"/>
      <c r="N57" s="268"/>
      <c r="O57" s="269"/>
      <c r="P57" s="262"/>
      <c r="Q57" s="269"/>
      <c r="R57" s="184"/>
      <c r="S57" s="184"/>
      <c r="T57" s="182"/>
      <c r="U57" s="268"/>
      <c r="V57" s="269"/>
      <c r="W57" s="269"/>
      <c r="X57" s="189"/>
      <c r="Y57" s="184"/>
      <c r="Z57" s="184"/>
      <c r="AA57" s="269"/>
      <c r="AB57" s="222"/>
      <c r="AC57" s="222"/>
      <c r="AD57" s="269"/>
      <c r="AE57" s="269"/>
      <c r="AF57" s="184"/>
    </row>
    <row r="58" spans="1:32" ht="15" thickBot="1" x14ac:dyDescent="0.4">
      <c r="A58" s="228" t="s">
        <v>112</v>
      </c>
      <c r="B58" s="251" t="s">
        <v>194</v>
      </c>
      <c r="C58" s="207" t="s">
        <v>634</v>
      </c>
      <c r="D58" s="184"/>
      <c r="E58" s="184"/>
      <c r="F58" s="270"/>
      <c r="G58" s="270"/>
      <c r="H58" s="270"/>
      <c r="I58" s="269"/>
      <c r="J58" s="269"/>
      <c r="K58" s="184"/>
      <c r="L58" s="184"/>
      <c r="M58" s="269"/>
      <c r="N58" s="268"/>
      <c r="O58" s="269"/>
      <c r="P58" s="262"/>
      <c r="Q58" s="269"/>
      <c r="R58" s="184"/>
      <c r="S58" s="184"/>
      <c r="T58" s="182"/>
      <c r="U58" s="269"/>
      <c r="V58" s="269"/>
      <c r="W58" s="269"/>
      <c r="X58" s="189"/>
      <c r="Y58" s="184"/>
      <c r="Z58" s="184"/>
      <c r="AA58" s="269"/>
      <c r="AB58" s="222"/>
      <c r="AC58" s="222"/>
      <c r="AD58" s="269"/>
      <c r="AE58" s="269"/>
      <c r="AF58" s="184"/>
    </row>
    <row r="59" spans="1:32" ht="15" thickBot="1" x14ac:dyDescent="0.4">
      <c r="A59" s="437" t="s">
        <v>42</v>
      </c>
      <c r="B59" s="251" t="s">
        <v>441</v>
      </c>
      <c r="C59" s="207" t="s">
        <v>633</v>
      </c>
      <c r="D59" s="184"/>
      <c r="E59" s="184"/>
      <c r="F59" s="270"/>
      <c r="G59" s="270"/>
      <c r="H59" s="269"/>
      <c r="I59" s="269"/>
      <c r="J59" s="269"/>
      <c r="K59" s="184"/>
      <c r="L59" s="184"/>
      <c r="M59" s="269"/>
      <c r="N59" s="268"/>
      <c r="O59" s="269"/>
      <c r="P59" s="262"/>
      <c r="Q59" s="269"/>
      <c r="R59" s="184"/>
      <c r="S59" s="184"/>
      <c r="T59" s="182"/>
      <c r="U59" s="269"/>
      <c r="V59" s="269"/>
      <c r="W59" s="269"/>
      <c r="X59" s="189"/>
      <c r="Y59" s="184"/>
      <c r="Z59" s="184"/>
      <c r="AA59" s="269"/>
      <c r="AB59" s="222"/>
      <c r="AC59" s="222"/>
      <c r="AD59" s="269"/>
      <c r="AE59" s="269"/>
      <c r="AF59" s="184"/>
    </row>
    <row r="60" spans="1:32" ht="15" thickBot="1" x14ac:dyDescent="0.4">
      <c r="A60" s="439"/>
      <c r="B60" s="191" t="s">
        <v>520</v>
      </c>
      <c r="C60" s="254" t="s">
        <v>632</v>
      </c>
      <c r="D60" s="184"/>
      <c r="E60" s="184"/>
      <c r="F60" s="270"/>
      <c r="G60" s="270"/>
      <c r="H60" s="269"/>
      <c r="I60" s="269"/>
      <c r="J60" s="269"/>
      <c r="K60" s="184"/>
      <c r="L60" s="184"/>
      <c r="M60" s="269"/>
      <c r="N60" s="268"/>
      <c r="O60" s="269"/>
      <c r="P60" s="262"/>
      <c r="Q60" s="269"/>
      <c r="R60" s="184"/>
      <c r="S60" s="184"/>
      <c r="T60" s="182"/>
      <c r="U60" s="269"/>
      <c r="V60" s="269"/>
      <c r="W60" s="269"/>
      <c r="X60" s="189"/>
      <c r="Y60" s="184"/>
      <c r="Z60" s="184"/>
      <c r="AA60" s="269"/>
      <c r="AB60" s="222"/>
      <c r="AC60" s="222"/>
      <c r="AD60" s="269"/>
      <c r="AE60" s="269"/>
      <c r="AF60" s="184"/>
    </row>
    <row r="61" spans="1:32" ht="15" thickBot="1" x14ac:dyDescent="0.4">
      <c r="A61" s="438"/>
      <c r="B61" s="202" t="s">
        <v>631</v>
      </c>
      <c r="C61" s="207" t="s">
        <v>151</v>
      </c>
      <c r="D61" s="184"/>
      <c r="E61" s="184"/>
      <c r="F61" s="270"/>
      <c r="G61" s="270"/>
      <c r="H61" s="269"/>
      <c r="I61" s="269"/>
      <c r="J61" s="269"/>
      <c r="K61" s="184"/>
      <c r="L61" s="184"/>
      <c r="M61" s="269"/>
      <c r="N61" s="268"/>
      <c r="O61" s="269"/>
      <c r="P61" s="262"/>
      <c r="Q61" s="269"/>
      <c r="R61" s="184"/>
      <c r="S61" s="184"/>
      <c r="T61" s="182"/>
      <c r="U61" s="269"/>
      <c r="V61" s="269"/>
      <c r="W61" s="269"/>
      <c r="X61" s="189"/>
      <c r="Y61" s="184"/>
      <c r="Z61" s="184"/>
      <c r="AA61" s="269"/>
      <c r="AB61" s="222"/>
      <c r="AC61" s="222"/>
      <c r="AD61" s="269"/>
      <c r="AE61" s="269"/>
      <c r="AF61" s="184"/>
    </row>
    <row r="62" spans="1:32" ht="15" thickBot="1" x14ac:dyDescent="0.4">
      <c r="A62" s="228" t="s">
        <v>0</v>
      </c>
      <c r="B62" s="202" t="s">
        <v>183</v>
      </c>
      <c r="C62" s="207" t="s">
        <v>630</v>
      </c>
      <c r="D62" s="184"/>
      <c r="E62" s="184"/>
      <c r="F62" s="270"/>
      <c r="G62" s="268"/>
      <c r="H62" s="269"/>
      <c r="I62" s="269"/>
      <c r="J62" s="269"/>
      <c r="K62" s="184"/>
      <c r="L62" s="184"/>
      <c r="M62" s="269"/>
      <c r="N62" s="268"/>
      <c r="O62" s="269"/>
      <c r="P62" s="269"/>
      <c r="Q62" s="262"/>
      <c r="R62" s="184"/>
      <c r="S62" s="184"/>
      <c r="T62" s="269"/>
      <c r="U62" s="182"/>
      <c r="V62" s="269"/>
      <c r="W62" s="269"/>
      <c r="X62" s="269"/>
      <c r="Y62" s="184"/>
      <c r="Z62" s="184"/>
      <c r="AA62" s="189"/>
      <c r="AB62" s="222"/>
      <c r="AC62" s="222"/>
      <c r="AD62" s="269"/>
      <c r="AE62" s="269"/>
      <c r="AF62" s="184"/>
    </row>
    <row r="63" spans="1:32" ht="15" thickBot="1" x14ac:dyDescent="0.4">
      <c r="A63" s="245" t="s">
        <v>716</v>
      </c>
      <c r="B63" s="440" t="s">
        <v>629</v>
      </c>
      <c r="C63" s="254" t="s">
        <v>726</v>
      </c>
      <c r="D63" s="455"/>
      <c r="E63" s="455"/>
      <c r="F63" s="453"/>
      <c r="G63" s="453"/>
      <c r="H63" s="453"/>
      <c r="I63" s="453"/>
      <c r="J63" s="453"/>
      <c r="K63" s="455"/>
      <c r="L63" s="455"/>
      <c r="M63" s="453"/>
      <c r="N63" s="453"/>
      <c r="O63" s="453"/>
      <c r="P63" s="453"/>
      <c r="Q63" s="459"/>
      <c r="R63" s="455"/>
      <c r="S63" s="455"/>
      <c r="T63" s="453"/>
      <c r="U63" s="448"/>
      <c r="V63" s="453"/>
      <c r="W63" s="453"/>
      <c r="X63" s="453"/>
      <c r="Y63" s="455"/>
      <c r="Z63" s="455"/>
      <c r="AA63" s="457"/>
      <c r="AB63" s="453"/>
      <c r="AC63" s="453"/>
      <c r="AD63" s="453"/>
      <c r="AE63" s="453"/>
      <c r="AF63" s="455"/>
    </row>
    <row r="64" spans="1:32" ht="15" thickBot="1" x14ac:dyDescent="0.4">
      <c r="A64" s="246" t="s">
        <v>42</v>
      </c>
      <c r="B64" s="436"/>
      <c r="C64" s="207" t="s">
        <v>725</v>
      </c>
      <c r="D64" s="456"/>
      <c r="E64" s="456"/>
      <c r="F64" s="454"/>
      <c r="G64" s="454"/>
      <c r="H64" s="454"/>
      <c r="I64" s="454"/>
      <c r="J64" s="454"/>
      <c r="K64" s="456"/>
      <c r="L64" s="456"/>
      <c r="M64" s="454"/>
      <c r="N64" s="454"/>
      <c r="O64" s="454"/>
      <c r="P64" s="454"/>
      <c r="Q64" s="460"/>
      <c r="R64" s="456"/>
      <c r="S64" s="456"/>
      <c r="T64" s="454"/>
      <c r="U64" s="449"/>
      <c r="V64" s="454"/>
      <c r="W64" s="454"/>
      <c r="X64" s="454"/>
      <c r="Y64" s="456"/>
      <c r="Z64" s="456"/>
      <c r="AA64" s="458"/>
      <c r="AB64" s="454"/>
      <c r="AC64" s="454"/>
      <c r="AD64" s="454"/>
      <c r="AE64" s="454"/>
      <c r="AF64" s="456"/>
    </row>
    <row r="65" spans="1:32" ht="15" thickBot="1" x14ac:dyDescent="0.4">
      <c r="A65" s="228" t="s">
        <v>42</v>
      </c>
      <c r="B65" s="202" t="s">
        <v>627</v>
      </c>
      <c r="C65" s="207" t="s">
        <v>626</v>
      </c>
      <c r="D65" s="184"/>
      <c r="E65" s="184"/>
      <c r="F65" s="270"/>
      <c r="G65" s="268"/>
      <c r="H65" s="269"/>
      <c r="I65" s="269"/>
      <c r="J65" s="269"/>
      <c r="K65" s="184"/>
      <c r="L65" s="184"/>
      <c r="M65" s="269"/>
      <c r="N65" s="268"/>
      <c r="O65" s="269"/>
      <c r="P65" s="269"/>
      <c r="Q65" s="262"/>
      <c r="R65" s="184"/>
      <c r="S65" s="184"/>
      <c r="T65" s="269"/>
      <c r="U65" s="182"/>
      <c r="V65" s="269"/>
      <c r="W65" s="269"/>
      <c r="X65" s="269"/>
      <c r="Y65" s="184"/>
      <c r="Z65" s="184"/>
      <c r="AA65" s="189"/>
      <c r="AB65" s="222"/>
      <c r="AC65" s="222"/>
      <c r="AD65" s="269"/>
      <c r="AE65" s="269"/>
      <c r="AF65" s="184"/>
    </row>
    <row r="66" spans="1:32" ht="15" thickBot="1" x14ac:dyDescent="0.4">
      <c r="A66" s="228" t="s">
        <v>93</v>
      </c>
      <c r="B66" s="202" t="s">
        <v>217</v>
      </c>
      <c r="C66" s="207" t="s">
        <v>625</v>
      </c>
      <c r="D66" s="184"/>
      <c r="E66" s="184"/>
      <c r="F66" s="270"/>
      <c r="G66" s="268"/>
      <c r="H66" s="269"/>
      <c r="I66" s="269"/>
      <c r="J66" s="269"/>
      <c r="K66" s="184"/>
      <c r="L66" s="184"/>
      <c r="M66" s="270"/>
      <c r="N66" s="268"/>
      <c r="O66" s="269"/>
      <c r="P66" s="269"/>
      <c r="Q66" s="269"/>
      <c r="R66" s="184"/>
      <c r="S66" s="184"/>
      <c r="T66" s="262"/>
      <c r="U66" s="272"/>
      <c r="V66" s="267"/>
      <c r="W66" s="269"/>
      <c r="X66" s="269"/>
      <c r="Y66" s="184"/>
      <c r="Z66" s="184"/>
      <c r="AA66" s="269"/>
      <c r="AB66" s="189"/>
      <c r="AC66" s="222"/>
      <c r="AD66" s="269"/>
      <c r="AE66" s="269"/>
      <c r="AF66" s="184"/>
    </row>
    <row r="67" spans="1:32" ht="15" thickBot="1" x14ac:dyDescent="0.4">
      <c r="A67" s="228" t="s">
        <v>62</v>
      </c>
      <c r="B67" s="202" t="s">
        <v>175</v>
      </c>
      <c r="C67" s="207" t="s">
        <v>164</v>
      </c>
      <c r="D67" s="184"/>
      <c r="E67" s="184"/>
      <c r="F67" s="270"/>
      <c r="G67" s="268"/>
      <c r="H67" s="269"/>
      <c r="I67" s="269"/>
      <c r="J67" s="269"/>
      <c r="K67" s="184"/>
      <c r="L67" s="184"/>
      <c r="M67" s="269"/>
      <c r="N67" s="268"/>
      <c r="O67" s="269"/>
      <c r="P67" s="269"/>
      <c r="Q67" s="269"/>
      <c r="R67" s="184"/>
      <c r="S67" s="184"/>
      <c r="T67" s="269"/>
      <c r="U67" s="275"/>
      <c r="V67" s="269"/>
      <c r="W67" s="267"/>
      <c r="X67" s="269"/>
      <c r="Y67" s="184"/>
      <c r="Z67" s="184"/>
      <c r="AA67" s="269"/>
      <c r="AB67" s="222"/>
      <c r="AC67" s="189"/>
      <c r="AD67" s="269"/>
      <c r="AE67" s="269"/>
      <c r="AF67" s="184"/>
    </row>
    <row r="68" spans="1:32" ht="15" thickBot="1" x14ac:dyDescent="0.4">
      <c r="A68" s="228" t="s">
        <v>714</v>
      </c>
      <c r="B68" s="250" t="s">
        <v>624</v>
      </c>
      <c r="C68" s="253" t="s">
        <v>623</v>
      </c>
      <c r="D68" s="184"/>
      <c r="E68" s="184"/>
      <c r="F68" s="270"/>
      <c r="G68" s="268"/>
      <c r="H68" s="269"/>
      <c r="I68" s="269"/>
      <c r="J68" s="269"/>
      <c r="K68" s="184"/>
      <c r="L68" s="184"/>
      <c r="M68" s="269"/>
      <c r="N68" s="268"/>
      <c r="O68" s="269"/>
      <c r="P68" s="269"/>
      <c r="Q68" s="269"/>
      <c r="R68" s="184"/>
      <c r="S68" s="184"/>
      <c r="T68" s="269"/>
      <c r="U68" s="268"/>
      <c r="V68" s="269"/>
      <c r="W68" s="262"/>
      <c r="X68" s="269"/>
      <c r="Y68" s="184"/>
      <c r="Z68" s="184"/>
      <c r="AA68" s="267"/>
      <c r="AB68" s="222"/>
      <c r="AC68" s="222"/>
      <c r="AD68" s="269"/>
      <c r="AE68" s="189"/>
      <c r="AF68" s="184"/>
    </row>
    <row r="69" spans="1:32" ht="15" thickBot="1" x14ac:dyDescent="0.4">
      <c r="A69" s="245" t="s">
        <v>112</v>
      </c>
      <c r="B69" s="433" t="s">
        <v>9</v>
      </c>
      <c r="C69" s="253" t="s">
        <v>456</v>
      </c>
      <c r="D69" s="184"/>
      <c r="E69" s="184"/>
      <c r="F69" s="270"/>
      <c r="G69" s="268"/>
      <c r="H69" s="269"/>
      <c r="I69" s="269"/>
      <c r="J69" s="269"/>
      <c r="K69" s="184"/>
      <c r="L69" s="184"/>
      <c r="M69" s="269"/>
      <c r="N69" s="268"/>
      <c r="O69" s="269"/>
      <c r="P69" s="269"/>
      <c r="Q69" s="269"/>
      <c r="R69" s="184"/>
      <c r="S69" s="184"/>
      <c r="T69" s="269"/>
      <c r="U69" s="268"/>
      <c r="V69" s="269"/>
      <c r="W69" s="262"/>
      <c r="X69" s="269"/>
      <c r="Y69" s="184"/>
      <c r="Z69" s="184"/>
      <c r="AA69" s="267"/>
      <c r="AB69" s="222"/>
      <c r="AC69" s="222"/>
      <c r="AD69" s="269"/>
      <c r="AE69" s="189"/>
      <c r="AF69" s="184"/>
    </row>
    <row r="70" spans="1:32" ht="15" thickBot="1" x14ac:dyDescent="0.4">
      <c r="A70" s="246" t="s">
        <v>42</v>
      </c>
      <c r="B70" s="434"/>
      <c r="C70" s="207" t="s">
        <v>727</v>
      </c>
      <c r="D70" s="184"/>
      <c r="E70" s="184"/>
      <c r="F70" s="270"/>
      <c r="G70" s="270"/>
      <c r="H70" s="270"/>
      <c r="I70" s="269"/>
      <c r="J70" s="269"/>
      <c r="K70" s="184"/>
      <c r="L70" s="184"/>
      <c r="M70" s="269"/>
      <c r="N70" s="268"/>
      <c r="O70" s="269"/>
      <c r="P70" s="269"/>
      <c r="Q70" s="269"/>
      <c r="R70" s="184"/>
      <c r="S70" s="184"/>
      <c r="T70" s="269"/>
      <c r="U70" s="268"/>
      <c r="V70" s="269"/>
      <c r="W70" s="262"/>
      <c r="X70" s="269"/>
      <c r="Y70" s="184"/>
      <c r="Z70" s="184"/>
      <c r="AA70" s="267"/>
      <c r="AB70" s="222"/>
      <c r="AC70" s="222"/>
      <c r="AD70" s="269"/>
      <c r="AE70" s="189"/>
      <c r="AF70" s="184"/>
    </row>
    <row r="71" spans="1:32" ht="15" thickBot="1" x14ac:dyDescent="0.4">
      <c r="A71" s="228" t="s">
        <v>93</v>
      </c>
      <c r="B71" s="251" t="s">
        <v>622</v>
      </c>
      <c r="C71" s="207" t="s">
        <v>621</v>
      </c>
      <c r="D71" s="184"/>
      <c r="E71" s="184"/>
      <c r="F71" s="270"/>
      <c r="G71" s="268"/>
      <c r="H71" s="269"/>
      <c r="I71" s="269"/>
      <c r="J71" s="269"/>
      <c r="K71" s="184"/>
      <c r="L71" s="184"/>
      <c r="M71" s="270"/>
      <c r="N71" s="268"/>
      <c r="O71" s="269"/>
      <c r="P71" s="269"/>
      <c r="Q71" s="269"/>
      <c r="R71" s="184"/>
      <c r="S71" s="184"/>
      <c r="T71" s="269"/>
      <c r="U71" s="268"/>
      <c r="V71" s="269"/>
      <c r="W71" s="262"/>
      <c r="X71" s="269"/>
      <c r="Y71" s="184"/>
      <c r="Z71" s="184"/>
      <c r="AA71" s="267"/>
      <c r="AB71" s="222"/>
      <c r="AC71" s="222"/>
      <c r="AD71" s="269"/>
      <c r="AE71" s="189"/>
      <c r="AF71" s="184"/>
    </row>
    <row r="72" spans="1:32" ht="15" thickBot="1" x14ac:dyDescent="0.4">
      <c r="A72" s="245" t="s">
        <v>93</v>
      </c>
      <c r="B72" s="433" t="s">
        <v>298</v>
      </c>
      <c r="C72" s="207" t="s">
        <v>293</v>
      </c>
      <c r="D72" s="184"/>
      <c r="E72" s="184"/>
      <c r="F72" s="270"/>
      <c r="G72" s="268"/>
      <c r="H72" s="269"/>
      <c r="I72" s="269"/>
      <c r="J72" s="269"/>
      <c r="K72" s="184"/>
      <c r="L72" s="184"/>
      <c r="M72" s="270"/>
      <c r="N72" s="268"/>
      <c r="O72" s="269"/>
      <c r="P72" s="269"/>
      <c r="Q72" s="269"/>
      <c r="R72" s="184"/>
      <c r="S72" s="184"/>
      <c r="T72" s="269"/>
      <c r="U72" s="268"/>
      <c r="V72" s="269"/>
      <c r="W72" s="262"/>
      <c r="X72" s="269"/>
      <c r="Y72" s="184"/>
      <c r="Z72" s="184"/>
      <c r="AA72" s="267"/>
      <c r="AB72" s="222"/>
      <c r="AC72" s="222"/>
      <c r="AD72" s="269"/>
      <c r="AE72" s="189"/>
      <c r="AF72" s="184"/>
    </row>
    <row r="73" spans="1:32" ht="15" thickBot="1" x14ac:dyDescent="0.4">
      <c r="A73" s="246" t="s">
        <v>0</v>
      </c>
      <c r="B73" s="434"/>
      <c r="C73" s="207" t="s">
        <v>728</v>
      </c>
      <c r="D73" s="184"/>
      <c r="E73" s="184"/>
      <c r="F73" s="270"/>
      <c r="G73" s="268"/>
      <c r="H73" s="269"/>
      <c r="I73" s="270"/>
      <c r="J73" s="269"/>
      <c r="K73" s="184"/>
      <c r="L73" s="184"/>
      <c r="M73" s="269"/>
      <c r="N73" s="268"/>
      <c r="O73" s="269"/>
      <c r="P73" s="269"/>
      <c r="Q73" s="269"/>
      <c r="R73" s="184"/>
      <c r="S73" s="184"/>
      <c r="T73" s="269"/>
      <c r="U73" s="268"/>
      <c r="V73" s="269"/>
      <c r="W73" s="262"/>
      <c r="X73" s="269"/>
      <c r="Y73" s="184"/>
      <c r="Z73" s="184"/>
      <c r="AA73" s="267"/>
      <c r="AB73" s="222"/>
      <c r="AC73" s="222"/>
      <c r="AD73" s="269"/>
      <c r="AE73" s="189"/>
      <c r="AF73" s="184"/>
    </row>
    <row r="74" spans="1:32" ht="15" thickBot="1" x14ac:dyDescent="0.4">
      <c r="A74" s="228" t="s">
        <v>714</v>
      </c>
      <c r="B74" s="191" t="s">
        <v>567</v>
      </c>
      <c r="C74" s="256" t="s">
        <v>620</v>
      </c>
      <c r="D74" s="184"/>
      <c r="E74" s="184"/>
      <c r="F74" s="270"/>
      <c r="G74" s="268"/>
      <c r="H74" s="269"/>
      <c r="I74" s="270"/>
      <c r="J74" s="269"/>
      <c r="K74" s="184"/>
      <c r="L74" s="184"/>
      <c r="M74" s="269"/>
      <c r="N74" s="268"/>
      <c r="O74" s="269"/>
      <c r="P74" s="269"/>
      <c r="Q74" s="269"/>
      <c r="R74" s="184"/>
      <c r="S74" s="184"/>
      <c r="T74" s="269"/>
      <c r="U74" s="268"/>
      <c r="V74" s="269"/>
      <c r="W74" s="262"/>
      <c r="X74" s="269"/>
      <c r="Y74" s="184"/>
      <c r="Z74" s="184"/>
      <c r="AA74" s="267"/>
      <c r="AB74" s="222"/>
      <c r="AC74" s="222"/>
      <c r="AD74" s="269"/>
      <c r="AE74" s="189"/>
      <c r="AF74" s="184"/>
    </row>
    <row r="75" spans="1:32" ht="15" thickBot="1" x14ac:dyDescent="0.4">
      <c r="A75" s="228" t="s">
        <v>714</v>
      </c>
      <c r="B75" s="191" t="s">
        <v>563</v>
      </c>
      <c r="C75" s="207" t="s">
        <v>619</v>
      </c>
      <c r="D75" s="184"/>
      <c r="E75" s="184"/>
      <c r="F75" s="270"/>
      <c r="G75" s="268"/>
      <c r="H75" s="269"/>
      <c r="I75" s="269"/>
      <c r="J75" s="269"/>
      <c r="K75" s="184"/>
      <c r="L75" s="184"/>
      <c r="M75" s="270"/>
      <c r="N75" s="271"/>
      <c r="O75" s="269"/>
      <c r="P75" s="269"/>
      <c r="Q75" s="269"/>
      <c r="R75" s="184"/>
      <c r="S75" s="184"/>
      <c r="T75" s="269"/>
      <c r="U75" s="268"/>
      <c r="V75" s="269"/>
      <c r="W75" s="262"/>
      <c r="X75" s="269"/>
      <c r="Y75" s="184"/>
      <c r="Z75" s="184"/>
      <c r="AA75" s="267"/>
      <c r="AB75" s="222"/>
      <c r="AC75" s="222"/>
      <c r="AD75" s="269"/>
      <c r="AE75" s="189"/>
      <c r="AF75" s="184"/>
    </row>
    <row r="76" spans="1:32" ht="15" thickBot="1" x14ac:dyDescent="0.4">
      <c r="A76" s="245" t="s">
        <v>0</v>
      </c>
      <c r="B76" s="435" t="s">
        <v>618</v>
      </c>
      <c r="C76" s="254" t="s">
        <v>729</v>
      </c>
      <c r="D76" s="184"/>
      <c r="E76" s="184"/>
      <c r="F76" s="270"/>
      <c r="G76" s="268"/>
      <c r="H76" s="269"/>
      <c r="I76" s="269"/>
      <c r="J76" s="269"/>
      <c r="K76" s="184"/>
      <c r="L76" s="184"/>
      <c r="M76" s="270"/>
      <c r="N76" s="271"/>
      <c r="O76" s="269"/>
      <c r="P76" s="269"/>
      <c r="Q76" s="269"/>
      <c r="R76" s="184"/>
      <c r="S76" s="184"/>
      <c r="T76" s="269"/>
      <c r="U76" s="268"/>
      <c r="V76" s="269"/>
      <c r="W76" s="262"/>
      <c r="X76" s="269"/>
      <c r="Y76" s="184"/>
      <c r="Z76" s="184"/>
      <c r="AA76" s="267"/>
      <c r="AB76" s="222"/>
      <c r="AC76" s="222"/>
      <c r="AD76" s="269"/>
      <c r="AE76" s="189"/>
      <c r="AF76" s="184"/>
    </row>
    <row r="77" spans="1:32" ht="15" thickBot="1" x14ac:dyDescent="0.4">
      <c r="A77" s="246" t="s">
        <v>112</v>
      </c>
      <c r="B77" s="436"/>
      <c r="C77" s="207" t="s">
        <v>730</v>
      </c>
      <c r="D77" s="184"/>
      <c r="E77" s="184"/>
      <c r="F77" s="270"/>
      <c r="G77" s="268"/>
      <c r="H77" s="269"/>
      <c r="I77" s="269"/>
      <c r="J77" s="269"/>
      <c r="K77" s="184"/>
      <c r="L77" s="184"/>
      <c r="M77" s="269"/>
      <c r="N77" s="271"/>
      <c r="O77" s="269"/>
      <c r="P77" s="269"/>
      <c r="Q77" s="269"/>
      <c r="R77" s="184"/>
      <c r="S77" s="184"/>
      <c r="T77" s="269"/>
      <c r="U77" s="268"/>
      <c r="V77" s="269"/>
      <c r="W77" s="262"/>
      <c r="X77" s="269"/>
      <c r="Y77" s="184"/>
      <c r="Z77" s="184"/>
      <c r="AA77" s="267"/>
      <c r="AB77" s="222"/>
      <c r="AC77" s="222"/>
      <c r="AD77" s="269"/>
      <c r="AE77" s="189"/>
      <c r="AF77" s="184"/>
    </row>
    <row r="78" spans="1:32" ht="15" thickBot="1" x14ac:dyDescent="0.4">
      <c r="A78" s="228" t="s">
        <v>62</v>
      </c>
      <c r="B78" s="197" t="s">
        <v>616</v>
      </c>
      <c r="C78" s="254" t="s">
        <v>615</v>
      </c>
      <c r="D78" s="184"/>
      <c r="E78" s="184"/>
      <c r="F78" s="270"/>
      <c r="G78" s="268"/>
      <c r="H78" s="269"/>
      <c r="I78" s="269"/>
      <c r="J78" s="269"/>
      <c r="K78" s="184"/>
      <c r="L78" s="184"/>
      <c r="M78" s="269"/>
      <c r="N78" s="268"/>
      <c r="O78" s="269"/>
      <c r="P78" s="269"/>
      <c r="Q78" s="269"/>
      <c r="R78" s="184"/>
      <c r="S78" s="184"/>
      <c r="T78" s="269"/>
      <c r="U78" s="271"/>
      <c r="V78" s="269"/>
      <c r="W78" s="262"/>
      <c r="X78" s="269"/>
      <c r="Y78" s="184"/>
      <c r="Z78" s="184"/>
      <c r="AA78" s="267"/>
      <c r="AB78" s="222"/>
      <c r="AC78" s="222"/>
      <c r="AD78" s="269"/>
      <c r="AE78" s="189"/>
      <c r="AF78" s="184"/>
    </row>
    <row r="79" spans="1:32" ht="15" thickBot="1" x14ac:dyDescent="0.4">
      <c r="A79" s="228" t="s">
        <v>42</v>
      </c>
      <c r="B79" s="202" t="s">
        <v>448</v>
      </c>
      <c r="C79" s="207" t="s">
        <v>614</v>
      </c>
      <c r="D79" s="184"/>
      <c r="E79" s="184"/>
      <c r="F79" s="270"/>
      <c r="G79" s="268"/>
      <c r="H79" s="269"/>
      <c r="I79" s="269"/>
      <c r="J79" s="269"/>
      <c r="K79" s="184"/>
      <c r="L79" s="184"/>
      <c r="M79" s="269"/>
      <c r="N79" s="268"/>
      <c r="O79" s="269"/>
      <c r="P79" s="269"/>
      <c r="Q79" s="269"/>
      <c r="R79" s="184"/>
      <c r="S79" s="184"/>
      <c r="T79" s="269"/>
      <c r="U79" s="271"/>
      <c r="V79" s="269"/>
      <c r="W79" s="262"/>
      <c r="X79" s="269"/>
      <c r="Y79" s="184"/>
      <c r="Z79" s="184"/>
      <c r="AA79" s="267"/>
      <c r="AB79" s="222"/>
      <c r="AC79" s="222"/>
      <c r="AD79" s="269"/>
      <c r="AE79" s="189"/>
      <c r="AF79" s="184"/>
    </row>
    <row r="80" spans="1:32" ht="15" thickBot="1" x14ac:dyDescent="0.4">
      <c r="A80" s="228" t="s">
        <v>42</v>
      </c>
      <c r="B80" s="252" t="s">
        <v>451</v>
      </c>
      <c r="C80" s="254" t="s">
        <v>613</v>
      </c>
      <c r="D80" s="184"/>
      <c r="E80" s="184"/>
      <c r="F80" s="270"/>
      <c r="G80" s="268"/>
      <c r="H80" s="269"/>
      <c r="I80" s="269"/>
      <c r="J80" s="269"/>
      <c r="K80" s="184"/>
      <c r="L80" s="184"/>
      <c r="M80" s="269"/>
      <c r="N80" s="268"/>
      <c r="O80" s="269"/>
      <c r="P80" s="269"/>
      <c r="Q80" s="269"/>
      <c r="R80" s="184"/>
      <c r="S80" s="184"/>
      <c r="T80" s="269"/>
      <c r="U80" s="271"/>
      <c r="V80" s="269"/>
      <c r="W80" s="262"/>
      <c r="X80" s="269"/>
      <c r="Y80" s="184"/>
      <c r="Z80" s="184"/>
      <c r="AA80" s="267"/>
      <c r="AB80" s="222"/>
      <c r="AC80" s="222"/>
      <c r="AD80" s="269"/>
      <c r="AE80" s="189"/>
      <c r="AF80" s="184"/>
    </row>
    <row r="81" spans="1:32" ht="15" thickBot="1" x14ac:dyDescent="0.4">
      <c r="A81" s="228" t="s">
        <v>42</v>
      </c>
      <c r="B81" s="202" t="s">
        <v>44</v>
      </c>
      <c r="C81" s="207" t="s">
        <v>612</v>
      </c>
      <c r="D81" s="184"/>
      <c r="E81" s="184"/>
      <c r="F81" s="270"/>
      <c r="G81" s="268"/>
      <c r="H81" s="269"/>
      <c r="I81" s="269"/>
      <c r="J81" s="269"/>
      <c r="K81" s="184"/>
      <c r="L81" s="184"/>
      <c r="M81" s="269"/>
      <c r="N81" s="268"/>
      <c r="O81" s="269"/>
      <c r="P81" s="269"/>
      <c r="Q81" s="269"/>
      <c r="R81" s="184"/>
      <c r="S81" s="184"/>
      <c r="T81" s="269"/>
      <c r="U81" s="268"/>
      <c r="V81" s="269"/>
      <c r="W81" s="262"/>
      <c r="X81" s="269"/>
      <c r="Y81" s="184"/>
      <c r="Z81" s="184"/>
      <c r="AA81" s="267"/>
      <c r="AB81" s="222"/>
      <c r="AC81" s="222"/>
      <c r="AD81" s="269"/>
      <c r="AE81" s="189"/>
      <c r="AF81" s="184"/>
    </row>
    <row r="82" spans="1:32" ht="15" thickBot="1" x14ac:dyDescent="0.4">
      <c r="A82" s="228" t="s">
        <v>62</v>
      </c>
      <c r="B82" s="191" t="s">
        <v>611</v>
      </c>
      <c r="C82" s="207" t="s">
        <v>610</v>
      </c>
      <c r="D82" s="184"/>
      <c r="E82" s="184"/>
      <c r="F82" s="270"/>
      <c r="G82" s="268"/>
      <c r="H82" s="269"/>
      <c r="I82" s="269"/>
      <c r="J82" s="269"/>
      <c r="K82" s="184"/>
      <c r="L82" s="184"/>
      <c r="M82" s="269"/>
      <c r="N82" s="268"/>
      <c r="O82" s="269"/>
      <c r="P82" s="269"/>
      <c r="Q82" s="269"/>
      <c r="R82" s="184"/>
      <c r="S82" s="184"/>
      <c r="T82" s="269"/>
      <c r="U82" s="268"/>
      <c r="V82" s="269"/>
      <c r="W82" s="262"/>
      <c r="X82" s="269"/>
      <c r="Y82" s="184"/>
      <c r="Z82" s="184"/>
      <c r="AA82" s="267"/>
      <c r="AB82" s="222"/>
      <c r="AC82" s="222"/>
      <c r="AD82" s="269"/>
      <c r="AE82" s="189"/>
      <c r="AF82" s="184"/>
    </row>
    <row r="83" spans="1:32" ht="15" thickBot="1" x14ac:dyDescent="0.4">
      <c r="A83" s="228" t="s">
        <v>42</v>
      </c>
      <c r="B83" s="191" t="s">
        <v>608</v>
      </c>
      <c r="C83" s="256" t="s">
        <v>607</v>
      </c>
      <c r="D83" s="184"/>
      <c r="E83" s="184"/>
      <c r="F83" s="270"/>
      <c r="G83" s="269"/>
      <c r="H83" s="189"/>
      <c r="I83" s="269"/>
      <c r="J83" s="269"/>
      <c r="K83" s="184"/>
      <c r="L83" s="184"/>
      <c r="M83" s="269"/>
      <c r="N83" s="270"/>
      <c r="O83" s="269"/>
      <c r="P83" s="270"/>
      <c r="Q83" s="269"/>
      <c r="R83" s="184"/>
      <c r="S83" s="184"/>
      <c r="T83" s="269"/>
      <c r="U83" s="268"/>
      <c r="V83" s="269"/>
      <c r="W83" s="269"/>
      <c r="X83" s="269"/>
      <c r="Y83" s="184"/>
      <c r="Z83" s="184"/>
      <c r="AA83" s="269"/>
      <c r="AB83" s="222"/>
      <c r="AC83" s="276"/>
      <c r="AD83" s="269"/>
      <c r="AE83" s="267"/>
      <c r="AF83" s="184"/>
    </row>
    <row r="84" spans="1:32" x14ac:dyDescent="0.35">
      <c r="B84" s="181"/>
      <c r="C84" s="180"/>
      <c r="E84" s="179"/>
      <c r="F84" s="179"/>
      <c r="G84" s="179"/>
      <c r="H84" s="179"/>
      <c r="I84" s="179"/>
    </row>
    <row r="106" spans="32:32" x14ac:dyDescent="0.35">
      <c r="AF106" s="178"/>
    </row>
  </sheetData>
  <mergeCells count="219">
    <mergeCell ref="A1:C1"/>
    <mergeCell ref="A2:C2"/>
    <mergeCell ref="A4:A5"/>
    <mergeCell ref="B7:B8"/>
    <mergeCell ref="A9:A11"/>
    <mergeCell ref="B18:B19"/>
    <mergeCell ref="A49:A50"/>
    <mergeCell ref="A53:A54"/>
    <mergeCell ref="A55:A57"/>
    <mergeCell ref="A59:A61"/>
    <mergeCell ref="B63:B64"/>
    <mergeCell ref="B20:B21"/>
    <mergeCell ref="B24:B25"/>
    <mergeCell ref="C24:C25"/>
    <mergeCell ref="B37:B38"/>
    <mergeCell ref="A42:A43"/>
    <mergeCell ref="B45:B46"/>
    <mergeCell ref="B69:B70"/>
    <mergeCell ref="B72:B73"/>
    <mergeCell ref="B76:B77"/>
    <mergeCell ref="D7:D8"/>
    <mergeCell ref="E7:E8"/>
    <mergeCell ref="F7:F8"/>
    <mergeCell ref="D45:D46"/>
    <mergeCell ref="E45:E46"/>
    <mergeCell ref="F45:F46"/>
    <mergeCell ref="B47:B4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N18:N19"/>
    <mergeCell ref="O18:O19"/>
    <mergeCell ref="P18:P19"/>
    <mergeCell ref="Q18:Q19"/>
    <mergeCell ref="AE7:AE8"/>
    <mergeCell ref="AF7:AF8"/>
    <mergeCell ref="D18:D19"/>
    <mergeCell ref="E18:E19"/>
    <mergeCell ref="F18:F19"/>
    <mergeCell ref="G18:G19"/>
    <mergeCell ref="H18:H19"/>
    <mergeCell ref="I18:I19"/>
    <mergeCell ref="J18:J19"/>
    <mergeCell ref="K18:K19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AD18:AD19"/>
    <mergeCell ref="AE18:AE19"/>
    <mergeCell ref="AF18:AF19"/>
    <mergeCell ref="D24:D25"/>
    <mergeCell ref="E24:E25"/>
    <mergeCell ref="F24:F25"/>
    <mergeCell ref="G24:G25"/>
    <mergeCell ref="H24:H25"/>
    <mergeCell ref="I24:I25"/>
    <mergeCell ref="J24:J25"/>
    <mergeCell ref="X18:X19"/>
    <mergeCell ref="Y18:Y19"/>
    <mergeCell ref="Z18:Z19"/>
    <mergeCell ref="AA18:AA19"/>
    <mergeCell ref="AB18:AB19"/>
    <mergeCell ref="AC18:AC19"/>
    <mergeCell ref="R18:R19"/>
    <mergeCell ref="S18:S19"/>
    <mergeCell ref="T18:T19"/>
    <mergeCell ref="U18:U19"/>
    <mergeCell ref="V18:V19"/>
    <mergeCell ref="W18:W19"/>
    <mergeCell ref="L18:L19"/>
    <mergeCell ref="M18:M19"/>
    <mergeCell ref="AF24:AF25"/>
    <mergeCell ref="D37:D38"/>
    <mergeCell ref="E37:E38"/>
    <mergeCell ref="F37:F38"/>
    <mergeCell ref="G37:G38"/>
    <mergeCell ref="H37:H38"/>
    <mergeCell ref="I37:I38"/>
    <mergeCell ref="W24:W25"/>
    <mergeCell ref="X24:X25"/>
    <mergeCell ref="Y24:Y25"/>
    <mergeCell ref="Z24:Z25"/>
    <mergeCell ref="AA24:AA25"/>
    <mergeCell ref="AB24:AB25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J37:J38"/>
    <mergeCell ref="K37:K38"/>
    <mergeCell ref="L37:L38"/>
    <mergeCell ref="M37:M38"/>
    <mergeCell ref="N37:N38"/>
    <mergeCell ref="O37:O38"/>
    <mergeCell ref="AC24:AC25"/>
    <mergeCell ref="AD24:AD25"/>
    <mergeCell ref="AE24:AE25"/>
    <mergeCell ref="P24:P25"/>
    <mergeCell ref="V37:V38"/>
    <mergeCell ref="W37:W38"/>
    <mergeCell ref="X37:X38"/>
    <mergeCell ref="Y37:Y38"/>
    <mergeCell ref="Z37:Z38"/>
    <mergeCell ref="AF37:AF38"/>
    <mergeCell ref="P37:P38"/>
    <mergeCell ref="Q37:Q38"/>
    <mergeCell ref="R37:R38"/>
    <mergeCell ref="S37:S38"/>
    <mergeCell ref="T37:T38"/>
    <mergeCell ref="U37:U38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N47:N48"/>
    <mergeCell ref="O47:O48"/>
    <mergeCell ref="P47:P48"/>
    <mergeCell ref="Q47:Q48"/>
    <mergeCell ref="AE45:AE46"/>
    <mergeCell ref="AF45:AF46"/>
    <mergeCell ref="D47:D48"/>
    <mergeCell ref="E47:E48"/>
    <mergeCell ref="F47:F48"/>
    <mergeCell ref="G47:G48"/>
    <mergeCell ref="H47:H48"/>
    <mergeCell ref="I47:I48"/>
    <mergeCell ref="J47:J48"/>
    <mergeCell ref="K47:K48"/>
    <mergeCell ref="Y45:Y46"/>
    <mergeCell ref="Z45:Z46"/>
    <mergeCell ref="AA45:AA46"/>
    <mergeCell ref="AB45:AB46"/>
    <mergeCell ref="AC45:AC46"/>
    <mergeCell ref="AD45:AD46"/>
    <mergeCell ref="S45:S46"/>
    <mergeCell ref="T45:T46"/>
    <mergeCell ref="U45:U46"/>
    <mergeCell ref="V45:V46"/>
    <mergeCell ref="AD47:AD48"/>
    <mergeCell ref="AE47:AE48"/>
    <mergeCell ref="AF47:AF48"/>
    <mergeCell ref="D63:D64"/>
    <mergeCell ref="E63:E64"/>
    <mergeCell ref="F63:F64"/>
    <mergeCell ref="G63:G64"/>
    <mergeCell ref="H63:H64"/>
    <mergeCell ref="I63:I64"/>
    <mergeCell ref="J63:J64"/>
    <mergeCell ref="X47:X48"/>
    <mergeCell ref="Y47:Y48"/>
    <mergeCell ref="Z47:Z48"/>
    <mergeCell ref="AA47:AA48"/>
    <mergeCell ref="AB47:AB48"/>
    <mergeCell ref="AC47:AC48"/>
    <mergeCell ref="R47:R48"/>
    <mergeCell ref="S47:S48"/>
    <mergeCell ref="T47:T48"/>
    <mergeCell ref="U47:U48"/>
    <mergeCell ref="V47:V48"/>
    <mergeCell ref="W47:W48"/>
    <mergeCell ref="L47:L48"/>
    <mergeCell ref="M47:M48"/>
    <mergeCell ref="Q63:Q64"/>
    <mergeCell ref="R63:R64"/>
    <mergeCell ref="S63:S64"/>
    <mergeCell ref="T63:T64"/>
    <mergeCell ref="U63:U64"/>
    <mergeCell ref="V63:V64"/>
    <mergeCell ref="K63:K64"/>
    <mergeCell ref="L63:L64"/>
    <mergeCell ref="M63:M64"/>
    <mergeCell ref="N63:N64"/>
    <mergeCell ref="O63:O64"/>
    <mergeCell ref="P63:P64"/>
    <mergeCell ref="AC63:AC64"/>
    <mergeCell ref="AD63:AD64"/>
    <mergeCell ref="AE63:AE64"/>
    <mergeCell ref="AF63:AF64"/>
    <mergeCell ref="W63:W64"/>
    <mergeCell ref="X63:X64"/>
    <mergeCell ref="Y63:Y64"/>
    <mergeCell ref="Z63:Z64"/>
    <mergeCell ref="AA63:AA64"/>
    <mergeCell ref="AB63:AB64"/>
  </mergeCells>
  <conditionalFormatting sqref="G4 U4 N4:N6 N9:N11 U9:U12 G12:G14 U14:U17 G16:G17 G20:G23 U20:U23 G26:G36 U26:U36 U39 G39:G41 U41:U43 G44 G49 N49:N62 G51:G54 G56:G57 G62 G65:G69 N65:N82 U68:U83 G71:G82">
    <cfRule type="cellIs" dxfId="232" priority="8" operator="equal">
      <formula>"U"</formula>
    </cfRule>
  </conditionalFormatting>
  <conditionalFormatting sqref="N13:N17">
    <cfRule type="cellIs" dxfId="231" priority="2" operator="equal">
      <formula>"U"</formula>
    </cfRule>
  </conditionalFormatting>
  <conditionalFormatting sqref="N20">
    <cfRule type="cellIs" dxfId="230" priority="1" operator="equal">
      <formula>"U"</formula>
    </cfRule>
  </conditionalFormatting>
  <conditionalFormatting sqref="N41">
    <cfRule type="cellIs" dxfId="229" priority="6" operator="equal">
      <formula>"U"</formula>
    </cfRule>
  </conditionalFormatting>
  <conditionalFormatting sqref="U55:U57">
    <cfRule type="cellIs" dxfId="228" priority="4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06"/>
  <sheetViews>
    <sheetView workbookViewId="0">
      <pane ySplit="3" topLeftCell="A4" activePane="bottomLeft" state="frozen"/>
      <selection pane="bottomLeft" activeCell="C7" sqref="C7"/>
    </sheetView>
  </sheetViews>
  <sheetFormatPr defaultRowHeight="14.5" x14ac:dyDescent="0.35"/>
  <cols>
    <col min="1" max="1" width="10.453125" customWidth="1"/>
    <col min="2" max="2" width="18" customWidth="1"/>
    <col min="3" max="3" width="23.453125" customWidth="1"/>
    <col min="4" max="20" width="3.54296875" customWidth="1"/>
    <col min="21" max="21" width="3.453125" customWidth="1"/>
    <col min="22" max="34" width="3.54296875" customWidth="1"/>
  </cols>
  <sheetData>
    <row r="1" spans="1:34" ht="15" thickBot="1" x14ac:dyDescent="0.4">
      <c r="A1" s="450" t="s">
        <v>771</v>
      </c>
      <c r="B1" s="451"/>
      <c r="C1" s="452"/>
      <c r="D1" s="234"/>
      <c r="E1" s="241"/>
      <c r="F1" s="225" t="s">
        <v>713</v>
      </c>
      <c r="G1" s="225"/>
      <c r="H1" s="236"/>
      <c r="I1" s="182"/>
      <c r="J1" s="225" t="s">
        <v>708</v>
      </c>
      <c r="K1" s="183"/>
      <c r="L1" s="224"/>
      <c r="M1" s="189"/>
      <c r="N1" s="225" t="s">
        <v>707</v>
      </c>
      <c r="O1" s="225"/>
      <c r="P1" s="224"/>
      <c r="Q1" s="184"/>
      <c r="R1" s="225" t="s">
        <v>710</v>
      </c>
      <c r="S1" s="225"/>
      <c r="T1" s="224"/>
      <c r="U1" s="185"/>
      <c r="V1" s="186"/>
      <c r="W1" s="225" t="s">
        <v>706</v>
      </c>
      <c r="X1" s="225"/>
      <c r="Y1" s="225"/>
      <c r="Z1" s="225"/>
      <c r="AA1" s="235"/>
      <c r="AB1" s="228"/>
      <c r="AC1" s="225"/>
      <c r="AD1" s="225"/>
      <c r="AE1" s="225"/>
      <c r="AF1" s="234"/>
      <c r="AG1" s="225"/>
      <c r="AH1" s="234"/>
    </row>
    <row r="2" spans="1:34" ht="15" thickBot="1" x14ac:dyDescent="0.4">
      <c r="A2" s="441"/>
      <c r="B2" s="442"/>
      <c r="C2" s="443"/>
      <c r="D2" s="230" t="s">
        <v>705</v>
      </c>
      <c r="E2" s="229" t="s">
        <v>33</v>
      </c>
      <c r="F2" s="228"/>
      <c r="G2" s="225"/>
      <c r="H2" s="227" t="s">
        <v>704</v>
      </c>
      <c r="I2" s="226" t="s">
        <v>703</v>
      </c>
      <c r="J2" s="225"/>
      <c r="K2" s="224"/>
      <c r="L2" s="218"/>
      <c r="M2" s="223"/>
      <c r="N2" s="218"/>
      <c r="O2" s="222"/>
      <c r="P2" s="223"/>
      <c r="Q2" s="223"/>
      <c r="R2" s="218"/>
      <c r="S2" s="222"/>
      <c r="T2" s="223"/>
      <c r="U2" s="218"/>
      <c r="V2" s="222"/>
      <c r="W2" s="223"/>
      <c r="X2" s="218"/>
      <c r="Y2" s="222"/>
      <c r="Z2" s="223"/>
      <c r="AA2" s="223"/>
      <c r="AB2" s="218"/>
      <c r="AC2" s="222"/>
      <c r="AD2" s="221"/>
      <c r="AE2" s="220"/>
      <c r="AF2" s="220"/>
      <c r="AG2" s="220"/>
      <c r="AH2" s="220"/>
    </row>
    <row r="3" spans="1:34" ht="15" thickBot="1" x14ac:dyDescent="0.4">
      <c r="A3" s="243"/>
      <c r="B3" s="244"/>
      <c r="C3" s="242"/>
      <c r="D3" s="215">
        <v>1</v>
      </c>
      <c r="E3" s="215">
        <v>2</v>
      </c>
      <c r="F3" s="215">
        <v>3</v>
      </c>
      <c r="G3" s="215">
        <v>4</v>
      </c>
      <c r="H3" s="215">
        <v>5</v>
      </c>
      <c r="I3" s="215">
        <v>6</v>
      </c>
      <c r="J3" s="215">
        <v>7</v>
      </c>
      <c r="K3" s="215">
        <v>8</v>
      </c>
      <c r="L3" s="215">
        <v>9</v>
      </c>
      <c r="M3" s="215">
        <v>10</v>
      </c>
      <c r="N3" s="215">
        <v>11</v>
      </c>
      <c r="O3" s="215">
        <v>12</v>
      </c>
      <c r="P3" s="215">
        <v>13</v>
      </c>
      <c r="Q3" s="215">
        <v>14</v>
      </c>
      <c r="R3" s="215">
        <v>15</v>
      </c>
      <c r="S3" s="215">
        <v>16</v>
      </c>
      <c r="T3" s="215">
        <v>17</v>
      </c>
      <c r="U3" s="215">
        <v>18</v>
      </c>
      <c r="V3" s="215">
        <v>19</v>
      </c>
      <c r="W3" s="215">
        <v>20</v>
      </c>
      <c r="X3" s="215">
        <v>21</v>
      </c>
      <c r="Y3" s="215">
        <v>22</v>
      </c>
      <c r="Z3" s="215">
        <v>23</v>
      </c>
      <c r="AA3" s="215">
        <v>24</v>
      </c>
      <c r="AB3" s="215">
        <v>25</v>
      </c>
      <c r="AC3" s="215">
        <v>26</v>
      </c>
      <c r="AD3" s="215">
        <v>27</v>
      </c>
      <c r="AE3" s="215">
        <v>28</v>
      </c>
      <c r="AF3" s="215">
        <v>29</v>
      </c>
      <c r="AG3" s="215">
        <v>30</v>
      </c>
      <c r="AH3" s="215">
        <v>31</v>
      </c>
    </row>
    <row r="4" spans="1:34" ht="15" thickBot="1" x14ac:dyDescent="0.4">
      <c r="A4" s="437" t="s">
        <v>42</v>
      </c>
      <c r="B4" s="191" t="s">
        <v>702</v>
      </c>
      <c r="C4" s="253" t="s">
        <v>701</v>
      </c>
      <c r="D4" s="184"/>
      <c r="E4" s="182"/>
      <c r="F4" s="183"/>
      <c r="G4" s="187"/>
      <c r="H4" s="185"/>
      <c r="I4" s="189"/>
      <c r="J4" s="184"/>
      <c r="K4" s="237"/>
      <c r="L4" s="185"/>
      <c r="M4" s="188"/>
      <c r="N4" s="194"/>
      <c r="O4" s="185"/>
      <c r="P4" s="185"/>
      <c r="Q4" s="184"/>
      <c r="R4" s="237"/>
      <c r="S4" s="185"/>
      <c r="T4" s="185"/>
      <c r="U4" s="187"/>
      <c r="V4" s="185"/>
      <c r="W4" s="185"/>
      <c r="X4" s="184"/>
      <c r="Y4" s="237"/>
      <c r="Z4" s="185"/>
      <c r="AA4" s="185"/>
      <c r="AB4" s="228"/>
      <c r="AC4" s="228"/>
      <c r="AD4" s="185"/>
      <c r="AE4" s="184"/>
      <c r="AF4" s="237"/>
      <c r="AG4" s="283"/>
      <c r="AH4" s="185"/>
    </row>
    <row r="5" spans="1:34" ht="15" thickBot="1" x14ac:dyDescent="0.4">
      <c r="A5" s="438"/>
      <c r="B5" s="202" t="s">
        <v>700</v>
      </c>
      <c r="C5" s="207" t="s">
        <v>699</v>
      </c>
      <c r="D5" s="184"/>
      <c r="E5" s="182"/>
      <c r="F5" s="183"/>
      <c r="G5" s="183"/>
      <c r="H5" s="185"/>
      <c r="I5" s="189"/>
      <c r="J5" s="184"/>
      <c r="K5" s="237"/>
      <c r="L5" s="185"/>
      <c r="M5" s="185"/>
      <c r="N5" s="194"/>
      <c r="O5" s="185"/>
      <c r="P5" s="185"/>
      <c r="Q5" s="184"/>
      <c r="R5" s="237"/>
      <c r="S5" s="185"/>
      <c r="T5" s="185"/>
      <c r="U5" s="188"/>
      <c r="V5" s="185"/>
      <c r="W5" s="188"/>
      <c r="X5" s="184"/>
      <c r="Y5" s="237"/>
      <c r="Z5" s="185"/>
      <c r="AA5" s="185"/>
      <c r="AB5" s="228"/>
      <c r="AC5" s="228"/>
      <c r="AD5" s="185"/>
      <c r="AE5" s="184"/>
      <c r="AF5" s="237"/>
      <c r="AG5" s="185"/>
      <c r="AH5" s="283"/>
    </row>
    <row r="6" spans="1:34" ht="15" thickBot="1" x14ac:dyDescent="0.4">
      <c r="A6" s="228" t="s">
        <v>714</v>
      </c>
      <c r="B6" s="202" t="s">
        <v>350</v>
      </c>
      <c r="C6" s="207" t="s">
        <v>698</v>
      </c>
      <c r="D6" s="184"/>
      <c r="E6" s="182"/>
      <c r="F6" s="183"/>
      <c r="G6" s="183"/>
      <c r="H6" s="185"/>
      <c r="I6" s="189"/>
      <c r="J6" s="184"/>
      <c r="K6" s="237"/>
      <c r="L6" s="185"/>
      <c r="M6" s="185"/>
      <c r="N6" s="194"/>
      <c r="O6" s="185"/>
      <c r="P6" s="185"/>
      <c r="Q6" s="184"/>
      <c r="R6" s="237"/>
      <c r="S6" s="185"/>
      <c r="T6" s="185"/>
      <c r="U6" s="188"/>
      <c r="V6" s="185"/>
      <c r="W6" s="185"/>
      <c r="X6" s="184"/>
      <c r="Y6" s="237"/>
      <c r="Z6" s="185"/>
      <c r="AA6" s="185"/>
      <c r="AB6" s="228"/>
      <c r="AC6" s="228"/>
      <c r="AD6" s="185"/>
      <c r="AE6" s="184"/>
      <c r="AF6" s="237"/>
      <c r="AG6" s="185"/>
      <c r="AH6" s="283"/>
    </row>
    <row r="7" spans="1:34" x14ac:dyDescent="0.35">
      <c r="A7" s="245" t="s">
        <v>112</v>
      </c>
      <c r="B7" s="433" t="s">
        <v>697</v>
      </c>
      <c r="C7" s="254" t="s">
        <v>715</v>
      </c>
      <c r="D7" s="455"/>
      <c r="E7" s="467"/>
      <c r="F7" s="453"/>
      <c r="G7" s="448"/>
      <c r="H7" s="453"/>
      <c r="I7" s="453"/>
      <c r="J7" s="455"/>
      <c r="K7" s="455"/>
      <c r="L7" s="453"/>
      <c r="M7" s="457"/>
      <c r="N7" s="453"/>
      <c r="O7" s="453"/>
      <c r="P7" s="453"/>
      <c r="Q7" s="455"/>
      <c r="R7" s="455"/>
      <c r="S7" s="453"/>
      <c r="T7" s="453"/>
      <c r="U7" s="453"/>
      <c r="V7" s="453"/>
      <c r="W7" s="453"/>
      <c r="X7" s="455"/>
      <c r="Y7" s="455"/>
      <c r="Z7" s="453"/>
      <c r="AA7" s="453"/>
      <c r="AB7" s="453"/>
      <c r="AC7" s="453"/>
      <c r="AD7" s="453"/>
      <c r="AE7" s="455"/>
      <c r="AF7" s="455"/>
      <c r="AG7" s="453"/>
      <c r="AH7" s="453"/>
    </row>
    <row r="8" spans="1:34" ht="15" thickBot="1" x14ac:dyDescent="0.4">
      <c r="A8" s="246" t="s">
        <v>716</v>
      </c>
      <c r="B8" s="434"/>
      <c r="C8" s="254" t="s">
        <v>489</v>
      </c>
      <c r="D8" s="456"/>
      <c r="E8" s="468"/>
      <c r="F8" s="454"/>
      <c r="G8" s="449"/>
      <c r="H8" s="454"/>
      <c r="I8" s="454"/>
      <c r="J8" s="456"/>
      <c r="K8" s="456"/>
      <c r="L8" s="454"/>
      <c r="M8" s="458"/>
      <c r="N8" s="454"/>
      <c r="O8" s="454"/>
      <c r="P8" s="454"/>
      <c r="Q8" s="456"/>
      <c r="R8" s="456"/>
      <c r="S8" s="454"/>
      <c r="T8" s="454"/>
      <c r="U8" s="454"/>
      <c r="V8" s="454"/>
      <c r="W8" s="454"/>
      <c r="X8" s="456"/>
      <c r="Y8" s="456"/>
      <c r="Z8" s="454"/>
      <c r="AA8" s="454"/>
      <c r="AB8" s="454"/>
      <c r="AC8" s="454"/>
      <c r="AD8" s="454"/>
      <c r="AE8" s="456"/>
      <c r="AF8" s="456"/>
      <c r="AG8" s="454"/>
      <c r="AH8" s="454"/>
    </row>
    <row r="9" spans="1:34" ht="15" thickBot="1" x14ac:dyDescent="0.4">
      <c r="A9" s="437" t="s">
        <v>0</v>
      </c>
      <c r="B9" s="202" t="s">
        <v>695</v>
      </c>
      <c r="C9" s="207" t="s">
        <v>694</v>
      </c>
      <c r="D9" s="184"/>
      <c r="E9" s="283"/>
      <c r="F9" s="185"/>
      <c r="G9" s="182"/>
      <c r="H9" s="185"/>
      <c r="I9" s="185"/>
      <c r="J9" s="184"/>
      <c r="K9" s="184"/>
      <c r="L9" s="185"/>
      <c r="M9" s="189"/>
      <c r="N9" s="194"/>
      <c r="O9" s="185"/>
      <c r="P9" s="185"/>
      <c r="Q9" s="184"/>
      <c r="R9" s="184"/>
      <c r="S9" s="185"/>
      <c r="T9" s="185"/>
      <c r="U9" s="187"/>
      <c r="V9" s="185"/>
      <c r="W9" s="185"/>
      <c r="X9" s="184"/>
      <c r="Y9" s="184"/>
      <c r="Z9" s="185"/>
      <c r="AA9" s="188"/>
      <c r="AB9" s="228"/>
      <c r="AC9" s="228"/>
      <c r="AD9" s="185"/>
      <c r="AE9" s="184"/>
      <c r="AF9" s="184"/>
      <c r="AG9" s="185"/>
      <c r="AH9" s="185"/>
    </row>
    <row r="10" spans="1:34" ht="15" thickBot="1" x14ac:dyDescent="0.4">
      <c r="A10" s="439"/>
      <c r="B10" s="252" t="s">
        <v>2</v>
      </c>
      <c r="C10" s="254" t="s">
        <v>693</v>
      </c>
      <c r="D10" s="184"/>
      <c r="E10" s="283"/>
      <c r="F10" s="185"/>
      <c r="G10" s="182"/>
      <c r="H10" s="185"/>
      <c r="I10" s="185"/>
      <c r="J10" s="184"/>
      <c r="K10" s="184"/>
      <c r="L10" s="185"/>
      <c r="M10" s="189"/>
      <c r="N10" s="194"/>
      <c r="O10" s="185"/>
      <c r="P10" s="185"/>
      <c r="Q10" s="184"/>
      <c r="R10" s="184"/>
      <c r="S10" s="185"/>
      <c r="T10" s="185"/>
      <c r="U10" s="187"/>
      <c r="V10" s="185"/>
      <c r="W10" s="185"/>
      <c r="X10" s="184"/>
      <c r="Y10" s="184"/>
      <c r="Z10" s="185"/>
      <c r="AA10" s="188"/>
      <c r="AB10" s="228"/>
      <c r="AC10" s="228"/>
      <c r="AD10" s="185"/>
      <c r="AE10" s="184"/>
      <c r="AF10" s="184"/>
      <c r="AG10" s="185"/>
      <c r="AH10" s="185"/>
    </row>
    <row r="11" spans="1:34" ht="15" thickBot="1" x14ac:dyDescent="0.4">
      <c r="A11" s="438"/>
      <c r="B11" s="191" t="s">
        <v>692</v>
      </c>
      <c r="C11" s="207" t="s">
        <v>691</v>
      </c>
      <c r="D11" s="184"/>
      <c r="E11" s="283"/>
      <c r="F11" s="185"/>
      <c r="G11" s="182"/>
      <c r="H11" s="185"/>
      <c r="I11" s="185"/>
      <c r="J11" s="184"/>
      <c r="K11" s="184"/>
      <c r="L11" s="185"/>
      <c r="M11" s="189"/>
      <c r="N11" s="194"/>
      <c r="O11" s="185"/>
      <c r="P11" s="185"/>
      <c r="Q11" s="184"/>
      <c r="R11" s="184"/>
      <c r="S11" s="185"/>
      <c r="T11" s="185"/>
      <c r="U11" s="187"/>
      <c r="V11" s="185"/>
      <c r="W11" s="185"/>
      <c r="X11" s="184"/>
      <c r="Y11" s="184"/>
      <c r="Z11" s="185"/>
      <c r="AA11" s="188"/>
      <c r="AB11" s="228"/>
      <c r="AC11" s="228"/>
      <c r="AD11" s="185"/>
      <c r="AE11" s="184"/>
      <c r="AF11" s="184"/>
      <c r="AG11" s="185"/>
      <c r="AH11" s="185"/>
    </row>
    <row r="12" spans="1:34" ht="15" thickBot="1" x14ac:dyDescent="0.4">
      <c r="A12" s="228" t="s">
        <v>93</v>
      </c>
      <c r="B12" s="252" t="s">
        <v>690</v>
      </c>
      <c r="C12" s="254" t="s">
        <v>689</v>
      </c>
      <c r="D12" s="184"/>
      <c r="E12" s="185"/>
      <c r="F12" s="185"/>
      <c r="G12" s="187"/>
      <c r="H12" s="283"/>
      <c r="I12" s="185"/>
      <c r="J12" s="184"/>
      <c r="K12" s="184"/>
      <c r="L12" s="267"/>
      <c r="M12" s="185"/>
      <c r="N12" s="185"/>
      <c r="O12" s="185"/>
      <c r="P12" s="189"/>
      <c r="Q12" s="184"/>
      <c r="R12" s="184"/>
      <c r="S12" s="185"/>
      <c r="T12" s="185"/>
      <c r="U12" s="187"/>
      <c r="V12" s="185"/>
      <c r="W12" s="185"/>
      <c r="X12" s="184"/>
      <c r="Y12" s="184"/>
      <c r="Z12" s="185"/>
      <c r="AA12" s="188"/>
      <c r="AB12" s="228"/>
      <c r="AC12" s="228"/>
      <c r="AD12" s="185"/>
      <c r="AE12" s="184"/>
      <c r="AF12" s="184"/>
      <c r="AG12" s="185"/>
      <c r="AH12" s="185"/>
    </row>
    <row r="13" spans="1:34" ht="15" thickBot="1" x14ac:dyDescent="0.4">
      <c r="A13" s="228" t="s">
        <v>42</v>
      </c>
      <c r="B13" s="202" t="s">
        <v>688</v>
      </c>
      <c r="C13" s="207" t="s">
        <v>687</v>
      </c>
      <c r="D13" s="184"/>
      <c r="E13" s="185"/>
      <c r="F13" s="185"/>
      <c r="G13" s="187"/>
      <c r="H13" s="283"/>
      <c r="I13" s="185"/>
      <c r="J13" s="184"/>
      <c r="K13" s="184"/>
      <c r="L13" s="267"/>
      <c r="M13" s="183"/>
      <c r="N13" s="187"/>
      <c r="O13" s="185"/>
      <c r="P13" s="189"/>
      <c r="Q13" s="184"/>
      <c r="R13" s="184"/>
      <c r="S13" s="185"/>
      <c r="T13" s="185"/>
      <c r="U13" s="188"/>
      <c r="V13" s="185"/>
      <c r="W13" s="188"/>
      <c r="X13" s="184"/>
      <c r="Y13" s="184"/>
      <c r="Z13" s="185"/>
      <c r="AA13" s="185"/>
      <c r="AB13" s="228"/>
      <c r="AC13" s="228"/>
      <c r="AD13" s="185"/>
      <c r="AE13" s="184"/>
      <c r="AF13" s="184"/>
      <c r="AG13" s="185"/>
      <c r="AH13" s="185"/>
    </row>
    <row r="14" spans="1:34" ht="15" thickBot="1" x14ac:dyDescent="0.4">
      <c r="A14" s="228" t="s">
        <v>62</v>
      </c>
      <c r="B14" s="252" t="s">
        <v>686</v>
      </c>
      <c r="C14" s="254" t="s">
        <v>685</v>
      </c>
      <c r="D14" s="184"/>
      <c r="E14" s="185"/>
      <c r="F14" s="188"/>
      <c r="G14" s="187"/>
      <c r="H14" s="283"/>
      <c r="I14" s="185"/>
      <c r="J14" s="184"/>
      <c r="K14" s="184"/>
      <c r="L14" s="267"/>
      <c r="M14" s="183"/>
      <c r="N14" s="187"/>
      <c r="O14" s="185"/>
      <c r="P14" s="189"/>
      <c r="Q14" s="184"/>
      <c r="R14" s="184"/>
      <c r="S14" s="185"/>
      <c r="T14" s="185"/>
      <c r="U14" s="194"/>
      <c r="V14" s="185"/>
      <c r="W14" s="185"/>
      <c r="X14" s="184"/>
      <c r="Y14" s="184"/>
      <c r="Z14" s="185"/>
      <c r="AA14" s="185"/>
      <c r="AB14" s="228"/>
      <c r="AC14" s="228"/>
      <c r="AD14" s="185"/>
      <c r="AE14" s="184"/>
      <c r="AF14" s="184"/>
      <c r="AG14" s="185"/>
      <c r="AH14" s="185"/>
    </row>
    <row r="15" spans="1:34" ht="15" thickBot="1" x14ac:dyDescent="0.4">
      <c r="A15" s="228" t="s">
        <v>62</v>
      </c>
      <c r="B15" s="191" t="s">
        <v>684</v>
      </c>
      <c r="C15" s="207" t="s">
        <v>683</v>
      </c>
      <c r="D15" s="184"/>
      <c r="E15" s="185"/>
      <c r="F15" s="185"/>
      <c r="G15" s="185"/>
      <c r="H15" s="283"/>
      <c r="I15" s="185"/>
      <c r="J15" s="184"/>
      <c r="K15" s="184"/>
      <c r="L15" s="267"/>
      <c r="M15" s="183"/>
      <c r="N15" s="187"/>
      <c r="O15" s="185"/>
      <c r="P15" s="189"/>
      <c r="Q15" s="184"/>
      <c r="R15" s="184"/>
      <c r="S15" s="185"/>
      <c r="T15" s="185"/>
      <c r="U15" s="187"/>
      <c r="V15" s="185"/>
      <c r="W15" s="185"/>
      <c r="X15" s="184"/>
      <c r="Y15" s="184"/>
      <c r="Z15" s="185"/>
      <c r="AA15" s="185"/>
      <c r="AB15" s="228"/>
      <c r="AC15" s="228"/>
      <c r="AD15" s="188"/>
      <c r="AE15" s="184"/>
      <c r="AF15" s="184"/>
      <c r="AG15" s="185"/>
      <c r="AH15" s="185"/>
    </row>
    <row r="16" spans="1:34" ht="15" thickBot="1" x14ac:dyDescent="0.4">
      <c r="A16" s="228" t="s">
        <v>112</v>
      </c>
      <c r="B16" s="202" t="s">
        <v>114</v>
      </c>
      <c r="C16" s="207" t="s">
        <v>682</v>
      </c>
      <c r="D16" s="184"/>
      <c r="E16" s="185"/>
      <c r="F16" s="185"/>
      <c r="G16" s="187"/>
      <c r="H16" s="283"/>
      <c r="I16" s="185"/>
      <c r="J16" s="184"/>
      <c r="K16" s="184"/>
      <c r="L16" s="267"/>
      <c r="M16" s="183"/>
      <c r="N16" s="187"/>
      <c r="O16" s="185"/>
      <c r="P16" s="189"/>
      <c r="Q16" s="184"/>
      <c r="R16" s="184"/>
      <c r="S16" s="185"/>
      <c r="T16" s="185"/>
      <c r="U16" s="187"/>
      <c r="V16" s="185"/>
      <c r="W16" s="185"/>
      <c r="X16" s="184"/>
      <c r="Y16" s="184"/>
      <c r="Z16" s="185"/>
      <c r="AA16" s="185"/>
      <c r="AB16" s="228"/>
      <c r="AC16" s="228"/>
      <c r="AD16" s="188"/>
      <c r="AE16" s="184"/>
      <c r="AF16" s="184"/>
      <c r="AG16" s="185"/>
      <c r="AH16" s="185"/>
    </row>
    <row r="17" spans="1:34" ht="15" thickBot="1" x14ac:dyDescent="0.4">
      <c r="A17" s="228" t="s">
        <v>714</v>
      </c>
      <c r="B17" s="202" t="s">
        <v>340</v>
      </c>
      <c r="C17" s="207" t="s">
        <v>339</v>
      </c>
      <c r="D17" s="184"/>
      <c r="E17" s="185"/>
      <c r="F17" s="185"/>
      <c r="G17" s="194"/>
      <c r="H17" s="283"/>
      <c r="I17" s="185"/>
      <c r="J17" s="184"/>
      <c r="K17" s="184"/>
      <c r="L17" s="267"/>
      <c r="M17" s="183"/>
      <c r="N17" s="187"/>
      <c r="O17" s="185"/>
      <c r="P17" s="189"/>
      <c r="Q17" s="184"/>
      <c r="R17" s="184"/>
      <c r="S17" s="185"/>
      <c r="T17" s="185"/>
      <c r="U17" s="187"/>
      <c r="V17" s="185"/>
      <c r="W17" s="185"/>
      <c r="X17" s="184"/>
      <c r="Y17" s="184"/>
      <c r="Z17" s="185"/>
      <c r="AA17" s="185"/>
      <c r="AB17" s="228"/>
      <c r="AC17" s="228"/>
      <c r="AD17" s="188"/>
      <c r="AE17" s="184"/>
      <c r="AF17" s="184"/>
      <c r="AG17" s="185"/>
      <c r="AH17" s="185"/>
    </row>
    <row r="18" spans="1:34" x14ac:dyDescent="0.35">
      <c r="A18" s="245" t="s">
        <v>717</v>
      </c>
      <c r="B18" s="435" t="s">
        <v>681</v>
      </c>
      <c r="C18" s="247" t="s">
        <v>202</v>
      </c>
      <c r="D18" s="455"/>
      <c r="E18" s="453"/>
      <c r="F18" s="453"/>
      <c r="G18" s="453"/>
      <c r="H18" s="467"/>
      <c r="I18" s="453"/>
      <c r="J18" s="455"/>
      <c r="K18" s="455"/>
      <c r="L18" s="448"/>
      <c r="M18" s="453"/>
      <c r="N18" s="453"/>
      <c r="O18" s="453"/>
      <c r="P18" s="457"/>
      <c r="Q18" s="455"/>
      <c r="R18" s="455"/>
      <c r="S18" s="453"/>
      <c r="T18" s="453"/>
      <c r="U18" s="453"/>
      <c r="V18" s="453"/>
      <c r="W18" s="453"/>
      <c r="X18" s="455"/>
      <c r="Y18" s="455"/>
      <c r="Z18" s="453"/>
      <c r="AA18" s="453"/>
      <c r="AB18" s="453"/>
      <c r="AC18" s="453"/>
      <c r="AD18" s="453"/>
      <c r="AE18" s="455"/>
      <c r="AF18" s="455"/>
      <c r="AG18" s="453"/>
      <c r="AH18" s="453"/>
    </row>
    <row r="19" spans="1:34" ht="15" thickBot="1" x14ac:dyDescent="0.4">
      <c r="A19" s="246" t="s">
        <v>719</v>
      </c>
      <c r="B19" s="436"/>
      <c r="C19" s="248" t="s">
        <v>718</v>
      </c>
      <c r="D19" s="456"/>
      <c r="E19" s="454"/>
      <c r="F19" s="454"/>
      <c r="G19" s="454"/>
      <c r="H19" s="468"/>
      <c r="I19" s="454"/>
      <c r="J19" s="456"/>
      <c r="K19" s="456"/>
      <c r="L19" s="449"/>
      <c r="M19" s="454"/>
      <c r="N19" s="454"/>
      <c r="O19" s="454"/>
      <c r="P19" s="458"/>
      <c r="Q19" s="456"/>
      <c r="R19" s="456"/>
      <c r="S19" s="454"/>
      <c r="T19" s="454"/>
      <c r="U19" s="454"/>
      <c r="V19" s="454"/>
      <c r="W19" s="454"/>
      <c r="X19" s="456"/>
      <c r="Y19" s="456"/>
      <c r="Z19" s="454"/>
      <c r="AA19" s="454"/>
      <c r="AB19" s="454"/>
      <c r="AC19" s="454"/>
      <c r="AD19" s="454"/>
      <c r="AE19" s="456"/>
      <c r="AF19" s="456"/>
      <c r="AG19" s="454"/>
      <c r="AH19" s="454"/>
    </row>
    <row r="20" spans="1:34" ht="15" thickBot="1" x14ac:dyDescent="0.4">
      <c r="A20" s="245" t="s">
        <v>93</v>
      </c>
      <c r="B20" s="435" t="s">
        <v>133</v>
      </c>
      <c r="C20" s="207" t="s">
        <v>680</v>
      </c>
      <c r="D20" s="184"/>
      <c r="E20" s="185"/>
      <c r="F20" s="185"/>
      <c r="G20" s="194"/>
      <c r="H20" s="283"/>
      <c r="I20" s="185"/>
      <c r="J20" s="184"/>
      <c r="K20" s="184"/>
      <c r="L20" s="267"/>
      <c r="M20" s="183"/>
      <c r="N20" s="187"/>
      <c r="O20" s="185"/>
      <c r="P20" s="189"/>
      <c r="Q20" s="184"/>
      <c r="R20" s="184"/>
      <c r="S20" s="185"/>
      <c r="T20" s="185"/>
      <c r="U20" s="187"/>
      <c r="V20" s="185"/>
      <c r="W20" s="185"/>
      <c r="X20" s="184"/>
      <c r="Y20" s="184"/>
      <c r="Z20" s="185"/>
      <c r="AA20" s="185"/>
      <c r="AB20" s="228"/>
      <c r="AC20" s="228"/>
      <c r="AD20" s="188"/>
      <c r="AE20" s="184"/>
      <c r="AF20" s="184"/>
      <c r="AG20" s="185"/>
      <c r="AH20" s="185"/>
    </row>
    <row r="21" spans="1:34" ht="15" thickBot="1" x14ac:dyDescent="0.4">
      <c r="A21" s="261" t="s">
        <v>0</v>
      </c>
      <c r="B21" s="436"/>
      <c r="C21" s="207" t="s">
        <v>720</v>
      </c>
      <c r="D21" s="184"/>
      <c r="E21" s="185"/>
      <c r="F21" s="185"/>
      <c r="G21" s="194"/>
      <c r="H21" s="283"/>
      <c r="I21" s="185"/>
      <c r="J21" s="184"/>
      <c r="K21" s="184"/>
      <c r="L21" s="267"/>
      <c r="M21" s="183"/>
      <c r="N21" s="183"/>
      <c r="O21" s="185"/>
      <c r="P21" s="189"/>
      <c r="Q21" s="184"/>
      <c r="R21" s="184"/>
      <c r="S21" s="185"/>
      <c r="T21" s="185"/>
      <c r="U21" s="187"/>
      <c r="V21" s="185"/>
      <c r="W21" s="185"/>
      <c r="X21" s="184"/>
      <c r="Y21" s="184"/>
      <c r="Z21" s="185"/>
      <c r="AA21" s="185"/>
      <c r="AB21" s="228"/>
      <c r="AC21" s="228"/>
      <c r="AD21" s="185"/>
      <c r="AE21" s="184"/>
      <c r="AF21" s="184"/>
      <c r="AG21" s="185"/>
      <c r="AH21" s="185"/>
    </row>
    <row r="22" spans="1:34" ht="29.5" thickBot="1" x14ac:dyDescent="0.4">
      <c r="A22" s="228" t="s">
        <v>93</v>
      </c>
      <c r="B22" s="250" t="s">
        <v>679</v>
      </c>
      <c r="C22" s="255" t="s">
        <v>678</v>
      </c>
      <c r="D22" s="184"/>
      <c r="E22" s="185"/>
      <c r="F22" s="185"/>
      <c r="G22" s="194"/>
      <c r="H22" s="283"/>
      <c r="I22" s="185"/>
      <c r="J22" s="184"/>
      <c r="K22" s="184"/>
      <c r="L22" s="267"/>
      <c r="M22" s="183"/>
      <c r="N22" s="183"/>
      <c r="O22" s="185"/>
      <c r="P22" s="189"/>
      <c r="Q22" s="184"/>
      <c r="R22" s="184"/>
      <c r="S22" s="185"/>
      <c r="T22" s="185"/>
      <c r="U22" s="187"/>
      <c r="V22" s="185"/>
      <c r="W22" s="185"/>
      <c r="X22" s="184"/>
      <c r="Y22" s="184"/>
      <c r="Z22" s="185"/>
      <c r="AA22" s="185"/>
      <c r="AB22" s="228"/>
      <c r="AC22" s="228"/>
      <c r="AD22" s="185"/>
      <c r="AE22" s="184"/>
      <c r="AF22" s="184"/>
      <c r="AG22" s="185"/>
      <c r="AH22" s="185"/>
    </row>
    <row r="23" spans="1:34" ht="15" thickBot="1" x14ac:dyDescent="0.4">
      <c r="A23" s="228" t="s">
        <v>0</v>
      </c>
      <c r="B23" s="202" t="s">
        <v>677</v>
      </c>
      <c r="C23" s="207" t="s">
        <v>676</v>
      </c>
      <c r="D23" s="184"/>
      <c r="E23" s="185"/>
      <c r="F23" s="185"/>
      <c r="G23" s="194"/>
      <c r="H23" s="283"/>
      <c r="I23" s="185"/>
      <c r="J23" s="184"/>
      <c r="K23" s="184"/>
      <c r="L23" s="267"/>
      <c r="M23" s="183"/>
      <c r="N23" s="183"/>
      <c r="O23" s="185"/>
      <c r="P23" s="189"/>
      <c r="Q23" s="184"/>
      <c r="R23" s="184"/>
      <c r="S23" s="185"/>
      <c r="T23" s="185"/>
      <c r="U23" s="187"/>
      <c r="V23" s="185"/>
      <c r="W23" s="185"/>
      <c r="X23" s="184"/>
      <c r="Y23" s="184"/>
      <c r="Z23" s="185"/>
      <c r="AA23" s="185"/>
      <c r="AB23" s="228"/>
      <c r="AC23" s="228"/>
      <c r="AD23" s="185"/>
      <c r="AE23" s="184"/>
      <c r="AF23" s="184"/>
      <c r="AG23" s="185"/>
      <c r="AH23" s="185"/>
    </row>
    <row r="24" spans="1:34" x14ac:dyDescent="0.35">
      <c r="A24" s="245" t="s">
        <v>62</v>
      </c>
      <c r="B24" s="444" t="s">
        <v>501</v>
      </c>
      <c r="C24" s="446" t="s">
        <v>497</v>
      </c>
      <c r="D24" s="455"/>
      <c r="E24" s="453"/>
      <c r="F24" s="453"/>
      <c r="G24" s="453"/>
      <c r="H24" s="467"/>
      <c r="I24" s="453"/>
      <c r="J24" s="455"/>
      <c r="K24" s="455"/>
      <c r="L24" s="448"/>
      <c r="M24" s="453"/>
      <c r="N24" s="453"/>
      <c r="O24" s="453"/>
      <c r="P24" s="457"/>
      <c r="Q24" s="455"/>
      <c r="R24" s="455"/>
      <c r="S24" s="453"/>
      <c r="T24" s="453"/>
      <c r="U24" s="453"/>
      <c r="V24" s="453"/>
      <c r="W24" s="453"/>
      <c r="X24" s="455"/>
      <c r="Y24" s="455"/>
      <c r="Z24" s="453"/>
      <c r="AA24" s="453"/>
      <c r="AB24" s="453"/>
      <c r="AC24" s="453"/>
      <c r="AD24" s="453"/>
      <c r="AE24" s="455"/>
      <c r="AF24" s="455"/>
      <c r="AG24" s="453"/>
      <c r="AH24" s="453"/>
    </row>
    <row r="25" spans="1:34" ht="15" thickBot="1" x14ac:dyDescent="0.4">
      <c r="A25" s="246" t="s">
        <v>93</v>
      </c>
      <c r="B25" s="445"/>
      <c r="C25" s="447"/>
      <c r="D25" s="456"/>
      <c r="E25" s="454"/>
      <c r="F25" s="454"/>
      <c r="G25" s="454"/>
      <c r="H25" s="468"/>
      <c r="I25" s="454"/>
      <c r="J25" s="456"/>
      <c r="K25" s="456"/>
      <c r="L25" s="449"/>
      <c r="M25" s="454"/>
      <c r="N25" s="454"/>
      <c r="O25" s="454"/>
      <c r="P25" s="458"/>
      <c r="Q25" s="456"/>
      <c r="R25" s="456"/>
      <c r="S25" s="454"/>
      <c r="T25" s="454"/>
      <c r="U25" s="454"/>
      <c r="V25" s="454"/>
      <c r="W25" s="454"/>
      <c r="X25" s="456"/>
      <c r="Y25" s="456"/>
      <c r="Z25" s="454"/>
      <c r="AA25" s="454"/>
      <c r="AB25" s="454"/>
      <c r="AC25" s="454"/>
      <c r="AD25" s="454"/>
      <c r="AE25" s="456"/>
      <c r="AF25" s="456"/>
      <c r="AG25" s="454"/>
      <c r="AH25" s="454"/>
    </row>
    <row r="26" spans="1:34" ht="15" thickBot="1" x14ac:dyDescent="0.4">
      <c r="A26" s="228" t="s">
        <v>0</v>
      </c>
      <c r="B26" s="202" t="s">
        <v>675</v>
      </c>
      <c r="C26" s="207" t="s">
        <v>674</v>
      </c>
      <c r="D26" s="184"/>
      <c r="E26" s="185"/>
      <c r="F26" s="185"/>
      <c r="G26" s="194"/>
      <c r="H26" s="283"/>
      <c r="I26" s="185"/>
      <c r="J26" s="184"/>
      <c r="K26" s="184"/>
      <c r="L26" s="267"/>
      <c r="M26" s="183"/>
      <c r="N26" s="183"/>
      <c r="O26" s="185"/>
      <c r="P26" s="189"/>
      <c r="Q26" s="184"/>
      <c r="R26" s="184"/>
      <c r="S26" s="185"/>
      <c r="T26" s="185"/>
      <c r="U26" s="187"/>
      <c r="V26" s="185"/>
      <c r="W26" s="185"/>
      <c r="X26" s="184"/>
      <c r="Y26" s="184"/>
      <c r="Z26" s="185"/>
      <c r="AA26" s="185"/>
      <c r="AB26" s="228"/>
      <c r="AC26" s="228"/>
      <c r="AD26" s="185"/>
      <c r="AE26" s="184"/>
      <c r="AF26" s="184"/>
      <c r="AG26" s="185"/>
      <c r="AH26" s="185"/>
    </row>
    <row r="27" spans="1:34" ht="15" thickBot="1" x14ac:dyDescent="0.4">
      <c r="A27" s="228" t="s">
        <v>62</v>
      </c>
      <c r="B27" s="257" t="s">
        <v>673</v>
      </c>
      <c r="C27" s="254" t="s">
        <v>672</v>
      </c>
      <c r="D27" s="184"/>
      <c r="E27" s="185"/>
      <c r="F27" s="185"/>
      <c r="G27" s="194"/>
      <c r="H27" s="283"/>
      <c r="I27" s="185"/>
      <c r="J27" s="184"/>
      <c r="K27" s="184"/>
      <c r="L27" s="267"/>
      <c r="M27" s="183"/>
      <c r="N27" s="183"/>
      <c r="O27" s="185"/>
      <c r="P27" s="189"/>
      <c r="Q27" s="184"/>
      <c r="R27" s="184"/>
      <c r="S27" s="185"/>
      <c r="T27" s="185"/>
      <c r="U27" s="187"/>
      <c r="V27" s="185"/>
      <c r="W27" s="185"/>
      <c r="X27" s="184"/>
      <c r="Y27" s="184"/>
      <c r="Z27" s="185"/>
      <c r="AA27" s="185"/>
      <c r="AB27" s="228"/>
      <c r="AC27" s="228"/>
      <c r="AD27" s="185"/>
      <c r="AE27" s="184"/>
      <c r="AF27" s="184"/>
      <c r="AG27" s="185"/>
      <c r="AH27" s="185"/>
    </row>
    <row r="28" spans="1:34" ht="15" thickBot="1" x14ac:dyDescent="0.4">
      <c r="A28" s="228" t="s">
        <v>62</v>
      </c>
      <c r="B28" s="191" t="s">
        <v>64</v>
      </c>
      <c r="C28" s="207" t="s">
        <v>671</v>
      </c>
      <c r="D28" s="184"/>
      <c r="E28" s="185"/>
      <c r="F28" s="185"/>
      <c r="G28" s="194"/>
      <c r="H28" s="283"/>
      <c r="I28" s="185"/>
      <c r="J28" s="184"/>
      <c r="K28" s="184"/>
      <c r="L28" s="267"/>
      <c r="M28" s="183"/>
      <c r="N28" s="183"/>
      <c r="O28" s="185"/>
      <c r="P28" s="189"/>
      <c r="Q28" s="184"/>
      <c r="R28" s="184"/>
      <c r="S28" s="185"/>
      <c r="T28" s="185"/>
      <c r="U28" s="187"/>
      <c r="V28" s="185"/>
      <c r="W28" s="185"/>
      <c r="X28" s="184"/>
      <c r="Y28" s="184"/>
      <c r="Z28" s="185"/>
      <c r="AA28" s="185"/>
      <c r="AB28" s="228"/>
      <c r="AC28" s="228"/>
      <c r="AD28" s="185"/>
      <c r="AE28" s="184"/>
      <c r="AF28" s="184"/>
      <c r="AG28" s="185"/>
      <c r="AH28" s="185"/>
    </row>
    <row r="29" spans="1:34" ht="15" thickBot="1" x14ac:dyDescent="0.4">
      <c r="A29" s="228" t="s">
        <v>112</v>
      </c>
      <c r="B29" s="252" t="s">
        <v>210</v>
      </c>
      <c r="C29" s="254" t="s">
        <v>670</v>
      </c>
      <c r="D29" s="184"/>
      <c r="E29" s="185"/>
      <c r="F29" s="185"/>
      <c r="G29" s="194"/>
      <c r="H29" s="283"/>
      <c r="I29" s="185"/>
      <c r="J29" s="184"/>
      <c r="K29" s="184"/>
      <c r="L29" s="267"/>
      <c r="M29" s="183"/>
      <c r="N29" s="183"/>
      <c r="O29" s="185"/>
      <c r="P29" s="189"/>
      <c r="Q29" s="184"/>
      <c r="R29" s="184"/>
      <c r="S29" s="185"/>
      <c r="T29" s="185"/>
      <c r="U29" s="187"/>
      <c r="V29" s="185"/>
      <c r="W29" s="185"/>
      <c r="X29" s="184"/>
      <c r="Y29" s="184"/>
      <c r="Z29" s="185"/>
      <c r="AA29" s="185"/>
      <c r="AB29" s="228"/>
      <c r="AC29" s="228"/>
      <c r="AD29" s="185"/>
      <c r="AE29" s="184"/>
      <c r="AF29" s="184"/>
      <c r="AG29" s="185"/>
      <c r="AH29" s="185"/>
    </row>
    <row r="30" spans="1:34" ht="15" thickBot="1" x14ac:dyDescent="0.4">
      <c r="A30" s="228" t="s">
        <v>62</v>
      </c>
      <c r="B30" s="191" t="s">
        <v>669</v>
      </c>
      <c r="C30" s="207" t="s">
        <v>668</v>
      </c>
      <c r="D30" s="184"/>
      <c r="E30" s="185"/>
      <c r="F30" s="185"/>
      <c r="G30" s="194"/>
      <c r="H30" s="283"/>
      <c r="I30" s="185"/>
      <c r="J30" s="184"/>
      <c r="K30" s="184"/>
      <c r="L30" s="267"/>
      <c r="M30" s="183"/>
      <c r="N30" s="183"/>
      <c r="O30" s="185"/>
      <c r="P30" s="189"/>
      <c r="Q30" s="184"/>
      <c r="R30" s="184"/>
      <c r="S30" s="185"/>
      <c r="T30" s="185"/>
      <c r="U30" s="187"/>
      <c r="V30" s="185"/>
      <c r="W30" s="185"/>
      <c r="X30" s="184"/>
      <c r="Y30" s="184"/>
      <c r="Z30" s="185"/>
      <c r="AA30" s="185"/>
      <c r="AB30" s="228"/>
      <c r="AC30" s="228"/>
      <c r="AD30" s="185"/>
      <c r="AE30" s="184"/>
      <c r="AF30" s="184"/>
      <c r="AG30" s="185"/>
      <c r="AH30" s="185"/>
    </row>
    <row r="31" spans="1:34" ht="15" thickBot="1" x14ac:dyDescent="0.4">
      <c r="A31" s="228" t="s">
        <v>0</v>
      </c>
      <c r="B31" s="252" t="s">
        <v>667</v>
      </c>
      <c r="C31" s="254" t="s">
        <v>666</v>
      </c>
      <c r="D31" s="184"/>
      <c r="E31" s="185"/>
      <c r="F31" s="185"/>
      <c r="G31" s="194"/>
      <c r="H31" s="283"/>
      <c r="I31" s="185"/>
      <c r="J31" s="184"/>
      <c r="K31" s="184"/>
      <c r="L31" s="267"/>
      <c r="M31" s="183"/>
      <c r="N31" s="183"/>
      <c r="O31" s="185"/>
      <c r="P31" s="189"/>
      <c r="Q31" s="184"/>
      <c r="R31" s="184"/>
      <c r="S31" s="185"/>
      <c r="T31" s="185"/>
      <c r="U31" s="187"/>
      <c r="V31" s="185"/>
      <c r="W31" s="185"/>
      <c r="X31" s="184"/>
      <c r="Y31" s="184"/>
      <c r="Z31" s="185"/>
      <c r="AA31" s="185"/>
      <c r="AB31" s="228"/>
      <c r="AC31" s="228"/>
      <c r="AD31" s="185"/>
      <c r="AE31" s="184"/>
      <c r="AF31" s="184"/>
      <c r="AG31" s="185"/>
      <c r="AH31" s="185"/>
    </row>
    <row r="32" spans="1:34" ht="15" thickBot="1" x14ac:dyDescent="0.4">
      <c r="A32" s="228" t="s">
        <v>0</v>
      </c>
      <c r="B32" s="202" t="s">
        <v>80</v>
      </c>
      <c r="C32" s="207" t="s">
        <v>78</v>
      </c>
      <c r="D32" s="184"/>
      <c r="E32" s="185"/>
      <c r="F32" s="185"/>
      <c r="G32" s="194"/>
      <c r="H32" s="283"/>
      <c r="I32" s="185"/>
      <c r="J32" s="184"/>
      <c r="K32" s="184"/>
      <c r="L32" s="267"/>
      <c r="M32" s="183"/>
      <c r="N32" s="183"/>
      <c r="O32" s="185"/>
      <c r="P32" s="189"/>
      <c r="Q32" s="184"/>
      <c r="R32" s="184"/>
      <c r="S32" s="185"/>
      <c r="T32" s="185"/>
      <c r="U32" s="187"/>
      <c r="V32" s="185"/>
      <c r="W32" s="185"/>
      <c r="X32" s="184"/>
      <c r="Y32" s="184"/>
      <c r="Z32" s="185"/>
      <c r="AA32" s="185"/>
      <c r="AB32" s="228"/>
      <c r="AC32" s="228"/>
      <c r="AD32" s="185"/>
      <c r="AE32" s="184"/>
      <c r="AF32" s="184"/>
      <c r="AG32" s="185"/>
      <c r="AH32" s="185"/>
    </row>
    <row r="33" spans="1:34" ht="15" thickBot="1" x14ac:dyDescent="0.4">
      <c r="A33" s="228" t="s">
        <v>0</v>
      </c>
      <c r="B33" s="258" t="s">
        <v>665</v>
      </c>
      <c r="C33" s="256" t="s">
        <v>664</v>
      </c>
      <c r="D33" s="184"/>
      <c r="E33" s="185"/>
      <c r="F33" s="185"/>
      <c r="G33" s="194"/>
      <c r="H33" s="283"/>
      <c r="I33" s="185"/>
      <c r="J33" s="184"/>
      <c r="K33" s="184"/>
      <c r="L33" s="267"/>
      <c r="M33" s="183"/>
      <c r="N33" s="183"/>
      <c r="O33" s="185"/>
      <c r="P33" s="189"/>
      <c r="Q33" s="184"/>
      <c r="R33" s="184"/>
      <c r="S33" s="185"/>
      <c r="T33" s="185"/>
      <c r="U33" s="187"/>
      <c r="V33" s="185"/>
      <c r="W33" s="185"/>
      <c r="X33" s="184"/>
      <c r="Y33" s="184"/>
      <c r="Z33" s="185"/>
      <c r="AA33" s="185"/>
      <c r="AB33" s="228"/>
      <c r="AC33" s="228"/>
      <c r="AD33" s="185"/>
      <c r="AE33" s="184"/>
      <c r="AF33" s="184"/>
      <c r="AG33" s="185"/>
      <c r="AH33" s="185"/>
    </row>
    <row r="34" spans="1:34" ht="15" thickBot="1" x14ac:dyDescent="0.4">
      <c r="A34" s="228" t="s">
        <v>716</v>
      </c>
      <c r="B34" s="258" t="s">
        <v>379</v>
      </c>
      <c r="C34" s="256" t="s">
        <v>663</v>
      </c>
      <c r="D34" s="184"/>
      <c r="E34" s="185"/>
      <c r="F34" s="185"/>
      <c r="G34" s="187"/>
      <c r="H34" s="283"/>
      <c r="I34" s="185"/>
      <c r="J34" s="184"/>
      <c r="K34" s="184"/>
      <c r="L34" s="267"/>
      <c r="M34" s="183"/>
      <c r="N34" s="183"/>
      <c r="O34" s="185"/>
      <c r="P34" s="189"/>
      <c r="Q34" s="184"/>
      <c r="R34" s="184"/>
      <c r="S34" s="185"/>
      <c r="T34" s="185"/>
      <c r="U34" s="187"/>
      <c r="V34" s="185"/>
      <c r="W34" s="185"/>
      <c r="X34" s="184"/>
      <c r="Y34" s="184"/>
      <c r="Z34" s="185"/>
      <c r="AA34" s="188"/>
      <c r="AB34" s="228"/>
      <c r="AC34" s="228"/>
      <c r="AD34" s="185"/>
      <c r="AE34" s="184"/>
      <c r="AF34" s="184"/>
      <c r="AG34" s="185"/>
      <c r="AH34" s="185"/>
    </row>
    <row r="35" spans="1:34" ht="15" thickBot="1" x14ac:dyDescent="0.4">
      <c r="A35" s="228" t="s">
        <v>714</v>
      </c>
      <c r="B35" s="252" t="s">
        <v>662</v>
      </c>
      <c r="C35" s="254" t="s">
        <v>661</v>
      </c>
      <c r="D35" s="184"/>
      <c r="E35" s="185"/>
      <c r="F35" s="188"/>
      <c r="G35" s="187"/>
      <c r="H35" s="283"/>
      <c r="I35" s="185"/>
      <c r="J35" s="184"/>
      <c r="K35" s="184"/>
      <c r="L35" s="267"/>
      <c r="M35" s="183"/>
      <c r="N35" s="183"/>
      <c r="O35" s="185"/>
      <c r="P35" s="189"/>
      <c r="Q35" s="184"/>
      <c r="R35" s="184"/>
      <c r="S35" s="185"/>
      <c r="T35" s="185"/>
      <c r="U35" s="187"/>
      <c r="V35" s="185"/>
      <c r="W35" s="185"/>
      <c r="X35" s="184"/>
      <c r="Y35" s="184"/>
      <c r="Z35" s="185"/>
      <c r="AA35" s="185"/>
      <c r="AB35" s="228"/>
      <c r="AC35" s="228"/>
      <c r="AD35" s="185"/>
      <c r="AE35" s="184"/>
      <c r="AF35" s="184"/>
      <c r="AG35" s="185"/>
      <c r="AH35" s="185"/>
    </row>
    <row r="36" spans="1:34" ht="15" thickBot="1" x14ac:dyDescent="0.4">
      <c r="A36" s="228" t="s">
        <v>0</v>
      </c>
      <c r="B36" s="202" t="s">
        <v>322</v>
      </c>
      <c r="C36" s="207" t="s">
        <v>660</v>
      </c>
      <c r="D36" s="184"/>
      <c r="E36" s="185"/>
      <c r="F36" s="188"/>
      <c r="G36" s="187"/>
      <c r="H36" s="283"/>
      <c r="I36" s="185"/>
      <c r="J36" s="184"/>
      <c r="K36" s="184"/>
      <c r="L36" s="267"/>
      <c r="M36" s="183"/>
      <c r="N36" s="183"/>
      <c r="O36" s="185"/>
      <c r="P36" s="189"/>
      <c r="Q36" s="184"/>
      <c r="R36" s="184"/>
      <c r="S36" s="185"/>
      <c r="T36" s="185"/>
      <c r="U36" s="187"/>
      <c r="V36" s="185"/>
      <c r="W36" s="185"/>
      <c r="X36" s="184"/>
      <c r="Y36" s="184"/>
      <c r="Z36" s="185"/>
      <c r="AA36" s="185"/>
      <c r="AB36" s="228"/>
      <c r="AC36" s="228"/>
      <c r="AD36" s="185"/>
      <c r="AE36" s="184"/>
      <c r="AF36" s="184"/>
      <c r="AG36" s="185"/>
      <c r="AH36" s="185"/>
    </row>
    <row r="37" spans="1:34" x14ac:dyDescent="0.35">
      <c r="A37" s="245" t="s">
        <v>0</v>
      </c>
      <c r="B37" s="435" t="s">
        <v>659</v>
      </c>
      <c r="C37" s="254" t="s">
        <v>721</v>
      </c>
      <c r="D37" s="455"/>
      <c r="E37" s="453"/>
      <c r="F37" s="469"/>
      <c r="G37" s="469"/>
      <c r="H37" s="471"/>
      <c r="I37" s="469"/>
      <c r="J37" s="455"/>
      <c r="K37" s="455"/>
      <c r="L37" s="448"/>
      <c r="M37" s="453"/>
      <c r="N37" s="453"/>
      <c r="O37" s="453"/>
      <c r="P37" s="457"/>
      <c r="Q37" s="455"/>
      <c r="R37" s="455"/>
      <c r="S37" s="453"/>
      <c r="T37" s="453"/>
      <c r="U37" s="453"/>
      <c r="V37" s="453"/>
      <c r="W37" s="453"/>
      <c r="X37" s="455"/>
      <c r="Y37" s="455"/>
      <c r="Z37" s="453"/>
      <c r="AA37" s="277"/>
      <c r="AB37" s="277"/>
      <c r="AC37" s="277"/>
      <c r="AD37" s="277"/>
      <c r="AE37" s="455"/>
      <c r="AF37" s="455"/>
      <c r="AG37" s="277"/>
      <c r="AH37" s="453"/>
    </row>
    <row r="38" spans="1:34" ht="15" thickBot="1" x14ac:dyDescent="0.4">
      <c r="A38" s="261" t="s">
        <v>93</v>
      </c>
      <c r="B38" s="436"/>
      <c r="C38" s="254" t="s">
        <v>722</v>
      </c>
      <c r="D38" s="456"/>
      <c r="E38" s="454"/>
      <c r="F38" s="470"/>
      <c r="G38" s="470"/>
      <c r="H38" s="472"/>
      <c r="I38" s="470"/>
      <c r="J38" s="456"/>
      <c r="K38" s="456"/>
      <c r="L38" s="449"/>
      <c r="M38" s="454"/>
      <c r="N38" s="454"/>
      <c r="O38" s="454"/>
      <c r="P38" s="458"/>
      <c r="Q38" s="456"/>
      <c r="R38" s="456"/>
      <c r="S38" s="454"/>
      <c r="T38" s="454"/>
      <c r="U38" s="454"/>
      <c r="V38" s="454"/>
      <c r="W38" s="454"/>
      <c r="X38" s="456"/>
      <c r="Y38" s="456"/>
      <c r="Z38" s="454"/>
      <c r="AA38" s="278"/>
      <c r="AB38" s="278"/>
      <c r="AC38" s="278"/>
      <c r="AD38" s="278"/>
      <c r="AE38" s="456"/>
      <c r="AF38" s="456"/>
      <c r="AG38" s="278"/>
      <c r="AH38" s="454"/>
    </row>
    <row r="39" spans="1:34" ht="15" thickBot="1" x14ac:dyDescent="0.4">
      <c r="A39" s="228" t="s">
        <v>0</v>
      </c>
      <c r="B39" s="202" t="s">
        <v>657</v>
      </c>
      <c r="C39" s="207" t="s">
        <v>602</v>
      </c>
      <c r="D39" s="184"/>
      <c r="E39" s="185"/>
      <c r="F39" s="188"/>
      <c r="G39" s="187"/>
      <c r="H39" s="283"/>
      <c r="I39" s="185"/>
      <c r="J39" s="184"/>
      <c r="K39" s="184"/>
      <c r="L39" s="267"/>
      <c r="M39" s="183"/>
      <c r="N39" s="183"/>
      <c r="O39" s="185"/>
      <c r="P39" s="189"/>
      <c r="Q39" s="184"/>
      <c r="R39" s="184"/>
      <c r="S39" s="185"/>
      <c r="T39" s="185"/>
      <c r="U39" s="187"/>
      <c r="V39" s="185"/>
      <c r="W39" s="185"/>
      <c r="X39" s="184"/>
      <c r="Y39" s="184"/>
      <c r="Z39" s="185"/>
      <c r="AA39" s="185"/>
      <c r="AB39" s="228"/>
      <c r="AC39" s="228"/>
      <c r="AD39" s="185"/>
      <c r="AE39" s="184"/>
      <c r="AF39" s="184"/>
      <c r="AG39" s="185"/>
      <c r="AH39" s="185"/>
    </row>
    <row r="40" spans="1:34" ht="15" thickBot="1" x14ac:dyDescent="0.4">
      <c r="A40" s="228" t="s">
        <v>62</v>
      </c>
      <c r="B40" s="191" t="s">
        <v>656</v>
      </c>
      <c r="C40" s="207" t="s">
        <v>655</v>
      </c>
      <c r="D40" s="184"/>
      <c r="E40" s="185"/>
      <c r="F40" s="188"/>
      <c r="G40" s="187"/>
      <c r="H40" s="283"/>
      <c r="I40" s="185"/>
      <c r="J40" s="184"/>
      <c r="K40" s="184"/>
      <c r="L40" s="267"/>
      <c r="M40" s="183"/>
      <c r="N40" s="183"/>
      <c r="O40" s="185"/>
      <c r="P40" s="189"/>
      <c r="Q40" s="184"/>
      <c r="R40" s="184"/>
      <c r="S40" s="185"/>
      <c r="T40" s="185"/>
      <c r="U40" s="188"/>
      <c r="V40" s="185"/>
      <c r="W40" s="188"/>
      <c r="X40" s="184"/>
      <c r="Y40" s="184"/>
      <c r="Z40" s="185"/>
      <c r="AA40" s="185"/>
      <c r="AB40" s="228"/>
      <c r="AC40" s="228"/>
      <c r="AD40" s="185"/>
      <c r="AE40" s="184"/>
      <c r="AF40" s="184"/>
      <c r="AG40" s="185"/>
      <c r="AH40" s="185"/>
    </row>
    <row r="41" spans="1:34" ht="15" thickBot="1" x14ac:dyDescent="0.4">
      <c r="A41" s="228" t="s">
        <v>62</v>
      </c>
      <c r="B41" s="191" t="s">
        <v>654</v>
      </c>
      <c r="C41" s="207" t="s">
        <v>653</v>
      </c>
      <c r="D41" s="184"/>
      <c r="E41" s="185"/>
      <c r="F41" s="188"/>
      <c r="G41" s="187"/>
      <c r="H41" s="283"/>
      <c r="I41" s="185"/>
      <c r="J41" s="184"/>
      <c r="K41" s="184"/>
      <c r="L41" s="267"/>
      <c r="M41" s="183"/>
      <c r="N41" s="187"/>
      <c r="O41" s="185"/>
      <c r="P41" s="189"/>
      <c r="Q41" s="184"/>
      <c r="R41" s="184"/>
      <c r="S41" s="185"/>
      <c r="T41" s="185"/>
      <c r="U41" s="194"/>
      <c r="V41" s="185"/>
      <c r="W41" s="185"/>
      <c r="X41" s="184"/>
      <c r="Y41" s="184"/>
      <c r="Z41" s="185"/>
      <c r="AA41" s="185"/>
      <c r="AB41" s="228"/>
      <c r="AC41" s="228"/>
      <c r="AD41" s="185"/>
      <c r="AE41" s="184"/>
      <c r="AF41" s="184"/>
      <c r="AG41" s="185"/>
      <c r="AH41" s="185"/>
    </row>
    <row r="42" spans="1:34" ht="15" thickBot="1" x14ac:dyDescent="0.4">
      <c r="A42" s="437" t="s">
        <v>716</v>
      </c>
      <c r="B42" s="191" t="s">
        <v>652</v>
      </c>
      <c r="C42" s="207" t="s">
        <v>651</v>
      </c>
      <c r="D42" s="184"/>
      <c r="E42" s="185"/>
      <c r="F42" s="188"/>
      <c r="G42" s="188"/>
      <c r="H42" s="185"/>
      <c r="I42" s="283"/>
      <c r="J42" s="184"/>
      <c r="K42" s="184"/>
      <c r="L42" s="185"/>
      <c r="M42" s="182"/>
      <c r="N42" s="183"/>
      <c r="O42" s="185"/>
      <c r="P42" s="185"/>
      <c r="Q42" s="184"/>
      <c r="R42" s="184"/>
      <c r="S42" s="189"/>
      <c r="T42" s="185"/>
      <c r="U42" s="187"/>
      <c r="V42" s="185"/>
      <c r="W42" s="185"/>
      <c r="X42" s="184"/>
      <c r="Y42" s="184"/>
      <c r="Z42" s="185"/>
      <c r="AA42" s="185"/>
      <c r="AB42" s="228"/>
      <c r="AC42" s="228"/>
      <c r="AD42" s="185"/>
      <c r="AE42" s="184"/>
      <c r="AF42" s="184"/>
      <c r="AG42" s="185"/>
      <c r="AH42" s="185"/>
    </row>
    <row r="43" spans="1:34" ht="15" thickBot="1" x14ac:dyDescent="0.4">
      <c r="A43" s="438"/>
      <c r="B43" s="202" t="s">
        <v>514</v>
      </c>
      <c r="C43" s="207" t="s">
        <v>512</v>
      </c>
      <c r="D43" s="184"/>
      <c r="E43" s="185"/>
      <c r="F43" s="188"/>
      <c r="G43" s="188"/>
      <c r="H43" s="185"/>
      <c r="I43" s="283"/>
      <c r="J43" s="184"/>
      <c r="K43" s="184"/>
      <c r="L43" s="185"/>
      <c r="M43" s="182"/>
      <c r="N43" s="183"/>
      <c r="O43" s="185"/>
      <c r="P43" s="185"/>
      <c r="Q43" s="184"/>
      <c r="R43" s="184"/>
      <c r="S43" s="189"/>
      <c r="T43" s="185"/>
      <c r="U43" s="187"/>
      <c r="V43" s="185"/>
      <c r="W43" s="185"/>
      <c r="X43" s="184"/>
      <c r="Y43" s="184"/>
      <c r="Z43" s="185"/>
      <c r="AA43" s="185"/>
      <c r="AB43" s="228"/>
      <c r="AC43" s="228"/>
      <c r="AD43" s="185"/>
      <c r="AE43" s="184"/>
      <c r="AF43" s="184"/>
      <c r="AG43" s="185"/>
      <c r="AH43" s="185"/>
    </row>
    <row r="44" spans="1:34" ht="15" thickBot="1" x14ac:dyDescent="0.4">
      <c r="A44" s="228" t="s">
        <v>714</v>
      </c>
      <c r="B44" s="202" t="s">
        <v>410</v>
      </c>
      <c r="C44" s="207" t="s">
        <v>650</v>
      </c>
      <c r="D44" s="184"/>
      <c r="E44" s="185"/>
      <c r="F44" s="188"/>
      <c r="G44" s="187"/>
      <c r="H44" s="185"/>
      <c r="I44" s="185"/>
      <c r="J44" s="184"/>
      <c r="K44" s="184"/>
      <c r="L44" s="185"/>
      <c r="M44" s="283"/>
      <c r="N44" s="185"/>
      <c r="O44" s="182"/>
      <c r="P44" s="185"/>
      <c r="Q44" s="184"/>
      <c r="R44" s="184"/>
      <c r="S44" s="185"/>
      <c r="T44" s="185"/>
      <c r="U44" s="189"/>
      <c r="V44" s="185"/>
      <c r="W44" s="185"/>
      <c r="X44" s="184"/>
      <c r="Y44" s="184"/>
      <c r="Z44" s="185"/>
      <c r="AA44" s="185"/>
      <c r="AB44" s="228"/>
      <c r="AC44" s="228"/>
      <c r="AD44" s="185"/>
      <c r="AE44" s="184"/>
      <c r="AF44" s="184"/>
      <c r="AG44" s="185"/>
      <c r="AH44" s="185"/>
    </row>
    <row r="45" spans="1:34" ht="15" thickBot="1" x14ac:dyDescent="0.4">
      <c r="A45" s="245" t="s">
        <v>716</v>
      </c>
      <c r="B45" s="440" t="s">
        <v>540</v>
      </c>
      <c r="C45" s="254" t="s">
        <v>723</v>
      </c>
      <c r="D45" s="455"/>
      <c r="E45" s="453"/>
      <c r="F45" s="453"/>
      <c r="G45" s="453"/>
      <c r="H45" s="453"/>
      <c r="I45" s="453"/>
      <c r="J45" s="455"/>
      <c r="K45" s="455"/>
      <c r="L45" s="453"/>
      <c r="M45" s="467"/>
      <c r="N45" s="453"/>
      <c r="O45" s="448"/>
      <c r="P45" s="453"/>
      <c r="Q45" s="455"/>
      <c r="R45" s="455"/>
      <c r="S45" s="453"/>
      <c r="T45" s="453"/>
      <c r="U45" s="457"/>
      <c r="V45" s="453"/>
      <c r="W45" s="453"/>
      <c r="X45" s="455"/>
      <c r="Y45" s="455"/>
      <c r="Z45" s="453"/>
      <c r="AA45" s="453"/>
      <c r="AB45" s="453"/>
      <c r="AC45" s="453"/>
      <c r="AD45" s="453"/>
      <c r="AE45" s="455"/>
      <c r="AF45" s="455"/>
      <c r="AG45" s="453"/>
      <c r="AH45" s="453"/>
    </row>
    <row r="46" spans="1:34" ht="15" thickBot="1" x14ac:dyDescent="0.4">
      <c r="A46" s="246" t="s">
        <v>42</v>
      </c>
      <c r="B46" s="436"/>
      <c r="C46" s="207" t="s">
        <v>649</v>
      </c>
      <c r="D46" s="456"/>
      <c r="E46" s="454"/>
      <c r="F46" s="454"/>
      <c r="G46" s="454"/>
      <c r="H46" s="454"/>
      <c r="I46" s="454"/>
      <c r="J46" s="456"/>
      <c r="K46" s="456"/>
      <c r="L46" s="454"/>
      <c r="M46" s="468"/>
      <c r="N46" s="454"/>
      <c r="O46" s="449"/>
      <c r="P46" s="454"/>
      <c r="Q46" s="456"/>
      <c r="R46" s="456"/>
      <c r="S46" s="454"/>
      <c r="T46" s="454"/>
      <c r="U46" s="458"/>
      <c r="V46" s="454"/>
      <c r="W46" s="454"/>
      <c r="X46" s="456"/>
      <c r="Y46" s="456"/>
      <c r="Z46" s="454"/>
      <c r="AA46" s="454"/>
      <c r="AB46" s="454"/>
      <c r="AC46" s="454"/>
      <c r="AD46" s="454"/>
      <c r="AE46" s="456"/>
      <c r="AF46" s="456"/>
      <c r="AG46" s="454"/>
      <c r="AH46" s="454"/>
    </row>
    <row r="47" spans="1:34" x14ac:dyDescent="0.35">
      <c r="A47" s="245" t="s">
        <v>716</v>
      </c>
      <c r="B47" s="435" t="s">
        <v>424</v>
      </c>
      <c r="C47" s="254" t="s">
        <v>648</v>
      </c>
      <c r="D47" s="455"/>
      <c r="E47" s="453"/>
      <c r="F47" s="453"/>
      <c r="G47" s="453"/>
      <c r="H47" s="453"/>
      <c r="I47" s="453"/>
      <c r="J47" s="455"/>
      <c r="K47" s="455"/>
      <c r="L47" s="453"/>
      <c r="M47" s="453"/>
      <c r="N47" s="467"/>
      <c r="O47" s="453"/>
      <c r="P47" s="448"/>
      <c r="Q47" s="455"/>
      <c r="R47" s="455"/>
      <c r="S47" s="453"/>
      <c r="T47" s="453"/>
      <c r="U47" s="453"/>
      <c r="V47" s="457"/>
      <c r="W47" s="453"/>
      <c r="X47" s="455"/>
      <c r="Y47" s="455"/>
      <c r="Z47" s="453"/>
      <c r="AA47" s="453"/>
      <c r="AB47" s="453"/>
      <c r="AC47" s="453"/>
      <c r="AD47" s="453"/>
      <c r="AE47" s="455"/>
      <c r="AF47" s="455"/>
      <c r="AG47" s="453"/>
      <c r="AH47" s="453"/>
    </row>
    <row r="48" spans="1:34" ht="15" thickBot="1" x14ac:dyDescent="0.4">
      <c r="A48" s="246" t="s">
        <v>112</v>
      </c>
      <c r="B48" s="436"/>
      <c r="C48" s="254" t="s">
        <v>724</v>
      </c>
      <c r="D48" s="456"/>
      <c r="E48" s="454"/>
      <c r="F48" s="454"/>
      <c r="G48" s="454"/>
      <c r="H48" s="454"/>
      <c r="I48" s="454"/>
      <c r="J48" s="456"/>
      <c r="K48" s="456"/>
      <c r="L48" s="454"/>
      <c r="M48" s="454"/>
      <c r="N48" s="468"/>
      <c r="O48" s="454"/>
      <c r="P48" s="449"/>
      <c r="Q48" s="456"/>
      <c r="R48" s="456"/>
      <c r="S48" s="454"/>
      <c r="T48" s="454"/>
      <c r="U48" s="454"/>
      <c r="V48" s="458"/>
      <c r="W48" s="454"/>
      <c r="X48" s="456"/>
      <c r="Y48" s="456"/>
      <c r="Z48" s="454"/>
      <c r="AA48" s="454"/>
      <c r="AB48" s="454"/>
      <c r="AC48" s="454"/>
      <c r="AD48" s="454"/>
      <c r="AE48" s="456"/>
      <c r="AF48" s="456"/>
      <c r="AG48" s="454"/>
      <c r="AH48" s="454"/>
    </row>
    <row r="49" spans="1:34" ht="15" thickBot="1" x14ac:dyDescent="0.4">
      <c r="A49" s="437" t="s">
        <v>716</v>
      </c>
      <c r="B49" s="202" t="s">
        <v>647</v>
      </c>
      <c r="C49" s="207" t="s">
        <v>646</v>
      </c>
      <c r="D49" s="184"/>
      <c r="E49" s="185"/>
      <c r="F49" s="188"/>
      <c r="G49" s="187"/>
      <c r="H49" s="185"/>
      <c r="I49" s="185"/>
      <c r="J49" s="184"/>
      <c r="K49" s="184"/>
      <c r="L49" s="185"/>
      <c r="M49" s="185"/>
      <c r="N49" s="283"/>
      <c r="O49" s="185"/>
      <c r="P49" s="182"/>
      <c r="Q49" s="184"/>
      <c r="R49" s="184"/>
      <c r="S49" s="185"/>
      <c r="T49" s="185"/>
      <c r="U49" s="185"/>
      <c r="V49" s="189"/>
      <c r="W49" s="185"/>
      <c r="X49" s="184"/>
      <c r="Y49" s="184"/>
      <c r="Z49" s="185"/>
      <c r="AA49" s="185"/>
      <c r="AB49" s="228"/>
      <c r="AC49" s="228"/>
      <c r="AD49" s="185"/>
      <c r="AE49" s="184"/>
      <c r="AF49" s="184"/>
      <c r="AG49" s="185"/>
      <c r="AH49" s="185"/>
    </row>
    <row r="50" spans="1:34" ht="15" thickBot="1" x14ac:dyDescent="0.4">
      <c r="A50" s="438"/>
      <c r="B50" s="252" t="s">
        <v>425</v>
      </c>
      <c r="C50" s="254" t="s">
        <v>420</v>
      </c>
      <c r="D50" s="184"/>
      <c r="E50" s="185"/>
      <c r="F50" s="188"/>
      <c r="G50" s="188"/>
      <c r="H50" s="185"/>
      <c r="I50" s="185"/>
      <c r="J50" s="184"/>
      <c r="K50" s="184"/>
      <c r="L50" s="185"/>
      <c r="M50" s="185"/>
      <c r="N50" s="283"/>
      <c r="O50" s="185"/>
      <c r="P50" s="182"/>
      <c r="Q50" s="184"/>
      <c r="R50" s="184"/>
      <c r="S50" s="185"/>
      <c r="T50" s="185"/>
      <c r="U50" s="185"/>
      <c r="V50" s="189"/>
      <c r="W50" s="185"/>
      <c r="X50" s="184"/>
      <c r="Y50" s="184"/>
      <c r="Z50" s="185"/>
      <c r="AA50" s="185"/>
      <c r="AB50" s="228"/>
      <c r="AC50" s="228"/>
      <c r="AD50" s="185"/>
      <c r="AE50" s="184"/>
      <c r="AF50" s="184"/>
      <c r="AG50" s="185"/>
      <c r="AH50" s="185"/>
    </row>
    <row r="51" spans="1:34" ht="15" thickBot="1" x14ac:dyDescent="0.4">
      <c r="A51" s="228" t="s">
        <v>42</v>
      </c>
      <c r="B51" s="259" t="s">
        <v>645</v>
      </c>
      <c r="C51" s="207" t="s">
        <v>644</v>
      </c>
      <c r="D51" s="184"/>
      <c r="E51" s="185"/>
      <c r="F51" s="188"/>
      <c r="G51" s="187"/>
      <c r="H51" s="185"/>
      <c r="I51" s="185"/>
      <c r="J51" s="184"/>
      <c r="K51" s="184"/>
      <c r="L51" s="185"/>
      <c r="M51" s="185"/>
      <c r="N51" s="283"/>
      <c r="O51" s="185"/>
      <c r="P51" s="182"/>
      <c r="Q51" s="184"/>
      <c r="R51" s="184"/>
      <c r="S51" s="185"/>
      <c r="T51" s="185"/>
      <c r="U51" s="185"/>
      <c r="V51" s="189"/>
      <c r="W51" s="185"/>
      <c r="X51" s="184"/>
      <c r="Y51" s="184"/>
      <c r="Z51" s="185"/>
      <c r="AA51" s="185"/>
      <c r="AB51" s="228"/>
      <c r="AC51" s="228"/>
      <c r="AD51" s="185"/>
      <c r="AE51" s="184"/>
      <c r="AF51" s="184"/>
      <c r="AG51" s="185"/>
      <c r="AH51" s="185"/>
    </row>
    <row r="52" spans="1:34" ht="15" thickBot="1" x14ac:dyDescent="0.4">
      <c r="A52" s="228" t="s">
        <v>62</v>
      </c>
      <c r="B52" s="260" t="s">
        <v>643</v>
      </c>
      <c r="C52" s="254" t="s">
        <v>642</v>
      </c>
      <c r="D52" s="184"/>
      <c r="E52" s="185"/>
      <c r="F52" s="188"/>
      <c r="G52" s="187"/>
      <c r="H52" s="185"/>
      <c r="I52" s="185"/>
      <c r="J52" s="184"/>
      <c r="K52" s="184"/>
      <c r="L52" s="185"/>
      <c r="M52" s="185"/>
      <c r="N52" s="187"/>
      <c r="O52" s="283"/>
      <c r="P52" s="185"/>
      <c r="Q52" s="184"/>
      <c r="R52" s="184"/>
      <c r="S52" s="267"/>
      <c r="T52" s="185"/>
      <c r="U52" s="185"/>
      <c r="V52" s="185"/>
      <c r="W52" s="189"/>
      <c r="X52" s="184"/>
      <c r="Y52" s="184"/>
      <c r="Z52" s="185"/>
      <c r="AA52" s="185"/>
      <c r="AB52" s="228"/>
      <c r="AC52" s="228"/>
      <c r="AD52" s="185"/>
      <c r="AE52" s="184"/>
      <c r="AF52" s="184"/>
      <c r="AG52" s="185"/>
      <c r="AH52" s="185"/>
    </row>
    <row r="53" spans="1:34" ht="15" thickBot="1" x14ac:dyDescent="0.4">
      <c r="A53" s="437" t="s">
        <v>93</v>
      </c>
      <c r="B53" s="202" t="s">
        <v>321</v>
      </c>
      <c r="C53" s="207" t="s">
        <v>641</v>
      </c>
      <c r="D53" s="184"/>
      <c r="E53" s="185"/>
      <c r="F53" s="188"/>
      <c r="G53" s="187"/>
      <c r="H53" s="185"/>
      <c r="I53" s="185"/>
      <c r="J53" s="184"/>
      <c r="K53" s="184"/>
      <c r="L53" s="185"/>
      <c r="M53" s="185"/>
      <c r="N53" s="187"/>
      <c r="O53" s="283"/>
      <c r="P53" s="185"/>
      <c r="Q53" s="184"/>
      <c r="R53" s="184"/>
      <c r="S53" s="267"/>
      <c r="T53" s="185"/>
      <c r="U53" s="185"/>
      <c r="V53" s="185"/>
      <c r="W53" s="189"/>
      <c r="X53" s="184"/>
      <c r="Y53" s="184"/>
      <c r="Z53" s="185"/>
      <c r="AA53" s="185"/>
      <c r="AB53" s="228"/>
      <c r="AC53" s="228"/>
      <c r="AD53" s="185"/>
      <c r="AE53" s="184"/>
      <c r="AF53" s="184"/>
      <c r="AG53" s="185"/>
      <c r="AH53" s="185"/>
    </row>
    <row r="54" spans="1:34" ht="15" thickBot="1" x14ac:dyDescent="0.4">
      <c r="A54" s="438"/>
      <c r="B54" s="252" t="s">
        <v>640</v>
      </c>
      <c r="C54" s="254" t="s">
        <v>639</v>
      </c>
      <c r="D54" s="184"/>
      <c r="E54" s="185"/>
      <c r="F54" s="188"/>
      <c r="G54" s="187"/>
      <c r="H54" s="185"/>
      <c r="I54" s="185"/>
      <c r="J54" s="184"/>
      <c r="K54" s="184"/>
      <c r="L54" s="185"/>
      <c r="M54" s="185"/>
      <c r="N54" s="187"/>
      <c r="O54" s="283"/>
      <c r="P54" s="185"/>
      <c r="Q54" s="184"/>
      <c r="R54" s="184"/>
      <c r="S54" s="267"/>
      <c r="T54" s="185"/>
      <c r="U54" s="185"/>
      <c r="V54" s="185"/>
      <c r="W54" s="189"/>
      <c r="X54" s="184"/>
      <c r="Y54" s="184"/>
      <c r="Z54" s="185"/>
      <c r="AA54" s="185"/>
      <c r="AB54" s="228"/>
      <c r="AC54" s="228"/>
      <c r="AD54" s="185"/>
      <c r="AE54" s="184"/>
      <c r="AF54" s="184"/>
      <c r="AG54" s="185"/>
      <c r="AH54" s="185"/>
    </row>
    <row r="55" spans="1:34" ht="15" thickBot="1" x14ac:dyDescent="0.4">
      <c r="A55" s="437" t="s">
        <v>0</v>
      </c>
      <c r="B55" s="204" t="s">
        <v>21</v>
      </c>
      <c r="C55" s="207" t="s">
        <v>638</v>
      </c>
      <c r="D55" s="184"/>
      <c r="E55" s="185"/>
      <c r="F55" s="188"/>
      <c r="G55" s="188"/>
      <c r="H55" s="185"/>
      <c r="I55" s="185"/>
      <c r="J55" s="184"/>
      <c r="K55" s="184"/>
      <c r="L55" s="185"/>
      <c r="M55" s="185"/>
      <c r="N55" s="187"/>
      <c r="O55" s="283"/>
      <c r="P55" s="185"/>
      <c r="Q55" s="184"/>
      <c r="R55" s="184"/>
      <c r="S55" s="267"/>
      <c r="T55" s="183"/>
      <c r="U55" s="187"/>
      <c r="V55" s="185"/>
      <c r="W55" s="189"/>
      <c r="X55" s="184"/>
      <c r="Y55" s="184"/>
      <c r="Z55" s="185"/>
      <c r="AA55" s="185"/>
      <c r="AB55" s="228"/>
      <c r="AC55" s="228"/>
      <c r="AD55" s="185"/>
      <c r="AE55" s="184"/>
      <c r="AF55" s="184"/>
      <c r="AG55" s="185"/>
      <c r="AH55" s="185"/>
    </row>
    <row r="56" spans="1:34" ht="15" thickBot="1" x14ac:dyDescent="0.4">
      <c r="A56" s="439"/>
      <c r="B56" s="203" t="s">
        <v>637</v>
      </c>
      <c r="C56" s="254" t="s">
        <v>435</v>
      </c>
      <c r="D56" s="184"/>
      <c r="E56" s="185"/>
      <c r="F56" s="188"/>
      <c r="G56" s="187"/>
      <c r="H56" s="185"/>
      <c r="I56" s="185"/>
      <c r="J56" s="184"/>
      <c r="K56" s="184"/>
      <c r="L56" s="185"/>
      <c r="M56" s="185"/>
      <c r="N56" s="187"/>
      <c r="O56" s="283"/>
      <c r="P56" s="185"/>
      <c r="Q56" s="184"/>
      <c r="R56" s="184"/>
      <c r="S56" s="267"/>
      <c r="T56" s="183"/>
      <c r="U56" s="187"/>
      <c r="V56" s="185"/>
      <c r="W56" s="189"/>
      <c r="X56" s="184"/>
      <c r="Y56" s="184"/>
      <c r="Z56" s="185"/>
      <c r="AA56" s="185"/>
      <c r="AB56" s="228"/>
      <c r="AC56" s="228"/>
      <c r="AD56" s="185"/>
      <c r="AE56" s="184"/>
      <c r="AF56" s="184"/>
      <c r="AG56" s="185"/>
      <c r="AH56" s="185"/>
    </row>
    <row r="57" spans="1:34" ht="15" thickBot="1" x14ac:dyDescent="0.4">
      <c r="A57" s="438"/>
      <c r="B57" s="202" t="s">
        <v>636</v>
      </c>
      <c r="C57" s="207" t="s">
        <v>635</v>
      </c>
      <c r="D57" s="184"/>
      <c r="E57" s="185"/>
      <c r="F57" s="188"/>
      <c r="G57" s="187"/>
      <c r="H57" s="185"/>
      <c r="I57" s="185"/>
      <c r="J57" s="184"/>
      <c r="K57" s="184"/>
      <c r="L57" s="185"/>
      <c r="M57" s="185"/>
      <c r="N57" s="187"/>
      <c r="O57" s="283"/>
      <c r="P57" s="185"/>
      <c r="Q57" s="184"/>
      <c r="R57" s="184"/>
      <c r="S57" s="267"/>
      <c r="T57" s="183"/>
      <c r="U57" s="187"/>
      <c r="V57" s="185"/>
      <c r="W57" s="189"/>
      <c r="X57" s="184"/>
      <c r="Y57" s="184"/>
      <c r="Z57" s="185"/>
      <c r="AA57" s="185"/>
      <c r="AB57" s="228"/>
      <c r="AC57" s="228"/>
      <c r="AD57" s="185"/>
      <c r="AE57" s="184"/>
      <c r="AF57" s="184"/>
      <c r="AG57" s="185"/>
      <c r="AH57" s="185"/>
    </row>
    <row r="58" spans="1:34" ht="15" thickBot="1" x14ac:dyDescent="0.4">
      <c r="A58" s="228" t="s">
        <v>112</v>
      </c>
      <c r="B58" s="251" t="s">
        <v>194</v>
      </c>
      <c r="C58" s="207" t="s">
        <v>634</v>
      </c>
      <c r="D58" s="184"/>
      <c r="E58" s="185"/>
      <c r="F58" s="188"/>
      <c r="G58" s="188"/>
      <c r="H58" s="188"/>
      <c r="I58" s="185"/>
      <c r="J58" s="184"/>
      <c r="K58" s="184"/>
      <c r="L58" s="185"/>
      <c r="M58" s="185"/>
      <c r="N58" s="187"/>
      <c r="O58" s="185"/>
      <c r="P58" s="283"/>
      <c r="Q58" s="184"/>
      <c r="R58" s="184"/>
      <c r="S58" s="185"/>
      <c r="T58" s="182"/>
      <c r="U58" s="185"/>
      <c r="V58" s="185"/>
      <c r="W58" s="185"/>
      <c r="X58" s="184"/>
      <c r="Y58" s="184"/>
      <c r="Z58" s="189"/>
      <c r="AA58" s="185"/>
      <c r="AB58" s="228"/>
      <c r="AC58" s="228"/>
      <c r="AD58" s="185"/>
      <c r="AE58" s="184"/>
      <c r="AF58" s="184"/>
      <c r="AG58" s="185"/>
      <c r="AH58" s="185"/>
    </row>
    <row r="59" spans="1:34" ht="15" thickBot="1" x14ac:dyDescent="0.4">
      <c r="A59" s="437" t="s">
        <v>42</v>
      </c>
      <c r="B59" s="251" t="s">
        <v>441</v>
      </c>
      <c r="C59" s="207" t="s">
        <v>633</v>
      </c>
      <c r="D59" s="184"/>
      <c r="E59" s="185"/>
      <c r="F59" s="188"/>
      <c r="G59" s="188"/>
      <c r="H59" s="185"/>
      <c r="I59" s="185"/>
      <c r="J59" s="184"/>
      <c r="K59" s="184"/>
      <c r="L59" s="185"/>
      <c r="M59" s="185"/>
      <c r="N59" s="187"/>
      <c r="O59" s="185"/>
      <c r="P59" s="283"/>
      <c r="Q59" s="184"/>
      <c r="R59" s="184"/>
      <c r="S59" s="185"/>
      <c r="T59" s="182"/>
      <c r="U59" s="185"/>
      <c r="V59" s="185"/>
      <c r="W59" s="185"/>
      <c r="X59" s="184"/>
      <c r="Y59" s="184"/>
      <c r="Z59" s="189"/>
      <c r="AA59" s="185"/>
      <c r="AB59" s="228"/>
      <c r="AC59" s="228"/>
      <c r="AD59" s="185"/>
      <c r="AE59" s="184"/>
      <c r="AF59" s="184"/>
      <c r="AG59" s="185"/>
      <c r="AH59" s="185"/>
    </row>
    <row r="60" spans="1:34" ht="15" thickBot="1" x14ac:dyDescent="0.4">
      <c r="A60" s="439"/>
      <c r="B60" s="191" t="s">
        <v>520</v>
      </c>
      <c r="C60" s="254" t="s">
        <v>632</v>
      </c>
      <c r="D60" s="184"/>
      <c r="E60" s="185"/>
      <c r="F60" s="188"/>
      <c r="G60" s="188"/>
      <c r="H60" s="185"/>
      <c r="I60" s="185"/>
      <c r="J60" s="184"/>
      <c r="K60" s="184"/>
      <c r="L60" s="185"/>
      <c r="M60" s="185"/>
      <c r="N60" s="187"/>
      <c r="O60" s="185"/>
      <c r="P60" s="283"/>
      <c r="Q60" s="184"/>
      <c r="R60" s="184"/>
      <c r="S60" s="185"/>
      <c r="T60" s="182"/>
      <c r="U60" s="185"/>
      <c r="V60" s="185"/>
      <c r="W60" s="185"/>
      <c r="X60" s="184"/>
      <c r="Y60" s="184"/>
      <c r="Z60" s="189"/>
      <c r="AA60" s="185"/>
      <c r="AB60" s="228"/>
      <c r="AC60" s="228"/>
      <c r="AD60" s="185"/>
      <c r="AE60" s="184"/>
      <c r="AF60" s="184"/>
      <c r="AG60" s="185"/>
      <c r="AH60" s="185"/>
    </row>
    <row r="61" spans="1:34" ht="15" thickBot="1" x14ac:dyDescent="0.4">
      <c r="A61" s="438"/>
      <c r="B61" s="202" t="s">
        <v>631</v>
      </c>
      <c r="C61" s="207" t="s">
        <v>151</v>
      </c>
      <c r="D61" s="184"/>
      <c r="E61" s="185"/>
      <c r="F61" s="188"/>
      <c r="G61" s="188"/>
      <c r="H61" s="185"/>
      <c r="I61" s="185"/>
      <c r="J61" s="184"/>
      <c r="K61" s="184"/>
      <c r="L61" s="185"/>
      <c r="M61" s="185"/>
      <c r="N61" s="187"/>
      <c r="O61" s="185"/>
      <c r="P61" s="283"/>
      <c r="Q61" s="184"/>
      <c r="R61" s="184"/>
      <c r="S61" s="185"/>
      <c r="T61" s="182"/>
      <c r="U61" s="185"/>
      <c r="V61" s="185"/>
      <c r="W61" s="185"/>
      <c r="X61" s="184"/>
      <c r="Y61" s="184"/>
      <c r="Z61" s="189"/>
      <c r="AA61" s="185"/>
      <c r="AB61" s="228"/>
      <c r="AC61" s="228"/>
      <c r="AD61" s="185"/>
      <c r="AE61" s="184"/>
      <c r="AF61" s="184"/>
      <c r="AG61" s="185"/>
      <c r="AH61" s="185"/>
    </row>
    <row r="62" spans="1:34" ht="15" thickBot="1" x14ac:dyDescent="0.4">
      <c r="A62" s="228" t="s">
        <v>0</v>
      </c>
      <c r="B62" s="202" t="s">
        <v>183</v>
      </c>
      <c r="C62" s="207" t="s">
        <v>630</v>
      </c>
      <c r="D62" s="184"/>
      <c r="E62" s="185"/>
      <c r="F62" s="188"/>
      <c r="G62" s="187"/>
      <c r="H62" s="185"/>
      <c r="I62" s="185"/>
      <c r="J62" s="184"/>
      <c r="K62" s="184"/>
      <c r="L62" s="185"/>
      <c r="M62" s="185"/>
      <c r="N62" s="187"/>
      <c r="O62" s="185"/>
      <c r="P62" s="185"/>
      <c r="Q62" s="184"/>
      <c r="R62" s="184"/>
      <c r="S62" s="283"/>
      <c r="T62" s="185"/>
      <c r="U62" s="182"/>
      <c r="V62" s="185"/>
      <c r="W62" s="185"/>
      <c r="X62" s="184"/>
      <c r="Y62" s="184"/>
      <c r="Z62" s="185"/>
      <c r="AA62" s="189"/>
      <c r="AB62" s="228"/>
      <c r="AC62" s="228"/>
      <c r="AD62" s="185"/>
      <c r="AE62" s="184"/>
      <c r="AF62" s="184"/>
      <c r="AG62" s="185"/>
      <c r="AH62" s="185"/>
    </row>
    <row r="63" spans="1:34" ht="15" thickBot="1" x14ac:dyDescent="0.4">
      <c r="A63" s="245" t="s">
        <v>716</v>
      </c>
      <c r="B63" s="440" t="s">
        <v>629</v>
      </c>
      <c r="C63" s="254" t="s">
        <v>726</v>
      </c>
      <c r="D63" s="455"/>
      <c r="E63" s="453"/>
      <c r="F63" s="453"/>
      <c r="G63" s="453"/>
      <c r="H63" s="453"/>
      <c r="I63" s="453"/>
      <c r="J63" s="455"/>
      <c r="K63" s="455"/>
      <c r="L63" s="453"/>
      <c r="M63" s="453"/>
      <c r="N63" s="453"/>
      <c r="O63" s="453"/>
      <c r="P63" s="453"/>
      <c r="Q63" s="455"/>
      <c r="R63" s="455"/>
      <c r="S63" s="467"/>
      <c r="T63" s="453"/>
      <c r="U63" s="448"/>
      <c r="V63" s="453"/>
      <c r="W63" s="453"/>
      <c r="X63" s="455"/>
      <c r="Y63" s="455"/>
      <c r="Z63" s="453"/>
      <c r="AA63" s="457"/>
      <c r="AB63" s="453"/>
      <c r="AC63" s="453"/>
      <c r="AD63" s="453"/>
      <c r="AE63" s="455"/>
      <c r="AF63" s="455"/>
      <c r="AG63" s="453"/>
      <c r="AH63" s="453"/>
    </row>
    <row r="64" spans="1:34" ht="15" thickBot="1" x14ac:dyDescent="0.4">
      <c r="A64" s="246" t="s">
        <v>42</v>
      </c>
      <c r="B64" s="436"/>
      <c r="C64" s="207" t="s">
        <v>725</v>
      </c>
      <c r="D64" s="456"/>
      <c r="E64" s="454"/>
      <c r="F64" s="454"/>
      <c r="G64" s="454"/>
      <c r="H64" s="454"/>
      <c r="I64" s="454"/>
      <c r="J64" s="456"/>
      <c r="K64" s="456"/>
      <c r="L64" s="454"/>
      <c r="M64" s="454"/>
      <c r="N64" s="454"/>
      <c r="O64" s="454"/>
      <c r="P64" s="454"/>
      <c r="Q64" s="456"/>
      <c r="R64" s="456"/>
      <c r="S64" s="468"/>
      <c r="T64" s="454"/>
      <c r="U64" s="449"/>
      <c r="V64" s="454"/>
      <c r="W64" s="454"/>
      <c r="X64" s="456"/>
      <c r="Y64" s="456"/>
      <c r="Z64" s="454"/>
      <c r="AA64" s="458"/>
      <c r="AB64" s="454"/>
      <c r="AC64" s="454"/>
      <c r="AD64" s="454"/>
      <c r="AE64" s="456"/>
      <c r="AF64" s="456"/>
      <c r="AG64" s="454"/>
      <c r="AH64" s="454"/>
    </row>
    <row r="65" spans="1:34" ht="15" thickBot="1" x14ac:dyDescent="0.4">
      <c r="A65" s="228" t="s">
        <v>42</v>
      </c>
      <c r="B65" s="202" t="s">
        <v>627</v>
      </c>
      <c r="C65" s="207" t="s">
        <v>626</v>
      </c>
      <c r="D65" s="184"/>
      <c r="E65" s="185"/>
      <c r="F65" s="188"/>
      <c r="G65" s="187"/>
      <c r="H65" s="185"/>
      <c r="I65" s="185"/>
      <c r="J65" s="184"/>
      <c r="K65" s="184"/>
      <c r="L65" s="185"/>
      <c r="M65" s="185"/>
      <c r="N65" s="187"/>
      <c r="O65" s="185"/>
      <c r="P65" s="185"/>
      <c r="Q65" s="184"/>
      <c r="R65" s="184"/>
      <c r="S65" s="283"/>
      <c r="T65" s="185"/>
      <c r="U65" s="182"/>
      <c r="V65" s="185"/>
      <c r="W65" s="185"/>
      <c r="X65" s="184"/>
      <c r="Y65" s="184"/>
      <c r="Z65" s="185"/>
      <c r="AA65" s="189"/>
      <c r="AB65" s="228"/>
      <c r="AC65" s="228"/>
      <c r="AD65" s="185"/>
      <c r="AE65" s="184"/>
      <c r="AF65" s="184"/>
      <c r="AG65" s="185"/>
      <c r="AH65" s="185"/>
    </row>
    <row r="66" spans="1:34" ht="15" thickBot="1" x14ac:dyDescent="0.4">
      <c r="A66" s="228" t="s">
        <v>93</v>
      </c>
      <c r="B66" s="202" t="s">
        <v>217</v>
      </c>
      <c r="C66" s="207" t="s">
        <v>625</v>
      </c>
      <c r="D66" s="184"/>
      <c r="E66" s="185"/>
      <c r="F66" s="188"/>
      <c r="G66" s="187"/>
      <c r="H66" s="185"/>
      <c r="I66" s="185"/>
      <c r="J66" s="184"/>
      <c r="K66" s="184"/>
      <c r="L66" s="185"/>
      <c r="M66" s="188"/>
      <c r="N66" s="187"/>
      <c r="O66" s="185"/>
      <c r="P66" s="185"/>
      <c r="Q66" s="184"/>
      <c r="R66" s="184"/>
      <c r="S66" s="185"/>
      <c r="T66" s="283"/>
      <c r="U66" s="183"/>
      <c r="V66" s="267"/>
      <c r="W66" s="185"/>
      <c r="X66" s="184"/>
      <c r="Y66" s="184"/>
      <c r="Z66" s="185"/>
      <c r="AA66" s="185"/>
      <c r="AB66" s="189"/>
      <c r="AC66" s="228"/>
      <c r="AD66" s="185"/>
      <c r="AE66" s="184"/>
      <c r="AF66" s="184"/>
      <c r="AG66" s="185"/>
      <c r="AH66" s="185"/>
    </row>
    <row r="67" spans="1:34" ht="15" thickBot="1" x14ac:dyDescent="0.4">
      <c r="A67" s="228" t="s">
        <v>62</v>
      </c>
      <c r="B67" s="202" t="s">
        <v>175</v>
      </c>
      <c r="C67" s="207" t="s">
        <v>164</v>
      </c>
      <c r="D67" s="184"/>
      <c r="E67" s="185"/>
      <c r="F67" s="188"/>
      <c r="G67" s="187"/>
      <c r="H67" s="185"/>
      <c r="I67" s="185"/>
      <c r="J67" s="184"/>
      <c r="K67" s="184"/>
      <c r="L67" s="185"/>
      <c r="M67" s="185"/>
      <c r="N67" s="187"/>
      <c r="O67" s="185"/>
      <c r="P67" s="185"/>
      <c r="Q67" s="184"/>
      <c r="R67" s="184"/>
      <c r="S67" s="185"/>
      <c r="T67" s="185"/>
      <c r="U67" s="283"/>
      <c r="V67" s="185"/>
      <c r="W67" s="267"/>
      <c r="X67" s="184"/>
      <c r="Y67" s="184"/>
      <c r="Z67" s="185"/>
      <c r="AA67" s="185"/>
      <c r="AB67" s="228"/>
      <c r="AC67" s="189"/>
      <c r="AD67" s="185"/>
      <c r="AE67" s="184"/>
      <c r="AF67" s="184"/>
      <c r="AG67" s="185"/>
      <c r="AH67" s="185"/>
    </row>
    <row r="68" spans="1:34" ht="15" thickBot="1" x14ac:dyDescent="0.4">
      <c r="A68" s="228" t="s">
        <v>714</v>
      </c>
      <c r="B68" s="250" t="s">
        <v>624</v>
      </c>
      <c r="C68" s="253" t="s">
        <v>623</v>
      </c>
      <c r="D68" s="184"/>
      <c r="E68" s="185"/>
      <c r="F68" s="188"/>
      <c r="G68" s="187"/>
      <c r="H68" s="185"/>
      <c r="I68" s="185"/>
      <c r="J68" s="184"/>
      <c r="K68" s="184"/>
      <c r="L68" s="185"/>
      <c r="M68" s="185"/>
      <c r="N68" s="187"/>
      <c r="O68" s="185"/>
      <c r="P68" s="185"/>
      <c r="Q68" s="184"/>
      <c r="R68" s="184"/>
      <c r="S68" s="185"/>
      <c r="T68" s="185"/>
      <c r="U68" s="187"/>
      <c r="V68" s="283"/>
      <c r="W68" s="185"/>
      <c r="X68" s="184"/>
      <c r="Y68" s="184"/>
      <c r="Z68" s="267"/>
      <c r="AA68" s="185"/>
      <c r="AB68" s="228"/>
      <c r="AC68" s="228"/>
      <c r="AD68" s="189"/>
      <c r="AE68" s="184"/>
      <c r="AF68" s="184"/>
      <c r="AG68" s="185"/>
      <c r="AH68" s="185"/>
    </row>
    <row r="69" spans="1:34" ht="15" thickBot="1" x14ac:dyDescent="0.4">
      <c r="A69" s="245" t="s">
        <v>112</v>
      </c>
      <c r="B69" s="433" t="s">
        <v>9</v>
      </c>
      <c r="C69" s="253" t="s">
        <v>456</v>
      </c>
      <c r="D69" s="455"/>
      <c r="E69" s="453"/>
      <c r="F69" s="453"/>
      <c r="G69" s="453"/>
      <c r="H69" s="453"/>
      <c r="I69" s="453"/>
      <c r="J69" s="455"/>
      <c r="K69" s="455"/>
      <c r="L69" s="453"/>
      <c r="M69" s="453"/>
      <c r="N69" s="453"/>
      <c r="O69" s="453"/>
      <c r="P69" s="453"/>
      <c r="Q69" s="455"/>
      <c r="R69" s="455"/>
      <c r="S69" s="453"/>
      <c r="T69" s="453"/>
      <c r="U69" s="453"/>
      <c r="V69" s="453"/>
      <c r="W69" s="453"/>
      <c r="X69" s="455"/>
      <c r="Y69" s="455"/>
      <c r="Z69" s="467"/>
      <c r="AA69" s="453"/>
      <c r="AB69" s="473"/>
      <c r="AC69" s="475"/>
      <c r="AD69" s="453"/>
      <c r="AE69" s="455"/>
      <c r="AF69" s="455"/>
      <c r="AG69" s="453"/>
      <c r="AH69" s="457"/>
    </row>
    <row r="70" spans="1:34" ht="15" thickBot="1" x14ac:dyDescent="0.4">
      <c r="A70" s="246" t="s">
        <v>42</v>
      </c>
      <c r="B70" s="434"/>
      <c r="C70" s="207" t="s">
        <v>727</v>
      </c>
      <c r="D70" s="456"/>
      <c r="E70" s="454"/>
      <c r="F70" s="454"/>
      <c r="G70" s="454"/>
      <c r="H70" s="454"/>
      <c r="I70" s="454"/>
      <c r="J70" s="456"/>
      <c r="K70" s="456"/>
      <c r="L70" s="454"/>
      <c r="M70" s="454"/>
      <c r="N70" s="454"/>
      <c r="O70" s="454"/>
      <c r="P70" s="454"/>
      <c r="Q70" s="456"/>
      <c r="R70" s="456"/>
      <c r="S70" s="454"/>
      <c r="T70" s="454"/>
      <c r="U70" s="454"/>
      <c r="V70" s="454"/>
      <c r="W70" s="454"/>
      <c r="X70" s="456"/>
      <c r="Y70" s="456"/>
      <c r="Z70" s="468"/>
      <c r="AA70" s="454"/>
      <c r="AB70" s="474"/>
      <c r="AC70" s="476"/>
      <c r="AD70" s="454"/>
      <c r="AE70" s="456"/>
      <c r="AF70" s="456"/>
      <c r="AG70" s="454"/>
      <c r="AH70" s="458"/>
    </row>
    <row r="71" spans="1:34" ht="15" thickBot="1" x14ac:dyDescent="0.4">
      <c r="A71" s="228" t="s">
        <v>93</v>
      </c>
      <c r="B71" s="251" t="s">
        <v>622</v>
      </c>
      <c r="C71" s="207" t="s">
        <v>621</v>
      </c>
      <c r="D71" s="184"/>
      <c r="E71" s="185"/>
      <c r="F71" s="188"/>
      <c r="G71" s="187"/>
      <c r="H71" s="185"/>
      <c r="I71" s="185"/>
      <c r="J71" s="184"/>
      <c r="K71" s="184"/>
      <c r="L71" s="185"/>
      <c r="M71" s="188"/>
      <c r="N71" s="187"/>
      <c r="O71" s="185"/>
      <c r="P71" s="185"/>
      <c r="Q71" s="184"/>
      <c r="R71" s="184"/>
      <c r="S71" s="185"/>
      <c r="T71" s="185"/>
      <c r="U71" s="187"/>
      <c r="V71" s="185"/>
      <c r="W71" s="185"/>
      <c r="X71" s="184"/>
      <c r="Y71" s="184"/>
      <c r="Z71" s="283"/>
      <c r="AA71" s="185"/>
      <c r="AB71" s="281"/>
      <c r="AC71" s="228"/>
      <c r="AD71" s="185"/>
      <c r="AE71" s="184"/>
      <c r="AF71" s="184"/>
      <c r="AG71" s="185"/>
      <c r="AH71" s="189"/>
    </row>
    <row r="72" spans="1:34" ht="15" thickBot="1" x14ac:dyDescent="0.4">
      <c r="A72" s="245" t="s">
        <v>93</v>
      </c>
      <c r="B72" s="433" t="s">
        <v>298</v>
      </c>
      <c r="C72" s="207" t="s">
        <v>293</v>
      </c>
      <c r="D72" s="455"/>
      <c r="E72" s="453"/>
      <c r="F72" s="453"/>
      <c r="G72" s="453"/>
      <c r="H72" s="453"/>
      <c r="I72" s="453"/>
      <c r="J72" s="455"/>
      <c r="K72" s="455"/>
      <c r="L72" s="453"/>
      <c r="M72" s="453"/>
      <c r="N72" s="453"/>
      <c r="O72" s="453"/>
      <c r="P72" s="453"/>
      <c r="Q72" s="455"/>
      <c r="R72" s="455"/>
      <c r="S72" s="453"/>
      <c r="T72" s="453"/>
      <c r="U72" s="453"/>
      <c r="V72" s="453"/>
      <c r="W72" s="453"/>
      <c r="X72" s="455"/>
      <c r="Y72" s="455"/>
      <c r="Z72" s="467"/>
      <c r="AA72" s="453"/>
      <c r="AB72" s="473"/>
      <c r="AC72" s="475"/>
      <c r="AD72" s="453"/>
      <c r="AE72" s="455"/>
      <c r="AF72" s="455"/>
      <c r="AG72" s="453"/>
      <c r="AH72" s="457"/>
    </row>
    <row r="73" spans="1:34" ht="15" thickBot="1" x14ac:dyDescent="0.4">
      <c r="A73" s="246" t="s">
        <v>0</v>
      </c>
      <c r="B73" s="434"/>
      <c r="C73" s="207" t="s">
        <v>728</v>
      </c>
      <c r="D73" s="456"/>
      <c r="E73" s="454"/>
      <c r="F73" s="454"/>
      <c r="G73" s="454"/>
      <c r="H73" s="454"/>
      <c r="I73" s="454"/>
      <c r="J73" s="456"/>
      <c r="K73" s="456"/>
      <c r="L73" s="454"/>
      <c r="M73" s="454"/>
      <c r="N73" s="454"/>
      <c r="O73" s="454"/>
      <c r="P73" s="454"/>
      <c r="Q73" s="456"/>
      <c r="R73" s="456"/>
      <c r="S73" s="454"/>
      <c r="T73" s="454"/>
      <c r="U73" s="454"/>
      <c r="V73" s="454"/>
      <c r="W73" s="454"/>
      <c r="X73" s="456"/>
      <c r="Y73" s="456"/>
      <c r="Z73" s="468"/>
      <c r="AA73" s="454"/>
      <c r="AB73" s="474"/>
      <c r="AC73" s="476"/>
      <c r="AD73" s="454"/>
      <c r="AE73" s="456"/>
      <c r="AF73" s="456"/>
      <c r="AG73" s="454"/>
      <c r="AH73" s="458"/>
    </row>
    <row r="74" spans="1:34" ht="15" thickBot="1" x14ac:dyDescent="0.4">
      <c r="A74" s="228" t="s">
        <v>714</v>
      </c>
      <c r="B74" s="191" t="s">
        <v>567</v>
      </c>
      <c r="C74" s="256" t="s">
        <v>620</v>
      </c>
      <c r="D74" s="184"/>
      <c r="E74" s="185"/>
      <c r="F74" s="188"/>
      <c r="G74" s="187"/>
      <c r="H74" s="185"/>
      <c r="I74" s="188"/>
      <c r="J74" s="184"/>
      <c r="K74" s="184"/>
      <c r="L74" s="185"/>
      <c r="M74" s="185"/>
      <c r="N74" s="187"/>
      <c r="O74" s="185"/>
      <c r="P74" s="185"/>
      <c r="Q74" s="184"/>
      <c r="R74" s="184"/>
      <c r="S74" s="185"/>
      <c r="T74" s="185"/>
      <c r="U74" s="187"/>
      <c r="V74" s="185"/>
      <c r="W74" s="185"/>
      <c r="X74" s="184"/>
      <c r="Y74" s="184"/>
      <c r="Z74" s="283"/>
      <c r="AA74" s="185"/>
      <c r="AB74" s="281"/>
      <c r="AC74" s="228"/>
      <c r="AD74" s="185"/>
      <c r="AE74" s="184"/>
      <c r="AF74" s="184"/>
      <c r="AG74" s="185"/>
      <c r="AH74" s="189"/>
    </row>
    <row r="75" spans="1:34" ht="15" thickBot="1" x14ac:dyDescent="0.4">
      <c r="A75" s="228" t="s">
        <v>714</v>
      </c>
      <c r="B75" s="191" t="s">
        <v>563</v>
      </c>
      <c r="C75" s="207" t="s">
        <v>619</v>
      </c>
      <c r="D75" s="184"/>
      <c r="E75" s="185"/>
      <c r="F75" s="188"/>
      <c r="G75" s="187"/>
      <c r="H75" s="185"/>
      <c r="I75" s="185"/>
      <c r="J75" s="184"/>
      <c r="K75" s="184"/>
      <c r="L75" s="185"/>
      <c r="M75" s="188"/>
      <c r="N75" s="194"/>
      <c r="O75" s="185"/>
      <c r="P75" s="185"/>
      <c r="Q75" s="184"/>
      <c r="R75" s="184"/>
      <c r="S75" s="185"/>
      <c r="T75" s="185"/>
      <c r="U75" s="187"/>
      <c r="V75" s="185"/>
      <c r="W75" s="185"/>
      <c r="X75" s="184"/>
      <c r="Y75" s="184"/>
      <c r="Z75" s="283"/>
      <c r="AA75" s="185"/>
      <c r="AB75" s="281"/>
      <c r="AC75" s="228"/>
      <c r="AD75" s="185"/>
      <c r="AE75" s="184"/>
      <c r="AF75" s="184"/>
      <c r="AG75" s="185"/>
      <c r="AH75" s="189"/>
    </row>
    <row r="76" spans="1:34" ht="15" thickBot="1" x14ac:dyDescent="0.4">
      <c r="A76" s="245" t="s">
        <v>0</v>
      </c>
      <c r="B76" s="435" t="s">
        <v>618</v>
      </c>
      <c r="C76" s="254" t="s">
        <v>729</v>
      </c>
      <c r="D76" s="455"/>
      <c r="E76" s="453"/>
      <c r="F76" s="453"/>
      <c r="G76" s="453"/>
      <c r="H76" s="453"/>
      <c r="I76" s="453"/>
      <c r="J76" s="455"/>
      <c r="K76" s="455"/>
      <c r="L76" s="453"/>
      <c r="M76" s="453"/>
      <c r="N76" s="453"/>
      <c r="O76" s="453"/>
      <c r="P76" s="453"/>
      <c r="Q76" s="455"/>
      <c r="R76" s="455"/>
      <c r="S76" s="453"/>
      <c r="T76" s="453"/>
      <c r="U76" s="453"/>
      <c r="V76" s="453"/>
      <c r="W76" s="453"/>
      <c r="X76" s="455"/>
      <c r="Y76" s="455"/>
      <c r="Z76" s="467"/>
      <c r="AA76" s="453"/>
      <c r="AB76" s="473"/>
      <c r="AC76" s="475"/>
      <c r="AD76" s="453"/>
      <c r="AE76" s="455"/>
      <c r="AF76" s="455"/>
      <c r="AG76" s="453"/>
      <c r="AH76" s="457"/>
    </row>
    <row r="77" spans="1:34" ht="15" thickBot="1" x14ac:dyDescent="0.4">
      <c r="A77" s="246" t="s">
        <v>112</v>
      </c>
      <c r="B77" s="436"/>
      <c r="C77" s="207" t="s">
        <v>730</v>
      </c>
      <c r="D77" s="456"/>
      <c r="E77" s="454"/>
      <c r="F77" s="454"/>
      <c r="G77" s="454"/>
      <c r="H77" s="454"/>
      <c r="I77" s="454"/>
      <c r="J77" s="456"/>
      <c r="K77" s="456"/>
      <c r="L77" s="454"/>
      <c r="M77" s="454"/>
      <c r="N77" s="454"/>
      <c r="O77" s="454"/>
      <c r="P77" s="454"/>
      <c r="Q77" s="456"/>
      <c r="R77" s="456"/>
      <c r="S77" s="454"/>
      <c r="T77" s="454"/>
      <c r="U77" s="454"/>
      <c r="V77" s="454"/>
      <c r="W77" s="454"/>
      <c r="X77" s="456"/>
      <c r="Y77" s="456"/>
      <c r="Z77" s="468"/>
      <c r="AA77" s="454"/>
      <c r="AB77" s="474"/>
      <c r="AC77" s="476"/>
      <c r="AD77" s="454"/>
      <c r="AE77" s="456"/>
      <c r="AF77" s="456"/>
      <c r="AG77" s="454"/>
      <c r="AH77" s="458"/>
    </row>
    <row r="78" spans="1:34" ht="15" thickBot="1" x14ac:dyDescent="0.4">
      <c r="A78" s="228" t="s">
        <v>62</v>
      </c>
      <c r="B78" s="197" t="s">
        <v>616</v>
      </c>
      <c r="C78" s="254" t="s">
        <v>615</v>
      </c>
      <c r="D78" s="184"/>
      <c r="E78" s="185"/>
      <c r="F78" s="188"/>
      <c r="G78" s="187"/>
      <c r="H78" s="185"/>
      <c r="I78" s="185"/>
      <c r="J78" s="184"/>
      <c r="K78" s="184"/>
      <c r="L78" s="185"/>
      <c r="M78" s="185"/>
      <c r="N78" s="187"/>
      <c r="O78" s="185"/>
      <c r="P78" s="185"/>
      <c r="Q78" s="184"/>
      <c r="R78" s="184"/>
      <c r="S78" s="185"/>
      <c r="T78" s="185"/>
      <c r="U78" s="194"/>
      <c r="V78" s="185"/>
      <c r="W78" s="185"/>
      <c r="X78" s="184"/>
      <c r="Y78" s="184"/>
      <c r="Z78" s="283"/>
      <c r="AA78" s="185"/>
      <c r="AB78" s="281"/>
      <c r="AC78" s="228"/>
      <c r="AD78" s="185"/>
      <c r="AE78" s="184"/>
      <c r="AF78" s="184"/>
      <c r="AG78" s="185"/>
      <c r="AH78" s="189"/>
    </row>
    <row r="79" spans="1:34" ht="15" thickBot="1" x14ac:dyDescent="0.4">
      <c r="A79" s="228" t="s">
        <v>42</v>
      </c>
      <c r="B79" s="202" t="s">
        <v>448</v>
      </c>
      <c r="C79" s="207" t="s">
        <v>614</v>
      </c>
      <c r="D79" s="184"/>
      <c r="E79" s="185"/>
      <c r="F79" s="188"/>
      <c r="G79" s="187"/>
      <c r="H79" s="185"/>
      <c r="I79" s="185"/>
      <c r="J79" s="184"/>
      <c r="K79" s="184"/>
      <c r="L79" s="185"/>
      <c r="M79" s="185"/>
      <c r="N79" s="187"/>
      <c r="O79" s="185"/>
      <c r="P79" s="185"/>
      <c r="Q79" s="184"/>
      <c r="R79" s="184"/>
      <c r="S79" s="185"/>
      <c r="T79" s="185"/>
      <c r="U79" s="194"/>
      <c r="V79" s="185"/>
      <c r="W79" s="185"/>
      <c r="X79" s="184"/>
      <c r="Y79" s="184"/>
      <c r="Z79" s="283"/>
      <c r="AA79" s="185"/>
      <c r="AB79" s="281"/>
      <c r="AC79" s="228"/>
      <c r="AD79" s="185"/>
      <c r="AE79" s="184"/>
      <c r="AF79" s="184"/>
      <c r="AG79" s="185"/>
      <c r="AH79" s="189"/>
    </row>
    <row r="80" spans="1:34" ht="15" thickBot="1" x14ac:dyDescent="0.4">
      <c r="A80" s="228" t="s">
        <v>42</v>
      </c>
      <c r="B80" s="252" t="s">
        <v>451</v>
      </c>
      <c r="C80" s="254" t="s">
        <v>613</v>
      </c>
      <c r="D80" s="184"/>
      <c r="E80" s="185"/>
      <c r="F80" s="188"/>
      <c r="G80" s="187"/>
      <c r="H80" s="185"/>
      <c r="I80" s="185"/>
      <c r="J80" s="184"/>
      <c r="K80" s="184"/>
      <c r="L80" s="185"/>
      <c r="M80" s="185"/>
      <c r="N80" s="187"/>
      <c r="O80" s="185"/>
      <c r="P80" s="185"/>
      <c r="Q80" s="184"/>
      <c r="R80" s="184"/>
      <c r="S80" s="185"/>
      <c r="T80" s="185"/>
      <c r="U80" s="194"/>
      <c r="V80" s="185"/>
      <c r="W80" s="185"/>
      <c r="X80" s="184"/>
      <c r="Y80" s="184"/>
      <c r="Z80" s="283"/>
      <c r="AA80" s="185"/>
      <c r="AB80" s="281"/>
      <c r="AC80" s="228"/>
      <c r="AD80" s="185"/>
      <c r="AE80" s="184"/>
      <c r="AF80" s="184"/>
      <c r="AG80" s="185"/>
      <c r="AH80" s="189"/>
    </row>
    <row r="81" spans="1:34" ht="15" thickBot="1" x14ac:dyDescent="0.4">
      <c r="A81" s="228" t="s">
        <v>42</v>
      </c>
      <c r="B81" s="202" t="s">
        <v>44</v>
      </c>
      <c r="C81" s="207" t="s">
        <v>612</v>
      </c>
      <c r="D81" s="184"/>
      <c r="E81" s="185"/>
      <c r="F81" s="188"/>
      <c r="G81" s="187"/>
      <c r="H81" s="185"/>
      <c r="I81" s="185"/>
      <c r="J81" s="184"/>
      <c r="K81" s="184"/>
      <c r="L81" s="185"/>
      <c r="M81" s="185"/>
      <c r="N81" s="187"/>
      <c r="O81" s="185"/>
      <c r="P81" s="185"/>
      <c r="Q81" s="184"/>
      <c r="R81" s="184"/>
      <c r="S81" s="185"/>
      <c r="T81" s="185"/>
      <c r="U81" s="187"/>
      <c r="V81" s="185"/>
      <c r="W81" s="185"/>
      <c r="X81" s="184"/>
      <c r="Y81" s="184"/>
      <c r="Z81" s="283"/>
      <c r="AA81" s="185"/>
      <c r="AB81" s="281"/>
      <c r="AC81" s="228"/>
      <c r="AD81" s="185"/>
      <c r="AE81" s="184"/>
      <c r="AF81" s="184"/>
      <c r="AG81" s="185"/>
      <c r="AH81" s="189"/>
    </row>
    <row r="82" spans="1:34" ht="15" thickBot="1" x14ac:dyDescent="0.4">
      <c r="A82" s="228" t="s">
        <v>62</v>
      </c>
      <c r="B82" s="191" t="s">
        <v>611</v>
      </c>
      <c r="C82" s="207" t="s">
        <v>610</v>
      </c>
      <c r="D82" s="184"/>
      <c r="E82" s="185"/>
      <c r="F82" s="188"/>
      <c r="G82" s="187"/>
      <c r="H82" s="185"/>
      <c r="I82" s="185"/>
      <c r="J82" s="184"/>
      <c r="K82" s="184"/>
      <c r="L82" s="185"/>
      <c r="M82" s="185"/>
      <c r="N82" s="187"/>
      <c r="O82" s="185"/>
      <c r="P82" s="185"/>
      <c r="Q82" s="184"/>
      <c r="R82" s="184"/>
      <c r="S82" s="185"/>
      <c r="T82" s="185"/>
      <c r="U82" s="187"/>
      <c r="V82" s="185"/>
      <c r="W82" s="185"/>
      <c r="X82" s="184"/>
      <c r="Y82" s="184"/>
      <c r="Z82" s="283"/>
      <c r="AA82" s="185"/>
      <c r="AB82" s="281"/>
      <c r="AC82" s="228"/>
      <c r="AD82" s="185"/>
      <c r="AE82" s="184"/>
      <c r="AF82" s="184"/>
      <c r="AG82" s="185"/>
      <c r="AH82" s="189"/>
    </row>
    <row r="83" spans="1:34" ht="15" thickBot="1" x14ac:dyDescent="0.4">
      <c r="A83" s="228" t="s">
        <v>42</v>
      </c>
      <c r="B83" s="191" t="s">
        <v>608</v>
      </c>
      <c r="C83" s="256" t="s">
        <v>607</v>
      </c>
      <c r="D83" s="184"/>
      <c r="E83" s="185"/>
      <c r="F83" s="188"/>
      <c r="G83" s="185"/>
      <c r="H83" s="189"/>
      <c r="I83" s="185"/>
      <c r="J83" s="184"/>
      <c r="K83" s="184"/>
      <c r="L83" s="185"/>
      <c r="M83" s="185"/>
      <c r="N83" s="188"/>
      <c r="O83" s="185"/>
      <c r="P83" s="188"/>
      <c r="Q83" s="184"/>
      <c r="R83" s="184"/>
      <c r="S83" s="185"/>
      <c r="T83" s="185"/>
      <c r="U83" s="187"/>
      <c r="V83" s="185"/>
      <c r="W83" s="185"/>
      <c r="X83" s="184"/>
      <c r="Y83" s="184"/>
      <c r="Z83" s="185"/>
      <c r="AA83" s="185"/>
      <c r="AB83" s="228"/>
      <c r="AC83" s="283"/>
      <c r="AD83" s="185"/>
      <c r="AE83" s="184"/>
      <c r="AF83" s="184"/>
      <c r="AG83" s="267"/>
      <c r="AH83" s="185"/>
    </row>
    <row r="84" spans="1:34" x14ac:dyDescent="0.35">
      <c r="B84" s="181"/>
      <c r="C84" s="180"/>
      <c r="E84" s="179"/>
      <c r="F84" s="179"/>
      <c r="G84" s="179"/>
      <c r="H84" s="179"/>
      <c r="I84" s="179"/>
    </row>
    <row r="106" spans="32:34" x14ac:dyDescent="0.35">
      <c r="AF106" s="178"/>
      <c r="AH106" s="178"/>
    </row>
  </sheetData>
  <mergeCells count="326">
    <mergeCell ref="AG76:AG77"/>
    <mergeCell ref="AH76:AH77"/>
    <mergeCell ref="AG69:AG70"/>
    <mergeCell ref="AH69:AH70"/>
    <mergeCell ref="Z72:Z73"/>
    <mergeCell ref="AA72:AA73"/>
    <mergeCell ref="AB72:AB73"/>
    <mergeCell ref="AC72:AC73"/>
    <mergeCell ref="AD72:AD73"/>
    <mergeCell ref="AG72:AG73"/>
    <mergeCell ref="AH72:AH73"/>
    <mergeCell ref="U69:U70"/>
    <mergeCell ref="V69:V70"/>
    <mergeCell ref="W69:W70"/>
    <mergeCell ref="X69:X70"/>
    <mergeCell ref="Y69:Y70"/>
    <mergeCell ref="AE76:AE77"/>
    <mergeCell ref="AF76:AF77"/>
    <mergeCell ref="AE72:AE73"/>
    <mergeCell ref="AF72:AF73"/>
    <mergeCell ref="AE69:AE70"/>
    <mergeCell ref="AF69:AF70"/>
    <mergeCell ref="Z69:Z70"/>
    <mergeCell ref="AA69:AA70"/>
    <mergeCell ref="AB69:AB70"/>
    <mergeCell ref="AC69:AC70"/>
    <mergeCell ref="AD69:AD70"/>
    <mergeCell ref="Z76:Z77"/>
    <mergeCell ref="AA76:AA77"/>
    <mergeCell ref="AB76:AB77"/>
    <mergeCell ref="AC76:AC77"/>
    <mergeCell ref="AD76:AD77"/>
    <mergeCell ref="S72:S73"/>
    <mergeCell ref="T72:T73"/>
    <mergeCell ref="U72:U73"/>
    <mergeCell ref="V72:V73"/>
    <mergeCell ref="W72:W73"/>
    <mergeCell ref="X72:X73"/>
    <mergeCell ref="Y72:Y73"/>
    <mergeCell ref="S76:S77"/>
    <mergeCell ref="T76:T77"/>
    <mergeCell ref="U76:U77"/>
    <mergeCell ref="V76:V77"/>
    <mergeCell ref="W76:W77"/>
    <mergeCell ref="X76:X77"/>
    <mergeCell ref="Y76:Y77"/>
    <mergeCell ref="M72:M73"/>
    <mergeCell ref="N72:N73"/>
    <mergeCell ref="O72:O73"/>
    <mergeCell ref="P72:P73"/>
    <mergeCell ref="Q72:Q73"/>
    <mergeCell ref="R72:R73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A1:C1"/>
    <mergeCell ref="A2:C2"/>
    <mergeCell ref="A4:A5"/>
    <mergeCell ref="B7:B8"/>
    <mergeCell ref="D7:D8"/>
    <mergeCell ref="E7:E8"/>
    <mergeCell ref="B20:B21"/>
    <mergeCell ref="B24:B25"/>
    <mergeCell ref="C24:C25"/>
    <mergeCell ref="D24:D25"/>
    <mergeCell ref="E24:E25"/>
    <mergeCell ref="F24:F25"/>
    <mergeCell ref="B47:B48"/>
    <mergeCell ref="D47:D48"/>
    <mergeCell ref="E47:E48"/>
    <mergeCell ref="F47:F48"/>
    <mergeCell ref="G47:G48"/>
    <mergeCell ref="H47:H48"/>
    <mergeCell ref="M69:M70"/>
    <mergeCell ref="N69:N70"/>
    <mergeCell ref="O69:O70"/>
    <mergeCell ref="P69:P70"/>
    <mergeCell ref="Q69:Q70"/>
    <mergeCell ref="R69:R70"/>
    <mergeCell ref="S69:S70"/>
    <mergeCell ref="T69:T70"/>
    <mergeCell ref="F45:F46"/>
    <mergeCell ref="G45:G46"/>
    <mergeCell ref="H45:H46"/>
    <mergeCell ref="L45:L46"/>
    <mergeCell ref="M45:M46"/>
    <mergeCell ref="N45:N46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N7:N8"/>
    <mergeCell ref="O7:O8"/>
    <mergeCell ref="P7:P8"/>
    <mergeCell ref="Q7:Q8"/>
    <mergeCell ref="F7:F8"/>
    <mergeCell ref="G7:G8"/>
    <mergeCell ref="H7:H8"/>
    <mergeCell ref="I7:I8"/>
    <mergeCell ref="J7:J8"/>
    <mergeCell ref="K7:K8"/>
    <mergeCell ref="AD7:AD8"/>
    <mergeCell ref="AE7:AE8"/>
    <mergeCell ref="AF7:AF8"/>
    <mergeCell ref="A9:A11"/>
    <mergeCell ref="B18:B19"/>
    <mergeCell ref="D18:D19"/>
    <mergeCell ref="E18:E19"/>
    <mergeCell ref="F18:F19"/>
    <mergeCell ref="G18:G19"/>
    <mergeCell ref="H18:H19"/>
    <mergeCell ref="X7:X8"/>
    <mergeCell ref="Y7:Y8"/>
    <mergeCell ref="Z7:Z8"/>
    <mergeCell ref="AA7:AA8"/>
    <mergeCell ref="AB7:AB8"/>
    <mergeCell ref="AC7:AC8"/>
    <mergeCell ref="R7:R8"/>
    <mergeCell ref="S7:S8"/>
    <mergeCell ref="T7:T8"/>
    <mergeCell ref="U7:U8"/>
    <mergeCell ref="V7:V8"/>
    <mergeCell ref="W7:W8"/>
    <mergeCell ref="L7:L8"/>
    <mergeCell ref="M7:M8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E24:AE25"/>
    <mergeCell ref="AF24:AF25"/>
    <mergeCell ref="B37:B38"/>
    <mergeCell ref="D37:D38"/>
    <mergeCell ref="E37:E38"/>
    <mergeCell ref="F37:F38"/>
    <mergeCell ref="G37:G38"/>
    <mergeCell ref="H37:H38"/>
    <mergeCell ref="I37:I38"/>
    <mergeCell ref="J37:J38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M24:M25"/>
    <mergeCell ref="N24:N25"/>
    <mergeCell ref="Z37:Z38"/>
    <mergeCell ref="AF37:AF38"/>
    <mergeCell ref="A42:A43"/>
    <mergeCell ref="Q37:Q38"/>
    <mergeCell ref="R37:R38"/>
    <mergeCell ref="S37:S38"/>
    <mergeCell ref="T37:T38"/>
    <mergeCell ref="U37:U38"/>
    <mergeCell ref="V37:V38"/>
    <mergeCell ref="K37:K38"/>
    <mergeCell ref="L37:L38"/>
    <mergeCell ref="M37:M38"/>
    <mergeCell ref="N37:N38"/>
    <mergeCell ref="O37:O38"/>
    <mergeCell ref="P37:P38"/>
    <mergeCell ref="AE37:AE38"/>
    <mergeCell ref="W37:W38"/>
    <mergeCell ref="X37:X38"/>
    <mergeCell ref="Y37:Y38"/>
    <mergeCell ref="AD45:AD46"/>
    <mergeCell ref="AE45:AE46"/>
    <mergeCell ref="AF45:AF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B45:B46"/>
    <mergeCell ref="D45:D46"/>
    <mergeCell ref="E45:E46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O45:O46"/>
    <mergeCell ref="P45:P46"/>
    <mergeCell ref="Q45:Q46"/>
    <mergeCell ref="R45:R46"/>
    <mergeCell ref="S45:S46"/>
    <mergeCell ref="T45:T46"/>
    <mergeCell ref="I45:I46"/>
    <mergeCell ref="J45:J46"/>
    <mergeCell ref="K45:K46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E63:E64"/>
    <mergeCell ref="F63:F64"/>
    <mergeCell ref="G63:G64"/>
    <mergeCell ref="H63:H64"/>
    <mergeCell ref="I63:I64"/>
    <mergeCell ref="J63:J64"/>
    <mergeCell ref="A49:A50"/>
    <mergeCell ref="A53:A54"/>
    <mergeCell ref="A55:A57"/>
    <mergeCell ref="A59:A61"/>
    <mergeCell ref="B63:B64"/>
    <mergeCell ref="D63:D64"/>
    <mergeCell ref="AA63:AA64"/>
    <mergeCell ref="AB63:AB64"/>
    <mergeCell ref="Q63:Q64"/>
    <mergeCell ref="R63:R64"/>
    <mergeCell ref="S63:S64"/>
    <mergeCell ref="T63:T64"/>
    <mergeCell ref="U63:U64"/>
    <mergeCell ref="V63:V64"/>
    <mergeCell ref="K63:K64"/>
    <mergeCell ref="L63:L64"/>
    <mergeCell ref="M63:M64"/>
    <mergeCell ref="N63:N64"/>
    <mergeCell ref="O63:O64"/>
    <mergeCell ref="P63:P64"/>
    <mergeCell ref="AG47:AG48"/>
    <mergeCell ref="AH47:AH48"/>
    <mergeCell ref="AG63:AG64"/>
    <mergeCell ref="AH63:AH64"/>
    <mergeCell ref="B76:B77"/>
    <mergeCell ref="AG7:AG8"/>
    <mergeCell ref="AH7:AH8"/>
    <mergeCell ref="AG18:AG19"/>
    <mergeCell ref="AH18:AH19"/>
    <mergeCell ref="AG24:AG25"/>
    <mergeCell ref="AH24:AH25"/>
    <mergeCell ref="AH37:AH38"/>
    <mergeCell ref="AG45:AG46"/>
    <mergeCell ref="AH45:AH46"/>
    <mergeCell ref="AC63:AC64"/>
    <mergeCell ref="AD63:AD64"/>
    <mergeCell ref="AE63:AE64"/>
    <mergeCell ref="AF63:AF64"/>
    <mergeCell ref="B69:B70"/>
    <mergeCell ref="B72:B73"/>
    <mergeCell ref="W63:W64"/>
    <mergeCell ref="X63:X64"/>
    <mergeCell ref="Y63:Y64"/>
    <mergeCell ref="Z63:Z64"/>
  </mergeCells>
  <conditionalFormatting sqref="G4 U4 N4:N6 N9:N11 U9:U12 G12:G14 U14:U17 G16:G17 G20:G23 U20:U23 G26:G36 U26:U36 U39 G39:G41 U41:U43 G44 G49 G51:G54 N52:N62 G56:G57 G62 G65:G68 N65:N68 U68 G71 N71 U71 G74:G75 N74:N75 U74:U75 G78:G82 N78:N82 U78:U83">
    <cfRule type="cellIs" dxfId="227" priority="8" operator="equal">
      <formula>"U"</formula>
    </cfRule>
  </conditionalFormatting>
  <conditionalFormatting sqref="N13:N17">
    <cfRule type="cellIs" dxfId="226" priority="2" operator="equal">
      <formula>"U"</formula>
    </cfRule>
  </conditionalFormatting>
  <conditionalFormatting sqref="N20">
    <cfRule type="cellIs" dxfId="225" priority="1" operator="equal">
      <formula>"U"</formula>
    </cfRule>
  </conditionalFormatting>
  <conditionalFormatting sqref="N41">
    <cfRule type="cellIs" dxfId="224" priority="6" operator="equal">
      <formula>"U"</formula>
    </cfRule>
  </conditionalFormatting>
  <conditionalFormatting sqref="U55:U57">
    <cfRule type="cellIs" dxfId="223" priority="4" operator="equal">
      <formula>"U"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66</vt:i4>
      </vt:variant>
    </vt:vector>
  </HeadingPairs>
  <TitlesOfParts>
    <vt:vector size="66" baseType="lpstr">
      <vt:lpstr>SEPTEMBER 19</vt:lpstr>
      <vt:lpstr>OCTOBER 19</vt:lpstr>
      <vt:lpstr>NOVEMBER 19</vt:lpstr>
      <vt:lpstr>DECEMBER 19</vt:lpstr>
      <vt:lpstr>November 2019 </vt:lpstr>
      <vt:lpstr>December 2019 </vt:lpstr>
      <vt:lpstr>January 2020</vt:lpstr>
      <vt:lpstr>February 2020</vt:lpstr>
      <vt:lpstr>March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  <vt:lpstr>April 2023</vt:lpstr>
      <vt:lpstr>May 2023</vt:lpstr>
      <vt:lpstr>June 2023</vt:lpstr>
      <vt:lpstr>July 2023</vt:lpstr>
      <vt:lpstr>August 2023</vt:lpstr>
      <vt:lpstr>September 2023</vt:lpstr>
      <vt:lpstr>October 2023</vt:lpstr>
      <vt:lpstr>November 2023</vt:lpstr>
      <vt:lpstr>December 2023</vt:lpstr>
      <vt:lpstr>January 2024</vt:lpstr>
      <vt:lpstr>February 2024</vt:lpstr>
      <vt:lpstr>March 2024</vt:lpstr>
      <vt:lpstr>April 2024</vt:lpstr>
      <vt:lpstr>May 2024</vt:lpstr>
      <vt:lpstr>June 2024</vt:lpstr>
      <vt:lpstr>July 2024</vt:lpstr>
      <vt:lpstr>August 2024</vt:lpstr>
      <vt:lpstr>September 2024</vt:lpstr>
      <vt:lpstr>October 2024</vt:lpstr>
      <vt:lpstr>November 2024</vt:lpstr>
      <vt:lpstr>December 2024</vt:lpstr>
    </vt:vector>
  </TitlesOfParts>
  <Company>Capita 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Marcia (PCSE)</dc:creator>
  <cp:lastModifiedBy>Debbie Bessey</cp:lastModifiedBy>
  <cp:lastPrinted>2019-10-31T08:21:57Z</cp:lastPrinted>
  <dcterms:created xsi:type="dcterms:W3CDTF">2019-08-15T12:00:10Z</dcterms:created>
  <dcterms:modified xsi:type="dcterms:W3CDTF">2023-11-21T11:29:03Z</dcterms:modified>
</cp:coreProperties>
</file>